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mjglinsk_syr_edu/Documents/Desktop/Reports etc/"/>
    </mc:Choice>
  </mc:AlternateContent>
  <xr:revisionPtr revIDLastSave="14" documentId="8_{FE5638D6-466C-4F91-9A07-AE2E03B019CF}" xr6:coauthVersionLast="47" xr6:coauthVersionMax="47" xr10:uidLastSave="{20D46D1B-15AC-4FB5-B144-791BFD5C91AF}"/>
  <bookViews>
    <workbookView xWindow="-120" yWindow="-120" windowWidth="29040" windowHeight="15840" activeTab="5" xr2:uid="{00000000-000D-0000-FFFF-FFFF00000000}"/>
  </bookViews>
  <sheets>
    <sheet name="Concentrations" sheetId="5" r:id="rId1"/>
    <sheet name="Calibration" sheetId="10" r:id="rId2"/>
    <sheet name="QAQC" sheetId="11" r:id="rId3"/>
    <sheet name="Raw Results" sheetId="12" r:id="rId4"/>
    <sheet name="Processed Results" sheetId="13" r:id="rId5"/>
    <sheet name="Reported Results" sheetId="14" r:id="rId6"/>
    <sheet name="Raw Intensities" sheetId="1" r:id="rId7"/>
    <sheet name="Raw Intensities RSDs" sheetId="2" r:id="rId8"/>
    <sheet name="Net Intensities" sheetId="3" r:id="rId9"/>
    <sheet name="Net Intensities RSDs" sheetId="4" r:id="rId10"/>
    <sheet name="Concentrations RSDs" sheetId="6" r:id="rId11"/>
    <sheet name="Unfactored Concentrations" sheetId="7" r:id="rId12"/>
    <sheet name="Internal Standards" sheetId="8" r:id="rId13"/>
    <sheet name="QC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2" l="1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4" i="12"/>
  <c r="AK3" i="12"/>
  <c r="AJ3" i="12"/>
  <c r="AI3" i="12"/>
  <c r="AJ2" i="12"/>
  <c r="AK2" i="12"/>
  <c r="AH3" i="12"/>
  <c r="AH2" i="12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2" i="11"/>
  <c r="G34" i="11"/>
  <c r="J3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J3" i="11"/>
  <c r="I87" i="14" l="1"/>
  <c r="J87" i="14"/>
  <c r="K87" i="14"/>
  <c r="L87" i="14"/>
  <c r="M87" i="14"/>
  <c r="N87" i="14"/>
  <c r="O87" i="14"/>
  <c r="I89" i="14"/>
  <c r="J89" i="14"/>
  <c r="K89" i="14"/>
  <c r="L89" i="14"/>
  <c r="M89" i="14"/>
  <c r="N89" i="14"/>
  <c r="O89" i="14"/>
  <c r="AB2" i="12"/>
  <c r="AC2" i="12"/>
  <c r="AD2" i="12"/>
  <c r="AE2" i="12"/>
  <c r="AF2" i="12"/>
  <c r="AG2" i="12"/>
  <c r="AI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B3" i="12"/>
  <c r="AC3" i="12"/>
  <c r="AD3" i="12"/>
  <c r="AE3" i="12"/>
  <c r="AF3" i="12"/>
  <c r="AG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B4" i="12"/>
  <c r="AC4" i="12"/>
  <c r="AD4" i="12"/>
  <c r="AE4" i="12"/>
  <c r="AF4" i="12"/>
  <c r="AG4" i="12"/>
  <c r="AI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B5" i="12"/>
  <c r="AC5" i="12"/>
  <c r="AD5" i="12"/>
  <c r="AE5" i="12"/>
  <c r="AF5" i="12"/>
  <c r="AG5" i="12"/>
  <c r="AI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B6" i="12"/>
  <c r="AC6" i="12"/>
  <c r="AD6" i="12"/>
  <c r="AE6" i="12"/>
  <c r="AF6" i="12"/>
  <c r="AG6" i="12"/>
  <c r="AI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B7" i="12"/>
  <c r="AC7" i="12"/>
  <c r="AD7" i="12"/>
  <c r="AE7" i="12"/>
  <c r="AF7" i="12"/>
  <c r="AG7" i="12"/>
  <c r="AI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B8" i="12"/>
  <c r="AC8" i="12"/>
  <c r="AD8" i="12"/>
  <c r="AE8" i="12"/>
  <c r="AF8" i="12"/>
  <c r="AG8" i="12"/>
  <c r="AI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B9" i="12"/>
  <c r="AC9" i="12"/>
  <c r="AD9" i="12"/>
  <c r="AE9" i="12"/>
  <c r="AF9" i="12"/>
  <c r="AG9" i="12"/>
  <c r="AI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B10" i="12"/>
  <c r="AC10" i="12"/>
  <c r="AD10" i="12"/>
  <c r="AE10" i="12"/>
  <c r="AF10" i="12"/>
  <c r="AG10" i="12"/>
  <c r="AI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B11" i="12"/>
  <c r="AC11" i="12"/>
  <c r="AD11" i="12"/>
  <c r="AE11" i="12"/>
  <c r="AF11" i="12"/>
  <c r="AG11" i="12"/>
  <c r="AI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B12" i="12"/>
  <c r="AC12" i="12"/>
  <c r="AD12" i="12"/>
  <c r="AE12" i="12"/>
  <c r="AF12" i="12"/>
  <c r="AG12" i="12"/>
  <c r="AI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B13" i="12"/>
  <c r="AC13" i="12"/>
  <c r="AD13" i="12"/>
  <c r="AE13" i="12"/>
  <c r="AF13" i="12"/>
  <c r="AG13" i="12"/>
  <c r="AI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B14" i="12"/>
  <c r="AC14" i="12"/>
  <c r="AD14" i="12"/>
  <c r="AE14" i="12"/>
  <c r="AF14" i="12"/>
  <c r="AG14" i="12"/>
  <c r="AI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B15" i="12"/>
  <c r="AC15" i="12"/>
  <c r="AD15" i="12"/>
  <c r="AE15" i="12"/>
  <c r="AF15" i="12"/>
  <c r="AG15" i="12"/>
  <c r="AI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B16" i="12"/>
  <c r="AC16" i="12"/>
  <c r="AD16" i="12"/>
  <c r="AE16" i="12"/>
  <c r="AF16" i="12"/>
  <c r="AG16" i="12"/>
  <c r="AI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B17" i="12"/>
  <c r="AC17" i="12"/>
  <c r="AD17" i="12"/>
  <c r="AE17" i="12"/>
  <c r="AF17" i="12"/>
  <c r="AG17" i="12"/>
  <c r="AI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B18" i="12"/>
  <c r="AC18" i="12"/>
  <c r="AD18" i="12"/>
  <c r="AE18" i="12"/>
  <c r="AF18" i="12"/>
  <c r="AG18" i="12"/>
  <c r="AI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B19" i="12"/>
  <c r="AC19" i="12"/>
  <c r="AD19" i="12"/>
  <c r="AE19" i="12"/>
  <c r="AF19" i="12"/>
  <c r="AG19" i="12"/>
  <c r="AI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B20" i="12"/>
  <c r="AC20" i="12"/>
  <c r="AD20" i="12"/>
  <c r="AE20" i="12"/>
  <c r="AF20" i="12"/>
  <c r="AG20" i="12"/>
  <c r="AI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B21" i="12"/>
  <c r="AC21" i="12"/>
  <c r="AD21" i="12"/>
  <c r="AE21" i="12"/>
  <c r="AF21" i="12"/>
  <c r="AG21" i="12"/>
  <c r="AI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B22" i="12"/>
  <c r="AC22" i="12"/>
  <c r="AD22" i="12"/>
  <c r="AE22" i="12"/>
  <c r="AF22" i="12"/>
  <c r="AG22" i="12"/>
  <c r="AI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B23" i="12"/>
  <c r="AC23" i="12"/>
  <c r="AD23" i="12"/>
  <c r="AE23" i="12"/>
  <c r="AF23" i="12"/>
  <c r="AG23" i="12"/>
  <c r="AI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B24" i="12"/>
  <c r="AC24" i="12"/>
  <c r="AD24" i="12"/>
  <c r="AE24" i="12"/>
  <c r="AF24" i="12"/>
  <c r="AG24" i="12"/>
  <c r="AI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B25" i="12"/>
  <c r="AC25" i="12"/>
  <c r="AD25" i="12"/>
  <c r="AE25" i="12"/>
  <c r="AF25" i="12"/>
  <c r="AG25" i="12"/>
  <c r="AI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B26" i="12"/>
  <c r="AC26" i="12"/>
  <c r="AD26" i="12"/>
  <c r="AE26" i="12"/>
  <c r="AF26" i="12"/>
  <c r="AG26" i="12"/>
  <c r="AI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B27" i="12"/>
  <c r="AC27" i="12"/>
  <c r="AD27" i="12"/>
  <c r="AE27" i="12"/>
  <c r="AF27" i="12"/>
  <c r="AG27" i="12"/>
  <c r="AI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B28" i="12"/>
  <c r="AC28" i="12"/>
  <c r="AD28" i="12"/>
  <c r="AE28" i="12"/>
  <c r="AF28" i="12"/>
  <c r="AG28" i="12"/>
  <c r="AI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B29" i="12"/>
  <c r="AC29" i="12"/>
  <c r="AD29" i="12"/>
  <c r="AE29" i="12"/>
  <c r="AF29" i="12"/>
  <c r="AG29" i="12"/>
  <c r="AI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B30" i="12"/>
  <c r="AC30" i="12"/>
  <c r="AD30" i="12"/>
  <c r="AE30" i="12"/>
  <c r="AF30" i="12"/>
  <c r="AG30" i="12"/>
  <c r="AI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B31" i="12"/>
  <c r="AC31" i="12"/>
  <c r="AD31" i="12"/>
  <c r="AE31" i="12"/>
  <c r="AF31" i="12"/>
  <c r="AG31" i="12"/>
  <c r="AI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B32" i="12"/>
  <c r="AC32" i="12"/>
  <c r="AD32" i="12"/>
  <c r="AE32" i="12"/>
  <c r="AF32" i="12"/>
  <c r="AG32" i="12"/>
  <c r="AI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B33" i="12"/>
  <c r="AC33" i="12"/>
  <c r="AD33" i="12"/>
  <c r="AE33" i="12"/>
  <c r="AF33" i="12"/>
  <c r="AG33" i="12"/>
  <c r="AI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B34" i="12"/>
  <c r="AC34" i="12"/>
  <c r="AD34" i="12"/>
  <c r="AE34" i="12"/>
  <c r="AF34" i="12"/>
  <c r="AG34" i="12"/>
  <c r="AI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B35" i="12"/>
  <c r="AC35" i="12"/>
  <c r="AD35" i="12"/>
  <c r="AE35" i="12"/>
  <c r="AF35" i="12"/>
  <c r="AG35" i="12"/>
  <c r="AI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B36" i="12"/>
  <c r="AC36" i="12"/>
  <c r="AD36" i="12"/>
  <c r="AE36" i="12"/>
  <c r="AF36" i="12"/>
  <c r="AG36" i="12"/>
  <c r="AI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B37" i="12"/>
  <c r="AC37" i="12"/>
  <c r="AD37" i="12"/>
  <c r="AE37" i="12"/>
  <c r="AF37" i="12"/>
  <c r="AG37" i="12"/>
  <c r="AI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B38" i="12"/>
  <c r="AC38" i="12"/>
  <c r="AD38" i="12"/>
  <c r="AE38" i="12"/>
  <c r="AF38" i="12"/>
  <c r="AG38" i="12"/>
  <c r="AI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B39" i="12"/>
  <c r="AC39" i="12"/>
  <c r="AD39" i="12"/>
  <c r="AE39" i="12"/>
  <c r="AF39" i="12"/>
  <c r="AG39" i="12"/>
  <c r="AI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B40" i="12"/>
  <c r="AC40" i="12"/>
  <c r="AD40" i="12"/>
  <c r="AE40" i="12"/>
  <c r="AF40" i="12"/>
  <c r="AG40" i="12"/>
  <c r="AI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B41" i="12"/>
  <c r="AC41" i="12"/>
  <c r="AD41" i="12"/>
  <c r="AE41" i="12"/>
  <c r="AF41" i="12"/>
  <c r="AG41" i="12"/>
  <c r="AI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B42" i="12"/>
  <c r="AC42" i="12"/>
  <c r="AD42" i="12"/>
  <c r="AE42" i="12"/>
  <c r="AF42" i="12"/>
  <c r="AG42" i="12"/>
  <c r="AI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B43" i="12"/>
  <c r="AC43" i="12"/>
  <c r="AD43" i="12"/>
  <c r="AE43" i="12"/>
  <c r="AF43" i="12"/>
  <c r="AG43" i="12"/>
  <c r="AI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B44" i="12"/>
  <c r="AC44" i="12"/>
  <c r="AD44" i="12"/>
  <c r="AE44" i="12"/>
  <c r="AF44" i="12"/>
  <c r="AG44" i="12"/>
  <c r="AI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B45" i="12"/>
  <c r="AC45" i="12"/>
  <c r="AD45" i="12"/>
  <c r="AE45" i="12"/>
  <c r="AF45" i="12"/>
  <c r="AG45" i="12"/>
  <c r="AI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B46" i="12"/>
  <c r="AC46" i="12"/>
  <c r="AD46" i="12"/>
  <c r="AE46" i="12"/>
  <c r="AF46" i="12"/>
  <c r="AG46" i="12"/>
  <c r="AI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B47" i="12"/>
  <c r="AC47" i="12"/>
  <c r="AD47" i="12"/>
  <c r="AE47" i="12"/>
  <c r="AF47" i="12"/>
  <c r="AG47" i="12"/>
  <c r="AI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B48" i="12"/>
  <c r="AC48" i="12"/>
  <c r="AD48" i="12"/>
  <c r="AE48" i="12"/>
  <c r="AF48" i="12"/>
  <c r="AG48" i="12"/>
  <c r="AI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B49" i="12"/>
  <c r="AC49" i="12"/>
  <c r="AD49" i="12"/>
  <c r="AE49" i="12"/>
  <c r="AF49" i="12"/>
  <c r="AG49" i="12"/>
  <c r="AI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B50" i="12"/>
  <c r="AC50" i="12"/>
  <c r="AD50" i="12"/>
  <c r="AE50" i="12"/>
  <c r="AF50" i="12"/>
  <c r="AG50" i="12"/>
  <c r="AI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B51" i="12"/>
  <c r="AC51" i="12"/>
  <c r="AD51" i="12"/>
  <c r="AE51" i="12"/>
  <c r="AF51" i="12"/>
  <c r="AG51" i="12"/>
  <c r="AI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B52" i="12"/>
  <c r="AC52" i="12"/>
  <c r="AD52" i="12"/>
  <c r="AE52" i="12"/>
  <c r="AF52" i="12"/>
  <c r="AG52" i="12"/>
  <c r="AI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B53" i="12"/>
  <c r="AC53" i="12"/>
  <c r="AD53" i="12"/>
  <c r="AE53" i="12"/>
  <c r="AF53" i="12"/>
  <c r="AG53" i="12"/>
  <c r="AI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B54" i="12"/>
  <c r="AC54" i="12"/>
  <c r="AD54" i="12"/>
  <c r="AE54" i="12"/>
  <c r="AF54" i="12"/>
  <c r="AG54" i="12"/>
  <c r="AI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B55" i="12"/>
  <c r="AC55" i="12"/>
  <c r="AD55" i="12"/>
  <c r="AE55" i="12"/>
  <c r="AF55" i="12"/>
  <c r="AG55" i="12"/>
  <c r="AI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B56" i="12"/>
  <c r="AC56" i="12"/>
  <c r="AD56" i="12"/>
  <c r="AE56" i="12"/>
  <c r="AF56" i="12"/>
  <c r="AG56" i="12"/>
  <c r="AI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B57" i="12"/>
  <c r="AC57" i="12"/>
  <c r="AD57" i="12"/>
  <c r="AE57" i="12"/>
  <c r="AF57" i="12"/>
  <c r="AG57" i="12"/>
  <c r="AI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B58" i="12"/>
  <c r="AC58" i="12"/>
  <c r="AD58" i="12"/>
  <c r="AE58" i="12"/>
  <c r="AF58" i="12"/>
  <c r="AG58" i="12"/>
  <c r="AI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B59" i="12"/>
  <c r="AC59" i="12"/>
  <c r="AD59" i="12"/>
  <c r="AE59" i="12"/>
  <c r="AF59" i="12"/>
  <c r="AG59" i="12"/>
  <c r="AI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B60" i="12"/>
  <c r="AC60" i="12"/>
  <c r="AD60" i="12"/>
  <c r="AE60" i="12"/>
  <c r="AF60" i="12"/>
  <c r="AG60" i="12"/>
  <c r="AI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B61" i="12"/>
  <c r="AC61" i="12"/>
  <c r="AD61" i="12"/>
  <c r="AE61" i="12"/>
  <c r="AF61" i="12"/>
  <c r="AG61" i="12"/>
  <c r="AI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B62" i="12"/>
  <c r="AC62" i="12"/>
  <c r="AD62" i="12"/>
  <c r="AE62" i="12"/>
  <c r="AF62" i="12"/>
  <c r="AG62" i="12"/>
  <c r="AI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B63" i="12"/>
  <c r="AC63" i="12"/>
  <c r="AD63" i="12"/>
  <c r="AE63" i="12"/>
  <c r="AF63" i="12"/>
  <c r="AG63" i="12"/>
  <c r="AI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B64" i="12"/>
  <c r="AC64" i="12"/>
  <c r="AD64" i="12"/>
  <c r="AE64" i="12"/>
  <c r="AF64" i="12"/>
  <c r="AG64" i="12"/>
  <c r="AI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B65" i="12"/>
  <c r="AC65" i="12"/>
  <c r="AD65" i="12"/>
  <c r="AE65" i="12"/>
  <c r="AF65" i="12"/>
  <c r="AG65" i="12"/>
  <c r="AI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B66" i="12"/>
  <c r="AC66" i="12"/>
  <c r="AD66" i="12"/>
  <c r="AE66" i="12"/>
  <c r="AF66" i="12"/>
  <c r="AG66" i="12"/>
  <c r="AI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B67" i="12"/>
  <c r="AC67" i="12"/>
  <c r="AD67" i="12"/>
  <c r="AE67" i="12"/>
  <c r="AF67" i="12"/>
  <c r="AG67" i="12"/>
  <c r="AI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B68" i="12"/>
  <c r="AC68" i="12"/>
  <c r="AD68" i="12"/>
  <c r="AE68" i="12"/>
  <c r="AF68" i="12"/>
  <c r="AG68" i="12"/>
  <c r="AI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B69" i="12"/>
  <c r="AC69" i="12"/>
  <c r="AD69" i="12"/>
  <c r="AE69" i="12"/>
  <c r="AF69" i="12"/>
  <c r="AG69" i="12"/>
  <c r="AI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B70" i="12"/>
  <c r="AC70" i="12"/>
  <c r="AD70" i="12"/>
  <c r="AE70" i="12"/>
  <c r="AF70" i="12"/>
  <c r="AG70" i="12"/>
  <c r="AI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B71" i="12"/>
  <c r="AC71" i="12"/>
  <c r="AD71" i="12"/>
  <c r="AE71" i="12"/>
  <c r="AF71" i="12"/>
  <c r="AG71" i="12"/>
  <c r="AI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B72" i="12"/>
  <c r="AC72" i="12"/>
  <c r="AD72" i="12"/>
  <c r="AE72" i="12"/>
  <c r="AF72" i="12"/>
  <c r="AG72" i="12"/>
  <c r="AI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B73" i="12"/>
  <c r="AC73" i="12"/>
  <c r="AD73" i="12"/>
  <c r="AE73" i="12"/>
  <c r="AF73" i="12"/>
  <c r="AG73" i="12"/>
  <c r="AI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B74" i="12"/>
  <c r="AC74" i="12"/>
  <c r="AD74" i="12"/>
  <c r="AE74" i="12"/>
  <c r="AF74" i="12"/>
  <c r="AG74" i="12"/>
  <c r="AI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B75" i="12"/>
  <c r="AC75" i="12"/>
  <c r="AD75" i="12"/>
  <c r="AE75" i="12"/>
  <c r="AF75" i="12"/>
  <c r="AG75" i="12"/>
  <c r="AI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B76" i="12"/>
  <c r="AC76" i="12"/>
  <c r="AD76" i="12"/>
  <c r="AE76" i="12"/>
  <c r="AF76" i="12"/>
  <c r="AG76" i="12"/>
  <c r="AI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B77" i="12"/>
  <c r="AC77" i="12"/>
  <c r="AD77" i="12"/>
  <c r="AE77" i="12"/>
  <c r="AF77" i="12"/>
  <c r="AG77" i="12"/>
  <c r="AI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B78" i="12"/>
  <c r="AC78" i="12"/>
  <c r="AD78" i="12"/>
  <c r="AE78" i="12"/>
  <c r="AF78" i="12"/>
  <c r="AG78" i="12"/>
  <c r="AI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B79" i="12"/>
  <c r="AC79" i="12"/>
  <c r="AD79" i="12"/>
  <c r="AE79" i="12"/>
  <c r="AF79" i="12"/>
  <c r="AG79" i="12"/>
  <c r="AI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B80" i="12"/>
  <c r="AC80" i="12"/>
  <c r="AD80" i="12"/>
  <c r="AE80" i="12"/>
  <c r="AF80" i="12"/>
  <c r="AG80" i="12"/>
  <c r="AI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B81" i="12"/>
  <c r="AC81" i="12"/>
  <c r="AD81" i="12"/>
  <c r="AE81" i="12"/>
  <c r="AF81" i="12"/>
  <c r="AG81" i="12"/>
  <c r="AI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B82" i="12"/>
  <c r="AC82" i="12"/>
  <c r="AD82" i="12"/>
  <c r="AE82" i="12"/>
  <c r="AF82" i="12"/>
  <c r="AG82" i="12"/>
  <c r="AI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B83" i="12"/>
  <c r="AC83" i="12"/>
  <c r="AD83" i="12"/>
  <c r="AE83" i="12"/>
  <c r="AF83" i="12"/>
  <c r="AG83" i="12"/>
  <c r="AI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B84" i="12"/>
  <c r="AC84" i="12"/>
  <c r="AD84" i="12"/>
  <c r="AE84" i="12"/>
  <c r="AF84" i="12"/>
  <c r="AG84" i="12"/>
  <c r="AI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B85" i="12"/>
  <c r="AC85" i="12"/>
  <c r="AD85" i="12"/>
  <c r="AE85" i="12"/>
  <c r="AF85" i="12"/>
  <c r="AG85" i="12"/>
  <c r="AI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B86" i="12"/>
  <c r="AC86" i="12"/>
  <c r="AD86" i="12"/>
  <c r="AE86" i="12"/>
  <c r="AF86" i="12"/>
  <c r="AG86" i="12"/>
  <c r="AI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B87" i="12"/>
  <c r="AC87" i="12"/>
  <c r="AD87" i="12"/>
  <c r="AE87" i="12"/>
  <c r="AF87" i="12"/>
  <c r="AG87" i="12"/>
  <c r="AI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B88" i="12"/>
  <c r="AC88" i="12"/>
  <c r="AD88" i="12"/>
  <c r="AE88" i="12"/>
  <c r="AF88" i="12"/>
  <c r="AG88" i="12"/>
  <c r="AI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B89" i="12"/>
  <c r="AC89" i="12"/>
  <c r="AD89" i="12"/>
  <c r="AE89" i="12"/>
  <c r="AF89" i="12"/>
  <c r="AG89" i="12"/>
  <c r="AI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B90" i="12"/>
  <c r="AC90" i="12"/>
  <c r="AD90" i="12"/>
  <c r="AE90" i="12"/>
  <c r="AF90" i="12"/>
  <c r="AG90" i="12"/>
  <c r="AI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B91" i="12"/>
  <c r="AC91" i="12"/>
  <c r="AD91" i="12"/>
  <c r="AE91" i="12"/>
  <c r="AF91" i="12"/>
  <c r="AG91" i="12"/>
  <c r="AI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B92" i="12"/>
  <c r="AC92" i="12"/>
  <c r="AD92" i="12"/>
  <c r="AE92" i="12"/>
  <c r="AF92" i="12"/>
  <c r="AG92" i="12"/>
  <c r="AI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B93" i="12"/>
  <c r="AC93" i="12"/>
  <c r="AD93" i="12"/>
  <c r="AE93" i="12"/>
  <c r="AF93" i="12"/>
  <c r="AG93" i="12"/>
  <c r="AI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B94" i="12"/>
  <c r="AC94" i="12"/>
  <c r="AD94" i="12"/>
  <c r="AE94" i="12"/>
  <c r="AF94" i="12"/>
  <c r="AG94" i="12"/>
  <c r="AI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B95" i="12"/>
  <c r="AC95" i="12"/>
  <c r="AD95" i="12"/>
  <c r="AE95" i="12"/>
  <c r="AF95" i="12"/>
  <c r="AG95" i="12"/>
  <c r="AI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B96" i="12"/>
  <c r="AC96" i="12"/>
  <c r="AD96" i="12"/>
  <c r="AE96" i="12"/>
  <c r="AF96" i="12"/>
  <c r="AG96" i="12"/>
  <c r="AI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B97" i="12"/>
  <c r="AC97" i="12"/>
  <c r="AD97" i="12"/>
  <c r="AE97" i="12"/>
  <c r="AF97" i="12"/>
  <c r="AG97" i="12"/>
  <c r="AI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B98" i="12"/>
  <c r="AC98" i="12"/>
  <c r="AD98" i="12"/>
  <c r="AE98" i="12"/>
  <c r="AF98" i="12"/>
  <c r="AG98" i="12"/>
  <c r="AI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B99" i="12"/>
  <c r="AC99" i="12"/>
  <c r="AD99" i="12"/>
  <c r="AE99" i="12"/>
  <c r="AF99" i="12"/>
  <c r="AG99" i="12"/>
  <c r="AI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B100" i="12"/>
  <c r="AC100" i="12"/>
  <c r="AD100" i="12"/>
  <c r="AE100" i="12"/>
  <c r="AF100" i="12"/>
  <c r="AG100" i="12"/>
  <c r="AI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B101" i="12"/>
  <c r="AC101" i="12"/>
  <c r="AD101" i="12"/>
  <c r="AE101" i="12"/>
  <c r="AF101" i="12"/>
  <c r="AG101" i="12"/>
  <c r="AI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B102" i="12"/>
  <c r="AC102" i="12"/>
  <c r="AD102" i="12"/>
  <c r="AE102" i="12"/>
  <c r="AF102" i="12"/>
  <c r="AG102" i="12"/>
  <c r="AI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A3" i="11"/>
  <c r="AB3" i="11"/>
  <c r="AC3" i="11"/>
  <c r="AD3" i="11"/>
  <c r="AE3" i="11"/>
  <c r="AF3" i="11"/>
  <c r="AG3" i="11"/>
  <c r="AH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G4" i="11"/>
  <c r="AH4" i="11"/>
  <c r="AJ4" i="11"/>
  <c r="AA5" i="11"/>
  <c r="AB5" i="11"/>
  <c r="AC5" i="11"/>
  <c r="AD5" i="11"/>
  <c r="AE5" i="11"/>
  <c r="AF5" i="11"/>
  <c r="AG5" i="11"/>
  <c r="AH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A6" i="11"/>
  <c r="AB6" i="11"/>
  <c r="AC6" i="11"/>
  <c r="AD6" i="11"/>
  <c r="AE6" i="11"/>
  <c r="AF6" i="11"/>
  <c r="AG6" i="11"/>
  <c r="AH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A7" i="11"/>
  <c r="AB7" i="11"/>
  <c r="AC7" i="11"/>
  <c r="AD7" i="11"/>
  <c r="AE7" i="11"/>
  <c r="AF7" i="11"/>
  <c r="AG7" i="11"/>
  <c r="AH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A8" i="11"/>
  <c r="AB8" i="11"/>
  <c r="AC8" i="11"/>
  <c r="AD8" i="11"/>
  <c r="AE8" i="11"/>
  <c r="AF8" i="11"/>
  <c r="AG8" i="11"/>
  <c r="AH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A9" i="11"/>
  <c r="AB9" i="11"/>
  <c r="AC9" i="11"/>
  <c r="AD9" i="11"/>
  <c r="AE9" i="11"/>
  <c r="AF9" i="11"/>
  <c r="AG9" i="11"/>
  <c r="AH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A10" i="11"/>
  <c r="AB10" i="11"/>
  <c r="AC10" i="11"/>
  <c r="AD10" i="11"/>
  <c r="AE10" i="11"/>
  <c r="AF10" i="11"/>
  <c r="AG10" i="11"/>
  <c r="AH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A11" i="11"/>
  <c r="AB11" i="11"/>
  <c r="AC11" i="11"/>
  <c r="AD11" i="11"/>
  <c r="AE11" i="11"/>
  <c r="AF11" i="11"/>
  <c r="AG11" i="11"/>
  <c r="AH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A12" i="11"/>
  <c r="AB12" i="11"/>
  <c r="AC12" i="11"/>
  <c r="AD12" i="11"/>
  <c r="AE12" i="11"/>
  <c r="AF12" i="11"/>
  <c r="AG12" i="11"/>
  <c r="AH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A13" i="11"/>
  <c r="AB13" i="11"/>
  <c r="AC13" i="11"/>
  <c r="AD13" i="11"/>
  <c r="AE13" i="11"/>
  <c r="AF13" i="11"/>
  <c r="AG13" i="11"/>
  <c r="AH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A14" i="11"/>
  <c r="AB14" i="11"/>
  <c r="AC14" i="11"/>
  <c r="AD14" i="11"/>
  <c r="AE14" i="11"/>
  <c r="AF14" i="11"/>
  <c r="AG14" i="11"/>
  <c r="AH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A15" i="11"/>
  <c r="AB15" i="11"/>
  <c r="AC15" i="11"/>
  <c r="AD15" i="11"/>
  <c r="AE15" i="11"/>
  <c r="AF15" i="11"/>
  <c r="AG15" i="11"/>
  <c r="AH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A16" i="11"/>
  <c r="AB16" i="11"/>
  <c r="AC16" i="11"/>
  <c r="AD16" i="11"/>
  <c r="AE16" i="11"/>
  <c r="AF16" i="11"/>
  <c r="AG16" i="11"/>
  <c r="AH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B34" i="11"/>
  <c r="C34" i="11"/>
  <c r="D34" i="11"/>
  <c r="E34" i="11"/>
  <c r="F34" i="11"/>
  <c r="H34" i="11"/>
  <c r="I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</calcChain>
</file>

<file path=xl/sharedStrings.xml><?xml version="1.0" encoding="utf-8"?>
<sst xmlns="http://schemas.openxmlformats.org/spreadsheetml/2006/main" count="7481" uniqueCount="637">
  <si>
    <t>C:\Users\Public\Documents\PerkinElmer Syngistix\ICPMS\DataSet\Mike G\July 2024\Rinse.172</t>
  </si>
  <si>
    <t>P 31</t>
  </si>
  <si>
    <t>Sr 88
(cps)</t>
  </si>
  <si>
    <t>Al 27
(ug/L)</t>
  </si>
  <si>
    <t>C:\Users\Public\Documents\PerkinElmer Syngistix\ICPMS\DataSet\Mike G\July 2024\ICV.029</t>
  </si>
  <si>
    <t>C:\Users\Public\Documents\PerkinElmer Syngistix\ICPMS\DataSet\Mike G\July 2024\89.143</t>
  </si>
  <si>
    <t>C:\Users\Public\Documents\PerkinElmer Syngistix\ICPMS\DataSet\Mike G\July 2024\4 (4.55, 5.26).040</t>
  </si>
  <si>
    <t>C:\Users\Public\Documents\PerkinElmer Syngistix\ICPMS\DataSet\Mike G\July 2024\15 (2.02, 7.80).053</t>
  </si>
  <si>
    <t>C:\Users\Public\Documents\PerkinElmer Syngistix\ICPMS\DataSet\Mike G\July 2024\CCV7.108</t>
  </si>
  <si>
    <t>C:\Users\Public\Documents\PerkinElmer Syngistix\ICPMS\DataSet\Mike G\July 2024\19 (5.97, 3.85).056</t>
  </si>
  <si>
    <t>75</t>
  </si>
  <si>
    <t>C:\Users\Public\Documents\PerkinElmer Syngistix\ICPMS\DataSet\Mike G\July 2024\43.087</t>
  </si>
  <si>
    <t>Std5-500ppb</t>
  </si>
  <si>
    <t>3 (5.35, 4.47)</t>
  </si>
  <si>
    <t>7/11/2024 12:44:04 AM</t>
  </si>
  <si>
    <t>7/10/2024 11:54:29 PM</t>
  </si>
  <si>
    <t>C:\Users\Public\Documents\PerkinElmer Syngistix\ICPMS\DataSet\Mike G\July 2024\68.117</t>
  </si>
  <si>
    <t>C:\Users\Public\Documents\PerkinElmer Syngistix\ICPMS\DataSet\Mike G\July 2024\LCB1.059</t>
  </si>
  <si>
    <t>C:\Users\Public\Documents\PerkinElmer Syngistix\ICPMS\DataSet\Mike G\July 2024\CCB5.084</t>
  </si>
  <si>
    <t>C:\Users\Public\Documents\PerkinElmer Syngistix\ICPMS\DataSet\Mike G\July 2024\63.112</t>
  </si>
  <si>
    <t>87</t>
  </si>
  <si>
    <t>4 (4.55, 5.26)</t>
  </si>
  <si>
    <t>51</t>
  </si>
  <si>
    <t>69</t>
  </si>
  <si>
    <t>7/10/2024 12:57:25 PM</t>
  </si>
  <si>
    <t>46</t>
  </si>
  <si>
    <t>C:\Users\Public\Documents\PerkinElmer Syngistix\ICPMS\DataSet\Mike G\July 2024\11 (1.08, 8.75).049</t>
  </si>
  <si>
    <t>C:\Users\Public\Documents\PerkinElmer Syngistix\ICPMS\DataSet\Mike G\July 2024\67.116</t>
  </si>
  <si>
    <t>C:\Users\Public\Documents\PerkinElmer Syngistix\ICPMS\DataSet\Mike G\July 2024\58.104</t>
  </si>
  <si>
    <t>C:\Users\Public\Documents\PerkinElmer Syngistix\ICPMS\DataSet\Mike G\July 2024\CCV5.083</t>
  </si>
  <si>
    <t>C:\Users\Public\Documents\PerkinElmer Syngistix\ICPMS\DataSet\Mike G\July 2024\CCB6.096</t>
  </si>
  <si>
    <t>7/10/2024 9:07:22 PM</t>
  </si>
  <si>
    <t>7/10/2024 4:16:47 PM</t>
  </si>
  <si>
    <t>27 (5.21, 4.61)</t>
  </si>
  <si>
    <t>C:\Users\Public\Documents\PerkinElmer Syngistix\ICPMS\DataSet\Mike G\July 2024\62.111</t>
  </si>
  <si>
    <t>67</t>
  </si>
  <si>
    <t>7/10/2024 4:35:21 PM</t>
  </si>
  <si>
    <t>CCV3</t>
  </si>
  <si>
    <t>P 31
(ug/L)</t>
  </si>
  <si>
    <t>C:\Users\Public\Documents\PerkinElmer Syngistix\ICPMS\DataSet\Mike G\July 2024\91.147</t>
  </si>
  <si>
    <t>7/10/2024 3:27:26 PM</t>
  </si>
  <si>
    <t>7/10/2024 6:38:56 PM</t>
  </si>
  <si>
    <t>Co 59</t>
  </si>
  <si>
    <t>C:\Users\Public\Documents\PerkinElmer Syngistix\ICPMS\DataSet\Mike G\July 2024\CCV2.047</t>
  </si>
  <si>
    <t>7/10/2024 12:51:15 PM</t>
  </si>
  <si>
    <t>30 (5.70, 4.11)</t>
  </si>
  <si>
    <t>C:\Users\Public\Documents\PerkinElmer Syngistix\ICPMS\DataSet\Mike G\July 2024\75.126</t>
  </si>
  <si>
    <t>C:\Users\Public\Documents\PerkinElmer Syngistix\ICPMS\DataSet\Mike G\July 2024\MDL.034</t>
  </si>
  <si>
    <t>Ni 60
(ug/L)</t>
  </si>
  <si>
    <t>Se 82
(ug/L)</t>
  </si>
  <si>
    <t>7/10/2024 4:22:58 PM</t>
  </si>
  <si>
    <t>Blank</t>
  </si>
  <si>
    <t>103</t>
  </si>
  <si>
    <t>24 (4.30, 5.53)</t>
  </si>
  <si>
    <t>7/10/2024 11:04:58 PM</t>
  </si>
  <si>
    <t>19 (5.97, 3.85)</t>
  </si>
  <si>
    <t>7/10/2024 3:58:15 PM</t>
  </si>
  <si>
    <t>C:\Users\Public\Documents\PerkinElmer Syngistix\ICPMS\DataSet\Mike G\July 2024\87.141</t>
  </si>
  <si>
    <t>Mo 96
(cps)</t>
  </si>
  <si>
    <t>Ca-44 44
Helium KED
(ug/L)</t>
  </si>
  <si>
    <t>Se 78
(ug/L)</t>
  </si>
  <si>
    <t>C:\Users\Public\Documents\PerkinElmer Syngistix\ICPMS\DataSet\Mike G\July 2024\36.077</t>
  </si>
  <si>
    <t>37</t>
  </si>
  <si>
    <t>Ca-44std 44
(cps)</t>
  </si>
  <si>
    <t>15 (2.02, 7.80)</t>
  </si>
  <si>
    <t>C:\Users\Public\Documents\PerkinElmer Syngistix\ICPMS\DataSet\Mike G\July 2024\Std1-5ppb.164</t>
  </si>
  <si>
    <t>C:\Users\Public\Documents\PerkinElmer Syngistix\ICPMS\DataSet\Mike G\July 2024\51.097</t>
  </si>
  <si>
    <t>7/11/2024 1:27:24 AM</t>
  </si>
  <si>
    <t>7/11/2024 4:02:27 AM</t>
  </si>
  <si>
    <t>C:\Users\Public\Documents\PerkinElmer Syngistix\ICPMS\DataSet\Mike G\July 2024\12 (2.23, 7.60).050</t>
  </si>
  <si>
    <t>81</t>
  </si>
  <si>
    <t>C:\Users\Public\Documents\PerkinElmer Syngistix\ICPMS\DataSet\Mike G\July 2024\Std6-2000ppb.026</t>
  </si>
  <si>
    <t>C:\Users\Public\Documents\PerkinElmer Syngistix\ICPMS\DataSet\Mike G\July 2024\85.139</t>
  </si>
  <si>
    <t>7/11/2024 5:04:08 AM</t>
  </si>
  <si>
    <t>C:\Users\Public\Documents\PerkinElmer Syngistix\ICPMS\DataSet\Mike G\July 2024\53.099</t>
  </si>
  <si>
    <t>C:\Users\Public\Documents\PerkinElmer Syngistix\ICPMS\DataSet\Mike G\July 2024\95.151</t>
  </si>
  <si>
    <t>7/11/2024 3:00:26 AM</t>
  </si>
  <si>
    <t>Ca-44 44
Helium KED</t>
  </si>
  <si>
    <t>25 (7.76, 2.08)</t>
  </si>
  <si>
    <t>7/11/2024 4:33:21 AM</t>
  </si>
  <si>
    <t>22 (6.45, 3.36)</t>
  </si>
  <si>
    <t>7/10/2024 1:40:36 PM</t>
  </si>
  <si>
    <t>C:\Users\Public\Documents\PerkinElmer Syngistix\ICPMS\DataSet\Mike G\July 2024\14 (4.88, 4.92).052</t>
  </si>
  <si>
    <t>C:\Users\Public\Documents\PerkinElmer Syngistix\ICPMS\DataSet\Mike G\July 2024\5 (5.75, 4.05).041</t>
  </si>
  <si>
    <t>Co 59
(cps)</t>
  </si>
  <si>
    <t>7/10/2024 3:02:42 PM</t>
  </si>
  <si>
    <t>82</t>
  </si>
  <si>
    <t>7/10/2024 4:04:26 PM</t>
  </si>
  <si>
    <t>C:\Users\Public\Documents\PerkinElmer Syngistix\ICPMS\DataSet\Mike G\July 2024\55.101</t>
  </si>
  <si>
    <t>Ni 60
(cps)</t>
  </si>
  <si>
    <t>86</t>
  </si>
  <si>
    <t>7/11/2024 4:14:47 AM</t>
  </si>
  <si>
    <t>7/11/2024 1:02:39 AM</t>
  </si>
  <si>
    <t>Pb 207
(ug/L)</t>
  </si>
  <si>
    <t>C:\Users\Public\Documents\PerkinElmer Syngistix\ICPMS\DataSet\Mike G\July 2024\CCB4.073</t>
  </si>
  <si>
    <t>CCB11</t>
  </si>
  <si>
    <t>7/10/2024 5:06:14 PM</t>
  </si>
  <si>
    <t>7/10/2024 5:37:05 PM</t>
  </si>
  <si>
    <t>7/10/2024 5:43:15 PM</t>
  </si>
  <si>
    <t>Mg 24</t>
  </si>
  <si>
    <t>7/10/2024 7:34:35 PM</t>
  </si>
  <si>
    <t>7/11/2024 2:54:14 AM</t>
  </si>
  <si>
    <t>7/10/2024 1:22:04 PM</t>
  </si>
  <si>
    <t>7/10/2024 10:52:35 PM</t>
  </si>
  <si>
    <t>7/10/2024 8:05:30 PM</t>
  </si>
  <si>
    <t>49</t>
  </si>
  <si>
    <t>7/10/2024 6:08:02 PM</t>
  </si>
  <si>
    <t>90</t>
  </si>
  <si>
    <t>7/10/2024 1:46:45 PM</t>
  </si>
  <si>
    <t>56</t>
  </si>
  <si>
    <t>7/10/2024 1:15:53 PM</t>
  </si>
  <si>
    <t>36</t>
  </si>
  <si>
    <t>Mn 55
(cps)</t>
  </si>
  <si>
    <t>K 39</t>
  </si>
  <si>
    <t>Si 28
(ug/L)</t>
  </si>
  <si>
    <t>Std1-5ppb</t>
  </si>
  <si>
    <t>7/10/2024 10:46:23 PM</t>
  </si>
  <si>
    <t>7/10/2024 10:03:03 PM</t>
  </si>
  <si>
    <t>7/10/2024 12:45:06 PM</t>
  </si>
  <si>
    <t>7/10/2024 8:42:35 PM</t>
  </si>
  <si>
    <t>Cd 113</t>
  </si>
  <si>
    <t>7/11/2024 12:37:53 AM</t>
  </si>
  <si>
    <t>Mo 96
(ug/L)</t>
  </si>
  <si>
    <t>C:\Users\Public\Documents\PerkinElmer Syngistix\ICPMS\DataSet\Mike G\July 2024\17 (2.33, 7.51).055</t>
  </si>
  <si>
    <t>7/10/2024 7:46:58 PM</t>
  </si>
  <si>
    <t>Na 23
(ug/L)</t>
  </si>
  <si>
    <t>7/10/2024 10:33:59 PM</t>
  </si>
  <si>
    <t>CCV11</t>
  </si>
  <si>
    <t>7/10/2024 4:29:09 PM</t>
  </si>
  <si>
    <t>Std3-50ppb</t>
  </si>
  <si>
    <t>C:\Users\Public\Documents\PerkinElmer Syngistix\ICPMS\DataSet\Mike G\July 2024\Ca Chk 500 ppb (Johnson).031</t>
  </si>
  <si>
    <t>Acquisition Time</t>
  </si>
  <si>
    <t>C:\Users\Public\Documents\PerkinElmer Syngistix\ICPMS\DataSet\Mike G\July 2024\37.078</t>
  </si>
  <si>
    <t>7/10/2024 3:15:05 PM</t>
  </si>
  <si>
    <t>7/10/2024 11:42:07 PM</t>
  </si>
  <si>
    <t>C:\Users\Public\Documents\PerkinElmer Syngistix\ICPMS\DataSet\Mike G\July 2024\CCV11.161</t>
  </si>
  <si>
    <t>31</t>
  </si>
  <si>
    <t>38</t>
  </si>
  <si>
    <t>Se 82
(cps)</t>
  </si>
  <si>
    <t>7/10/2024 5:30:55 PM</t>
  </si>
  <si>
    <t>99</t>
  </si>
  <si>
    <t>Se 78
(cps)</t>
  </si>
  <si>
    <t>101</t>
  </si>
  <si>
    <t>Ca-44 44
Helium KED
(cps)</t>
  </si>
  <si>
    <t>C:\Users\Public\Documents\PerkinElmer Syngistix\ICPMS\DataSet\Mike G\July 2024\Blk.033</t>
  </si>
  <si>
    <t>7/10/2024 5:00:04 PM</t>
  </si>
  <si>
    <t>7/10/2024 11:11:10 PM</t>
  </si>
  <si>
    <t>CCB10</t>
  </si>
  <si>
    <t>C:\Users\Public\Documents\PerkinElmer Syngistix\ICPMS\DataSet\Mike G\July 2024\88.142</t>
  </si>
  <si>
    <t>C:\Users\Public\Documents\PerkinElmer Syngistix\ICPMS\DataSet\Mike G\July 2024\34.075</t>
  </si>
  <si>
    <t>C:\Users\Public\Documents\PerkinElmer Syngistix\ICPMS\DataSet\Mike G\July 2024\Std4-200ppb.024</t>
  </si>
  <si>
    <t>64</t>
  </si>
  <si>
    <t>C:\Users\Public\Documents\PerkinElmer Syngistix\ICPMS\DataSet\Mike G\July 2024\9 (5.92, 3.89).045</t>
  </si>
  <si>
    <t>13 (3.54, 6.28)</t>
  </si>
  <si>
    <t>7/10/2024 7:53:09 PM</t>
  </si>
  <si>
    <t>C:\Users\Public\Documents\PerkinElmer Syngistix\ICPMS\DataSet\Mike G\July 2024\54.100</t>
  </si>
  <si>
    <t>7/10/2024 8:17:52 PM</t>
  </si>
  <si>
    <t>57</t>
  </si>
  <si>
    <t>7/11/2024 1:15:01 AM</t>
  </si>
  <si>
    <t>7/10/2024 11:17:21 PM</t>
  </si>
  <si>
    <t>33</t>
  </si>
  <si>
    <t>C:\Users\Public\Documents\PerkinElmer Syngistix\ICPMS\DataSet\Mike G\July 2024\LCB4.132</t>
  </si>
  <si>
    <t>Se 78</t>
  </si>
  <si>
    <t>ICB</t>
  </si>
  <si>
    <t>K 39
(ug/L)</t>
  </si>
  <si>
    <t>C:\Users\Public\Documents\PerkinElmer Syngistix\ICPMS\DataSet\Mike G\July 2024\40.081</t>
  </si>
  <si>
    <t>Std2-20ppb</t>
  </si>
  <si>
    <t>C:\Users\Public\Documents\PerkinElmer Syngistix\ICPMS\DataSet\Mike G\July 2024\20 (3.59, 6.24).057</t>
  </si>
  <si>
    <t>C:\Users\Public\Documents\PerkinElmer Syngistix\ICPMS\DataSet\Mike G\July 2024\35.076</t>
  </si>
  <si>
    <t>C:\Users\Public\Documents\PerkinElmer Syngistix\ICPMS\DataSet\Mike G\July 2024\Std1-5ppb.021</t>
  </si>
  <si>
    <t>7/10/2024 3:21:16 PM</t>
  </si>
  <si>
    <t>Calibration 1</t>
  </si>
  <si>
    <t>CCB5</t>
  </si>
  <si>
    <t>7/10/2024 4:10:37 PM</t>
  </si>
  <si>
    <t>C:\Users\Public\Documents\PerkinElmer Syngistix\ICPMS\DataSet\Mike G\July 2024\80.131</t>
  </si>
  <si>
    <t>C:\Users\Public\Documents\PerkinElmer Syngistix\ICPMS\DataSet\Mike G\July 2024\92.148</t>
  </si>
  <si>
    <t>C:\Users\Public\Documents\PerkinElmer Syngistix\ICPMS\DataSet\Mike G\July 2024\39.080</t>
  </si>
  <si>
    <t>C:\Users\Public\Documents\PerkinElmer Syngistix\ICPMS\DataSet\Mike G\July 2024\CCV6.095</t>
  </si>
  <si>
    <t>C:\Users\Public\Documents\PerkinElmer Syngistix\ICPMS\DataSet\Mike G\July 2024\83.137</t>
  </si>
  <si>
    <t>7/11/2024 1:58:25 AM</t>
  </si>
  <si>
    <t>7/10/2024 11:35:56 PM</t>
  </si>
  <si>
    <t>C:\Users\Public\Documents\PerkinElmer Syngistix\ICPMS\DataSet\Mike G\July 2024\Std5-500ppb.025</t>
  </si>
  <si>
    <t>5 (5.75, 4.05)</t>
  </si>
  <si>
    <t>100</t>
  </si>
  <si>
    <t>43</t>
  </si>
  <si>
    <t>Fe 57</t>
  </si>
  <si>
    <t>7/10/2024 1:59:04 PM</t>
  </si>
  <si>
    <t>QC Status</t>
  </si>
  <si>
    <t>CCB4</t>
  </si>
  <si>
    <t>7/10/2024 10:58:47 PM</t>
  </si>
  <si>
    <t>Si 28</t>
  </si>
  <si>
    <t>Cd 113
(ug/L)</t>
  </si>
  <si>
    <t>C:\Users\Public\Documents\PerkinElmer Syngistix\ICPMS\DataSet\Mike G\July 2024\76.127</t>
  </si>
  <si>
    <t>7/10/2024 2:56:31 PM</t>
  </si>
  <si>
    <t>C:\Users\Public\Documents\PerkinElmer Syngistix\ICPMS\DataSet\Mike G\July 2024\73.124</t>
  </si>
  <si>
    <t>C:\Users\Public\Documents\PerkinElmer Syngistix\ICPMS\DataSet\Mike G\July 2024\6 (3.67, 6.14).042</t>
  </si>
  <si>
    <t>C:\Users\Public\Documents\PerkinElmer Syngistix\ICPMS\DataSet\Mike G\July 2024\79.130</t>
  </si>
  <si>
    <t>C:\Users\Public\Documents\PerkinElmer Syngistix\ICPMS\DataSet\Mike G\July 2024\26 (6.70, 3.13).065</t>
  </si>
  <si>
    <t>7/11/2024 2:35:36 AM</t>
  </si>
  <si>
    <t>ICV</t>
  </si>
  <si>
    <t>7/10/2024 7:59:19 PM</t>
  </si>
  <si>
    <t>76</t>
  </si>
  <si>
    <t>Pb 206</t>
  </si>
  <si>
    <t>7/10/2024 1:03:34 PM</t>
  </si>
  <si>
    <t>10 (3.21, 6.62)</t>
  </si>
  <si>
    <t>91</t>
  </si>
  <si>
    <t>LCB1</t>
  </si>
  <si>
    <t>Ca-43 43
Helium KED</t>
  </si>
  <si>
    <t>C:\Users\Public\Documents\PerkinElmer Syngistix\ICPMS\DataSet\Mike G\July 2024\96.152</t>
  </si>
  <si>
    <t>Ni 60</t>
  </si>
  <si>
    <t>7/11/2024 3:37:42 AM</t>
  </si>
  <si>
    <t>7/10/2024 8:54:58 PM</t>
  </si>
  <si>
    <t>Blk</t>
  </si>
  <si>
    <t>7/10/2024 7:40:47 PM</t>
  </si>
  <si>
    <t>C:\Users\Public\Documents\PerkinElmer Syngistix\ICPMS\DataSet\Mike G\July 2024\CCB9.134</t>
  </si>
  <si>
    <t>K 39
(cps)</t>
  </si>
  <si>
    <t>P 31
(cps)</t>
  </si>
  <si>
    <t>7/10/2024 9:38:18 PM</t>
  </si>
  <si>
    <t>7/10/2024 5:55:38 PM</t>
  </si>
  <si>
    <t xml:space="preserve"> </t>
  </si>
  <si>
    <t>C:\Users\Public\Documents\PerkinElmer Syngistix\ICPMS\DataSet\Mike G\July 2024\8 (5.46, 4.36).044</t>
  </si>
  <si>
    <t>CCV9</t>
  </si>
  <si>
    <t>Co 59
(ug/L)</t>
  </si>
  <si>
    <t>C:\Users\Public\Documents\PerkinElmer Syngistix\ICPMS\DataSet\Mike G\July 2024\CCV3.060</t>
  </si>
  <si>
    <t>C:\Users\Public\Documents\PerkinElmer Syngistix\ICPMS\DataSet\Mike G\July 2024\CCB8.121</t>
  </si>
  <si>
    <t>C:\Users\Public\Documents\PerkinElmer Syngistix\ICPMS\DataSet\Mike G\July 2024\CCV1 200 ppb.035</t>
  </si>
  <si>
    <t>CCB6</t>
  </si>
  <si>
    <t>C:\Users\Public\Documents\PerkinElmer Syngistix\ICPMS\DataSet\Mike G\July 2024\84.138</t>
  </si>
  <si>
    <t>7/10/2024 9:25:55 PM</t>
  </si>
  <si>
    <t>C:\Users\Public\Documents\PerkinElmer Syngistix\ICPMS\DataSet\Mike G\July 2024\47.091</t>
  </si>
  <si>
    <t>7/11/2024 4:45:39 AM</t>
  </si>
  <si>
    <t>C:\Users\Public\Documents\PerkinElmer Syngistix\ICPMS\DataSet\Mike G\July 2024\50.094</t>
  </si>
  <si>
    <t>CCV5</t>
  </si>
  <si>
    <t>C:\Users\Public\Documents\PerkinElmer Syngistix\ICPMS\DataSet\Mike G\July 2024\102.158</t>
  </si>
  <si>
    <t>7/10/2024 2:11:24 PM</t>
  </si>
  <si>
    <t>7/10/2024 2:44:09 PM</t>
  </si>
  <si>
    <t>7/10/2024 8:11:41 PM</t>
  </si>
  <si>
    <t>7 (3.65, 6.16)</t>
  </si>
  <si>
    <t>C:\Users\Public\Documents\PerkinElmer Syngistix\ICPMS\DataSet\Mike G\July 2024\52.098</t>
  </si>
  <si>
    <t>Mg 24
(cps)</t>
  </si>
  <si>
    <t>92</t>
  </si>
  <si>
    <t>53</t>
  </si>
  <si>
    <t>CCV7</t>
  </si>
  <si>
    <t>7/11/2024 1:52:13 AM</t>
  </si>
  <si>
    <t>9 (5.92, 3.89)</t>
  </si>
  <si>
    <t>CCB2</t>
  </si>
  <si>
    <t>C:\Users\Public\Documents\PerkinElmer Syngistix\ICPMS\DataSet\Mike G\July 2024\71.122</t>
  </si>
  <si>
    <t>7/10/2024 5:49:27 PM</t>
  </si>
  <si>
    <t>7/11/2024 4:20:58 AM</t>
  </si>
  <si>
    <t>32</t>
  </si>
  <si>
    <t>7/10/2024 8:36:24 PM</t>
  </si>
  <si>
    <t>7/10/2024 3:45:55 PM</t>
  </si>
  <si>
    <t>Dataset File</t>
  </si>
  <si>
    <t>Rinse</t>
  </si>
  <si>
    <t>7/10/2024 10:27:49 PM</t>
  </si>
  <si>
    <t>7/10/2024 7:03:38 PM</t>
  </si>
  <si>
    <t>40</t>
  </si>
  <si>
    <t>7/11/2024 2:04:38 AM</t>
  </si>
  <si>
    <t>C:\Users\Public\Documents\PerkinElmer Syngistix\ICPMS\DataSet\Mike G\July 2024\46.090</t>
  </si>
  <si>
    <t>7/11/2024 2:41:49 AM</t>
  </si>
  <si>
    <t>Ca-43std 43
(ug/L)</t>
  </si>
  <si>
    <t>Ca-44std 44
(ug/L)</t>
  </si>
  <si>
    <t>Pb 206
(ug/L)</t>
  </si>
  <si>
    <t>C:\Users\Public\Documents\PerkinElmer Syngistix\ICPMS\DataSet\Mike G\July 2024\74.125</t>
  </si>
  <si>
    <t>Sr 88
(ug/L)</t>
  </si>
  <si>
    <t>C:\Users\Public\Documents\PerkinElmer Syngistix\ICPMS\DataSet\Mike G\July 2024\13 (3.54, 6.28).051</t>
  </si>
  <si>
    <t>C:\Users\Public\Documents\PerkinElmer Syngistix\ICPMS\DataSet\Mike G\July 2024\60.106</t>
  </si>
  <si>
    <t>Calibration Curves</t>
  </si>
  <si>
    <t>84</t>
  </si>
  <si>
    <t>C:\Users\Public\Documents\PerkinElmer Syngistix\ICPMS\DataSet\Mike G\July 2024\31.070</t>
  </si>
  <si>
    <t>C:\Users\Public\Documents\PerkinElmer Syngistix\ICPMS\DataSet\Mike G\July 2024\CCV4.072</t>
  </si>
  <si>
    <t>58</t>
  </si>
  <si>
    <t>C:\Users\Public\Documents\PerkinElmer Syngistix\ICPMS\DataSet\Mike G\July 2024\ICB.030</t>
  </si>
  <si>
    <t>45</t>
  </si>
  <si>
    <t>7/10/2024 8:24:03 PM</t>
  </si>
  <si>
    <t>52</t>
  </si>
  <si>
    <t>59</t>
  </si>
  <si>
    <t>78</t>
  </si>
  <si>
    <t>LCB2</t>
  </si>
  <si>
    <t>47</t>
  </si>
  <si>
    <t>C:\Users\Public\Documents\PerkinElmer Syngistix\ICPMS\DataSet\Mike G\July 2024\LCB3.107</t>
  </si>
  <si>
    <t>Std6-2000ppb</t>
  </si>
  <si>
    <t>60</t>
  </si>
  <si>
    <t>C:\Users\Public\Documents\PerkinElmer Syngistix\ICPMS\DataSet\Mike G\July 2024\25 (7.76, 2.08).064</t>
  </si>
  <si>
    <t>7/10/2024 9:44:29 PM</t>
  </si>
  <si>
    <t>7/10/2024 10:21:38 PM</t>
  </si>
  <si>
    <t>62</t>
  </si>
  <si>
    <t>C:\Users\Public\Documents\PerkinElmer Syngistix\ICPMS\DataSet\Mike G\July 2024\64.113</t>
  </si>
  <si>
    <t>CCB7</t>
  </si>
  <si>
    <t>7/10/2024 9:19:44 PM</t>
  </si>
  <si>
    <t>CCB8</t>
  </si>
  <si>
    <t>Cu 63
(ug/L)</t>
  </si>
  <si>
    <t>20 (3.59, 6.24)</t>
  </si>
  <si>
    <t>7/10/2024 2:05:14 PM</t>
  </si>
  <si>
    <t>C:\Users\Public\Documents\PerkinElmer Syngistix\ICPMS\DataSet\Mike G\July 2024\Blank.020</t>
  </si>
  <si>
    <t>7/11/2024 4:51:49 AM</t>
  </si>
  <si>
    <t>96</t>
  </si>
  <si>
    <t>LCB5</t>
  </si>
  <si>
    <t>Na 23</t>
  </si>
  <si>
    <t>Pb 207
(cps)</t>
  </si>
  <si>
    <t>65</t>
  </si>
  <si>
    <t>7/10/2024 1:34:26 PM</t>
  </si>
  <si>
    <t>63</t>
  </si>
  <si>
    <t>7/10/2024 2:50:21 PM</t>
  </si>
  <si>
    <t>C:\Users\Public\Documents\PerkinElmer Syngistix\ICPMS\DataSet\Mike G\July 2024\48.092</t>
  </si>
  <si>
    <t>7/11/2024 12:50:16 AM</t>
  </si>
  <si>
    <t>C:\Users\Public\Documents\PerkinElmer Syngistix\ICPMS\DataSet\Mike G\July 2024\Blank.017</t>
  </si>
  <si>
    <t>7/10/2024 6:20:24 PM</t>
  </si>
  <si>
    <t>Pb 206
(cps)</t>
  </si>
  <si>
    <t>Mo 96</t>
  </si>
  <si>
    <t>C:\Users\Public\Documents\PerkinElmer Syngistix\ICPMS\DataSet\Mike G\July 2024\44.088</t>
  </si>
  <si>
    <t>LCB3</t>
  </si>
  <si>
    <t>C:\Users\Public\Documents\PerkinElmer Syngistix\ICPMS\DataSet\Mike G\July 2024\CCV9.133</t>
  </si>
  <si>
    <t>Al 27</t>
  </si>
  <si>
    <t>7/11/2024 4:27:10 AM</t>
  </si>
  <si>
    <t>88</t>
  </si>
  <si>
    <t>85</t>
  </si>
  <si>
    <t>34</t>
  </si>
  <si>
    <t>7/11/2024 3:56:19 AM</t>
  </si>
  <si>
    <t>7/10/2024 6:51:17 PM</t>
  </si>
  <si>
    <t>70</t>
  </si>
  <si>
    <t>Ca Chk 500 ppb (Johnson)</t>
  </si>
  <si>
    <t>CCV6</t>
  </si>
  <si>
    <t>C:\Users\Public\Documents\PerkinElmer Syngistix\ICPMS\DataSet\Mike G\July 2024\Std2-20ppb.022</t>
  </si>
  <si>
    <t>C:\Users\Public\Documents\PerkinElmer Syngistix\ICPMS\DataSet\Mike G\July 2024\42.086</t>
  </si>
  <si>
    <t>7/10/2024 5:24:44 PM</t>
  </si>
  <si>
    <t>7/10/2024 9:56:51 PM</t>
  </si>
  <si>
    <t>73</t>
  </si>
  <si>
    <t>79</t>
  </si>
  <si>
    <t>17 (2.33, 7.51)</t>
  </si>
  <si>
    <t>7/10/2024 7:22:11 PM</t>
  </si>
  <si>
    <t>7/10/2024 4:47:44 PM</t>
  </si>
  <si>
    <t>CCV2</t>
  </si>
  <si>
    <t>12 (2.23, 7.60)</t>
  </si>
  <si>
    <t>MDL</t>
  </si>
  <si>
    <t>7/10/2024 6:32:45 PM</t>
  </si>
  <si>
    <t>7/10/2024 9:50:40 PM</t>
  </si>
  <si>
    <t>C:\Users\Public\Documents\PerkinElmer Syngistix\ICPMS\Method\Rachael\HBEF_Big_Cat_Regular_MG240607.mth</t>
  </si>
  <si>
    <t>Std4-200ppb</t>
  </si>
  <si>
    <t>C:\Users\Public\Documents\PerkinElmer Syngistix\ICPMS\DataSet\Mike G\July 2024\77.128</t>
  </si>
  <si>
    <t>7/11/2024 2:17:01 AM</t>
  </si>
  <si>
    <t>R</t>
  </si>
  <si>
    <t>7/11/2024 3:19:04 AM</t>
  </si>
  <si>
    <t>7/10/2024 3:52:05 PM</t>
  </si>
  <si>
    <t>C:\Users\Public\Documents\PerkinElmer Syngistix\ICPMS\DataSet\Mike G\July 2024\78.129</t>
  </si>
  <si>
    <t>7/10/2024 6:14:14 PM</t>
  </si>
  <si>
    <t>54</t>
  </si>
  <si>
    <t>C:\Users\Public\Documents\PerkinElmer Syngistix\ICPMS\DataSet\Mike G\July 2024\CCB11.162</t>
  </si>
  <si>
    <t>C:\Users\Public\Documents\PerkinElmer Syngistix\ICPMS\DataSet\Mike G\July 2024\CCB7.109</t>
  </si>
  <si>
    <t>7/11/2024 1:39:48 AM</t>
  </si>
  <si>
    <t>7/10/2024 8:48:47 PM</t>
  </si>
  <si>
    <t>7/10/2024 6:01:50 PM</t>
  </si>
  <si>
    <t>7/10/2024 8:30:13 PM</t>
  </si>
  <si>
    <t>7/11/2024 1:08:49 AM</t>
  </si>
  <si>
    <t>C:\Users\Public\Documents\PerkinElmer Syngistix\ICPMS\DataSet\Mike G\July 2024\49.093</t>
  </si>
  <si>
    <t>C:\Users\Public\Documents\PerkinElmer Syngistix\ICPMS\DataSet\Mike G\July 2024\Std6-2000ppb.169</t>
  </si>
  <si>
    <t>66</t>
  </si>
  <si>
    <t>7/10/2024 2:37:59 PM</t>
  </si>
  <si>
    <t>97</t>
  </si>
  <si>
    <t>7/11/2024 2:10:50 AM</t>
  </si>
  <si>
    <t>Cd 113
(cps)</t>
  </si>
  <si>
    <t>8 (5.46, 4.36)</t>
  </si>
  <si>
    <t>98</t>
  </si>
  <si>
    <t>C:\Users\Public\Documents\PerkinElmer Syngistix\ICPMS\DataSet\Mike G\July 2024\24 (4.30, 5.53).063</t>
  </si>
  <si>
    <t>CCB9</t>
  </si>
  <si>
    <t>7/11/2024 12:56:28 AM</t>
  </si>
  <si>
    <t>7/11/2024 12:19:17 AM</t>
  </si>
  <si>
    <t>7/11/2024 2:48:01 AM</t>
  </si>
  <si>
    <t>C:\Users\Public\Documents\PerkinElmer Syngistix\ICPMS\DataSet\Mike G\July 2024\Blank.018</t>
  </si>
  <si>
    <t>7/11/2024 12:31:41 AM</t>
  </si>
  <si>
    <t>C:\Users\Public\Documents\PerkinElmer Syngistix\ICPMS\DataSet\Mike G\July 2024\65.114</t>
  </si>
  <si>
    <t>C:\Users\Public\Documents\PerkinElmer Syngistix\ICPMS\DataSet\Mike G\July 2024\CCV8.120</t>
  </si>
  <si>
    <t>7/11/2024 4:08:37 AM</t>
  </si>
  <si>
    <t>Mn 55</t>
  </si>
  <si>
    <t>7/11/2024 1:21:13 AM</t>
  </si>
  <si>
    <t>C:\Users\Public\Documents\PerkinElmer Syngistix\ICPMS\DataSet\Mike G\July 2024\Std3-50ppb.166</t>
  </si>
  <si>
    <t>C:\Users\Public\Documents\PerkinElmer Syngistix\ICPMS\DataSet\Mike G\July 2024\28 (6.10, 3.74).067</t>
  </si>
  <si>
    <t>21 (5.74, 4.08)</t>
  </si>
  <si>
    <t>7/10/2024 7:16:00 PM</t>
  </si>
  <si>
    <t>7/10/2024 1:52:55 PM</t>
  </si>
  <si>
    <t>C:\Users\Public\Documents\PerkinElmer Syngistix\ICPMS\DataSet\Mike G\July 2024\2 (2.37, 7.48).038</t>
  </si>
  <si>
    <t>C:\Users\Public\Documents\PerkinElmer Syngistix\ICPMS\DataSet\Mike G\July 2024\CCV10.145</t>
  </si>
  <si>
    <t>7/11/2024 3:43:55 AM</t>
  </si>
  <si>
    <t>11 (1.08, 8.75)</t>
  </si>
  <si>
    <t>74</t>
  </si>
  <si>
    <t>LCB4</t>
  </si>
  <si>
    <t>Ca-43 43
Helium KED
(cps)</t>
  </si>
  <si>
    <t>7/11/2024 2:23:11 AM</t>
  </si>
  <si>
    <t>7/10/2024 11:23:33 PM</t>
  </si>
  <si>
    <t>7/11/2024 12:25:29 AM</t>
  </si>
  <si>
    <t>61</t>
  </si>
  <si>
    <t>CCV4</t>
  </si>
  <si>
    <t>72</t>
  </si>
  <si>
    <t>89</t>
  </si>
  <si>
    <t>7/10/2024 1:09:43 PM</t>
  </si>
  <si>
    <t>94</t>
  </si>
  <si>
    <t>16 (3.24, 6.56)</t>
  </si>
  <si>
    <t>7/11/2024 12:00:40 AM</t>
  </si>
  <si>
    <t>C:\Users\Public\Documents\PerkinElmer Syngistix\ICPMS\DataSet\Mike G\July 2024\82.136</t>
  </si>
  <si>
    <t>C:\Users\Public\Documents\PerkinElmer Syngistix\ICPMS\DataSet\Mike G\July 2024\3 (5.35, 4.47).039</t>
  </si>
  <si>
    <t>Ca-44std 44</t>
  </si>
  <si>
    <t>7/10/2024 3:39:45 PM</t>
  </si>
  <si>
    <t>C:\Users\Public\Documents\PerkinElmer Syngistix\ICPMS\DataSet\Mike G\July 2024\38.079</t>
  </si>
  <si>
    <t>7/10/2024 6:57:27 PM</t>
  </si>
  <si>
    <t>C:\Users\Public\Documents\PerkinElmer Syngistix\ICPMS\DataSet\Mike G\July 2024\22 (6.45, 3.36).062</t>
  </si>
  <si>
    <t>C:\Users\Public\Documents\PerkinElmer Syngistix\ICPMS\DataSet\Mike G\July 2024\27 (5.21, 4.61).066</t>
  </si>
  <si>
    <t>14 (4.88, 4.92)</t>
  </si>
  <si>
    <t>C:\Users\Public\Documents\PerkinElmer Syngistix\ICPMS\DataSet\Mike G\July 2024\10 (3.21, 6.62).046</t>
  </si>
  <si>
    <t>CCASE 1 (1.58, 8.22)</t>
  </si>
  <si>
    <t>39</t>
  </si>
  <si>
    <t>95</t>
  </si>
  <si>
    <t>C:\Users\Public\Documents\PerkinElmer Syngistix\ICPMS\DataSet\Mike G\July 2024\99.155</t>
  </si>
  <si>
    <t>C:\Users\Public\Documents\PerkinElmer Syngistix\ICPMS\DataSet\Mike G\July 2024\32.071</t>
  </si>
  <si>
    <t>2 (2.37, 7.48)</t>
  </si>
  <si>
    <t>Fe 57
(cps)</t>
  </si>
  <si>
    <t>7/11/2024 12:13:05 AM</t>
  </si>
  <si>
    <t>50</t>
  </si>
  <si>
    <t>Zn 68
(cps)</t>
  </si>
  <si>
    <t>C:\Users\Public\Documents\PerkinElmer Syngistix\ICPMS\DataSet\Mike G\July 2024\Rinse.173</t>
  </si>
  <si>
    <t>C:\Users\Public\Documents\PerkinElmer Syngistix\ICPMS\DataSet\Mike G\July 2024\66.115</t>
  </si>
  <si>
    <t>Ca-43 43
Helium KED
(ug/L)</t>
  </si>
  <si>
    <t>Pb 208
(cps)</t>
  </si>
  <si>
    <t>83</t>
  </si>
  <si>
    <t>7/11/2024 3:50:08 AM</t>
  </si>
  <si>
    <t>C:\Users\Public\Documents\PerkinElmer Syngistix\ICPMS\DataSet\Mike G\July 2024\CCB3.061</t>
  </si>
  <si>
    <t>Sr 88</t>
  </si>
  <si>
    <t>Si 28
(cps)</t>
  </si>
  <si>
    <t>Al 27
(cps)</t>
  </si>
  <si>
    <t>C:\Users\Public\Documents\PerkinElmer Syngistix\ICPMS\DataSet\Mike G\July 2024\56.102</t>
  </si>
  <si>
    <t>C:\Users\Public\Documents\PerkinElmer Syngistix\ICPMS\DataSet\Mike G\July 2024\81.135</t>
  </si>
  <si>
    <t>C:\Users\Public\Documents\PerkinElmer Syngistix\ICPMS\DataSet\Mike G\July 2024\7 (3.65, 6.16).043</t>
  </si>
  <si>
    <t>44</t>
  </si>
  <si>
    <t>Calibration 2</t>
  </si>
  <si>
    <t>C:\Users\Public\Documents\PerkinElmer Syngistix\ICPMS\DataSet\Mike G\July 2024\CCB10.146</t>
  </si>
  <si>
    <t>28 (6.10, 3.74)</t>
  </si>
  <si>
    <t>7/10/2024 4:41:33 PM</t>
  </si>
  <si>
    <t>7/10/2024 5:12:23 PM</t>
  </si>
  <si>
    <t>35</t>
  </si>
  <si>
    <t/>
  </si>
  <si>
    <t>C:\Users\Public\Documents\PerkinElmer Syngistix\ICPMS\DataSet\Mike G\July 2024\41.085</t>
  </si>
  <si>
    <t>80</t>
  </si>
  <si>
    <t>7/10/2024 7:09:48 PM</t>
  </si>
  <si>
    <t>42</t>
  </si>
  <si>
    <t>C:\Users\Public\Documents\PerkinElmer Syngistix\ICPMS\DataSet\Mike G\July 2024\33.074</t>
  </si>
  <si>
    <t>C:\Users\Public\Documents\PerkinElmer Syngistix\ICPMS\DataSet\Mike G\July 2024\Std2-20ppb.165</t>
  </si>
  <si>
    <t>7/10/2024 6:45:07 PM</t>
  </si>
  <si>
    <t>Method File</t>
  </si>
  <si>
    <t>Na 23
(cps)</t>
  </si>
  <si>
    <t>7/10/2024 3:08:53 PM</t>
  </si>
  <si>
    <t>7/10/2024 3:33:35 PM</t>
  </si>
  <si>
    <t>7/10/2024 10:40:11 PM</t>
  </si>
  <si>
    <t>7/10/2024 9:13:32 PM</t>
  </si>
  <si>
    <t>26 (6.70, 3.13)</t>
  </si>
  <si>
    <t>C:\Users\Public\Documents\PerkinElmer Syngistix\ICPMS\DataSet\Mike G\July 2024\72.123</t>
  </si>
  <si>
    <t>77</t>
  </si>
  <si>
    <t>7/10/2024 5:18:33 PM</t>
  </si>
  <si>
    <t>C:\Users\Public\Documents\PerkinElmer Syngistix\ICPMS\DataSet\Mike G\July 2024\CCB1.036</t>
  </si>
  <si>
    <t>7/10/2024 6:26:35 PM</t>
  </si>
  <si>
    <t>7/10/2024 11:29:44 PM</t>
  </si>
  <si>
    <t>7/11/2024 3:12:51 AM</t>
  </si>
  <si>
    <t>Sample Id</t>
  </si>
  <si>
    <t>Se 82</t>
  </si>
  <si>
    <t>68</t>
  </si>
  <si>
    <t>Fe 57
(ug/L)</t>
  </si>
  <si>
    <t>C:\Users\Public\Documents\PerkinElmer Syngistix\ICPMS\DataSet\Mike G\July 2024\86.140</t>
  </si>
  <si>
    <t>CCV10</t>
  </si>
  <si>
    <t>7/11/2024 3:06:39 AM</t>
  </si>
  <si>
    <t>Pb 208</t>
  </si>
  <si>
    <t>C:\Users\Public\Documents\PerkinElmer Syngistix\ICPMS\DataSet\Mike G\July 2024\Calibration 2.170</t>
  </si>
  <si>
    <t>CCB3</t>
  </si>
  <si>
    <t>CCB1</t>
  </si>
  <si>
    <t>C:\Users\Public\Documents\PerkinElmer Syngistix\ICPMS\DataSet\Mike G\July 2024\90.144</t>
  </si>
  <si>
    <t>CCV8</t>
  </si>
  <si>
    <t>C:\Users\Public\Documents\PerkinElmer Syngistix\ICPMS\DataSet\Mike G\July 2024\100.156</t>
  </si>
  <si>
    <t>Pb 208
(ug/L)</t>
  </si>
  <si>
    <t>C:\Users\Public\Documents\PerkinElmer Syngistix\ICPMS\DataSet\Mike G\July 2024\94.150</t>
  </si>
  <si>
    <t>102</t>
  </si>
  <si>
    <t>7/11/2024 4:57:58 AM</t>
  </si>
  <si>
    <t>7/10/2024 7:28:23 PM</t>
  </si>
  <si>
    <t>7/11/2024 3:31:30 AM</t>
  </si>
  <si>
    <t>6 (3.67, 6.14)</t>
  </si>
  <si>
    <t>Cu 63
(cps)</t>
  </si>
  <si>
    <t>C:\Users\Public\Documents\PerkinElmer Syngistix\ICPMS\DataSet\Mike G\July 2024\CCASE 1 (1.58, 8.22).037</t>
  </si>
  <si>
    <t>C:\Users\Public\Documents\PerkinElmer Syngistix\ICPMS\DataSet\Mike G\July 2024\45.089</t>
  </si>
  <si>
    <t>C:\Users\Public\Documents\PerkinElmer Syngistix\ICPMS\DataSet\Mike G\July 2024\69.118</t>
  </si>
  <si>
    <t>7/11/2024 2:29:24 AM</t>
  </si>
  <si>
    <t>C:\Users\Public\Documents\PerkinElmer Syngistix\ICPMS\DataSet\Mike G\July 2024\Rinse.028</t>
  </si>
  <si>
    <t>Mg 24
(ug/L)</t>
  </si>
  <si>
    <t>7/10/2024 11:48:17 PM</t>
  </si>
  <si>
    <t>C:\Users\Public\Documents\PerkinElmer Syngistix\ICPMS\DataSet\Mike G\July 2024\57.103</t>
  </si>
  <si>
    <t>71</t>
  </si>
  <si>
    <t>C:\Users\Public\Documents\PerkinElmer Syngistix\ICPMS\DataSet\Mike G\July 2024\61.110</t>
  </si>
  <si>
    <t>C:\Users\Public\Documents\PerkinElmer Syngistix\ICPMS\DataSet\Mike G\July 2024\21 (5.74, 4.08).058</t>
  </si>
  <si>
    <t>C:\Users\Public\Documents\PerkinElmer Syngistix\ICPMS\DataSet\Mike G\July 2024\70.119</t>
  </si>
  <si>
    <t>Mn 55
(ug/L)</t>
  </si>
  <si>
    <t>48</t>
  </si>
  <si>
    <t>C:\Users\Public\Documents\PerkinElmer Syngistix\ICPMS\DataSet\Mike G\July 2024\93.149</t>
  </si>
  <si>
    <t>C:\Users\Public\Documents\PerkinElmer Syngistix\ICPMS\DataSet\Mike G\July 2024\101.157</t>
  </si>
  <si>
    <t>C:\Users\Public\Documents\PerkinElmer Syngistix\ICPMS\DataSet\Mike G\July 2024\Blank.163</t>
  </si>
  <si>
    <t>C:\Users\Public\Documents\PerkinElmer Syngistix\ICPMS\DataSet\Mike G\July 2024\Rinse.171</t>
  </si>
  <si>
    <t>7/11/2024 4:39:30 AM</t>
  </si>
  <si>
    <t>7/11/2024 1:33:36 AM</t>
  </si>
  <si>
    <t>C:\Users\Public\Documents\PerkinElmer Syngistix\ICPMS\DataSet\Mike G\July 2024\97.153</t>
  </si>
  <si>
    <t>C:\Users\Public\Documents\PerkinElmer Syngistix\ICPMS\DataSet\Mike G\July 2024\Std4-200ppb.167</t>
  </si>
  <si>
    <t>C:\Users\Public\Documents\PerkinElmer Syngistix\ICPMS\DataSet\Mike G\July 2024\59.105</t>
  </si>
  <si>
    <t>Cu 63</t>
  </si>
  <si>
    <t>7/11/2024 1:46:01 AM</t>
  </si>
  <si>
    <t>C:\Users\Public\Documents\PerkinElmer Syngistix\ICPMS\DataSet\Mike G\July 2024\103.159</t>
  </si>
  <si>
    <t>7/11/2024 3:25:17 AM</t>
  </si>
  <si>
    <t>C:\Users\Public\Documents\PerkinElmer Syngistix\ICPMS\DataSet\Mike G\July 2024\16 (3.24, 6.56).054</t>
  </si>
  <si>
    <t>41</t>
  </si>
  <si>
    <t>55</t>
  </si>
  <si>
    <t>C:\Users\Public\Documents\PerkinElmer Syngistix\ICPMS\DataSet\Mike G\July 2024\Blank.019</t>
  </si>
  <si>
    <t>C:\Users\Public\Documents\PerkinElmer Syngistix\ICPMS\DataSet\Mike G\July 2024\30 (5.70, 4.11).069</t>
  </si>
  <si>
    <t>93</t>
  </si>
  <si>
    <t>Pb 207</t>
  </si>
  <si>
    <t>C:\Users\Public\Documents\PerkinElmer Syngistix\ICPMS\DataSet\Mike G\July 2024\Std5-500ppb.168</t>
  </si>
  <si>
    <t>Ca-43std 43
(cps)</t>
  </si>
  <si>
    <t>29 (6.85, 2.96)</t>
  </si>
  <si>
    <t>7/10/2024 4:53:54 PM</t>
  </si>
  <si>
    <t>C:\Users\Public\Documents\PerkinElmer Syngistix\ICPMS\DataSet\Mike G\July 2024\CCB2.048</t>
  </si>
  <si>
    <t>7/10/2024 10:15:26 PM</t>
  </si>
  <si>
    <t>7/10/2024 9:32:07 PM</t>
  </si>
  <si>
    <t>7/10/2024 1:28:16 PM</t>
  </si>
  <si>
    <t>7/10/2024 10:09:14 PM</t>
  </si>
  <si>
    <t>7/11/2024 12:06:52 AM</t>
  </si>
  <si>
    <t>C:\Users\Public\Documents\PerkinElmer Syngistix\ICPMS\DataSet\Mike G\July 2024\LCB5.160</t>
  </si>
  <si>
    <t>C:\Users\Public\Documents\PerkinElmer Syngistix\ICPMS\DataSet\Mike G\July 2024\98.154</t>
  </si>
  <si>
    <t>Ca-43std 43</t>
  </si>
  <si>
    <t>Zn 68</t>
  </si>
  <si>
    <t>CCV1 200 ppb</t>
  </si>
  <si>
    <t>7/10/2024 9:01:11 PM</t>
  </si>
  <si>
    <t>C:\Users\Public\Documents\PerkinElmer Syngistix\ICPMS\DataSet\Mike G\July 2024\29 (6.85, 2.96).068</t>
  </si>
  <si>
    <t>C:\Users\Public\Documents\PerkinElmer Syngistix\ICPMS\DataSet\Mike G\July 2024\Std3-50ppb.023</t>
  </si>
  <si>
    <t>Zn 68
(ug/L)</t>
  </si>
  <si>
    <t>C:\Users\Public\Documents\PerkinElmer Syngistix\ICPMS\DataSet\Mike G\July 2024\Calibration 1.027</t>
  </si>
  <si>
    <t>C:\Users\Public\Documents\PerkinElmer Syngistix\ICPMS\DataSet\Mike G\July 2024\LCB2.082</t>
  </si>
  <si>
    <t>Std5-2000ppb</t>
  </si>
  <si>
    <t>ppb</t>
  </si>
  <si>
    <t>Se 82
(mg/L)</t>
  </si>
  <si>
    <t>Se 78
(mg/L)</t>
  </si>
  <si>
    <t>Ca 44
(ug/L)</t>
  </si>
  <si>
    <t>Ca 43
(ug/L)</t>
  </si>
  <si>
    <t>Average</t>
  </si>
  <si>
    <r>
      <rPr>
        <b/>
        <sz val="8"/>
        <rFont val="Tahoma"/>
        <family val="2"/>
      </rPr>
      <t>^</t>
    </r>
    <r>
      <rPr>
        <sz val="8"/>
        <rFont val="Tahoma"/>
        <family val="2"/>
      </rPr>
      <t>ICV based on SiO2</t>
    </r>
  </si>
  <si>
    <t>Ca Chk 500 ppb</t>
  </si>
  <si>
    <t>48-2</t>
  </si>
  <si>
    <t>48-1</t>
  </si>
  <si>
    <t>46-2</t>
  </si>
  <si>
    <t>46-1</t>
  </si>
  <si>
    <t>30</t>
  </si>
  <si>
    <t>29</t>
  </si>
  <si>
    <t>28</t>
  </si>
  <si>
    <t>26</t>
  </si>
  <si>
    <t>23</t>
  </si>
  <si>
    <t>21</t>
  </si>
  <si>
    <t>20</t>
  </si>
  <si>
    <t>19</t>
  </si>
  <si>
    <t>18</t>
  </si>
  <si>
    <t>17</t>
  </si>
  <si>
    <t>16</t>
  </si>
  <si>
    <t>14</t>
  </si>
  <si>
    <t>12</t>
  </si>
  <si>
    <t>11</t>
  </si>
  <si>
    <t>09</t>
  </si>
  <si>
    <t>08</t>
  </si>
  <si>
    <t>07</t>
  </si>
  <si>
    <t>06</t>
  </si>
  <si>
    <t>05</t>
  </si>
  <si>
    <t>04</t>
  </si>
  <si>
    <t>03</t>
  </si>
  <si>
    <t>02</t>
  </si>
  <si>
    <t>HB220701</t>
  </si>
  <si>
    <t>C</t>
  </si>
  <si>
    <t>B</t>
  </si>
  <si>
    <t>A</t>
  </si>
  <si>
    <t>27</t>
  </si>
  <si>
    <t>22</t>
  </si>
  <si>
    <t>13</t>
  </si>
  <si>
    <t>10</t>
  </si>
  <si>
    <t>7</t>
  </si>
  <si>
    <t>6</t>
  </si>
  <si>
    <t>5</t>
  </si>
  <si>
    <t>4</t>
  </si>
  <si>
    <t>3</t>
  </si>
  <si>
    <t>HB220201</t>
  </si>
  <si>
    <r>
      <t xml:space="preserve">Clear all highlighting, then highlight cells to exactly match the highlighting of the conditional formatting       </t>
    </r>
    <r>
      <rPr>
        <sz val="28"/>
        <color theme="1"/>
        <rFont val="Arial"/>
        <family val="2"/>
      </rPr>
      <t>→</t>
    </r>
  </si>
  <si>
    <t>Max Conc</t>
  </si>
  <si>
    <t>Blk Avg</t>
  </si>
  <si>
    <t>Pb 208
(g/mol)</t>
  </si>
  <si>
    <t>Pb 207
(g/mol)</t>
  </si>
  <si>
    <t>Pb 206
(g/mol)</t>
  </si>
  <si>
    <t>Cd 113
(g/mol)</t>
  </si>
  <si>
    <t>Mo 96
(g/mol)</t>
  </si>
  <si>
    <t>Sr 88
(g/mol)</t>
  </si>
  <si>
    <t>Se 82
(g/mol)</t>
  </si>
  <si>
    <t>Zn 68
(g/mol)</t>
  </si>
  <si>
    <t>Cu 63
(g/mol)</t>
  </si>
  <si>
    <t>Ni 60
(g/mol)</t>
  </si>
  <si>
    <t>Co 59
(g/mol)</t>
  </si>
  <si>
    <t>Fe 57
(g/mol)</t>
  </si>
  <si>
    <t>Mn 55
(g/mol)</t>
  </si>
  <si>
    <t>Ca 44
(g/mol)</t>
  </si>
  <si>
    <t>Ca 43
(g/mol)</t>
  </si>
  <si>
    <t>Ca 42
(g/mol)</t>
  </si>
  <si>
    <t>K 39
(g/mol)</t>
  </si>
  <si>
    <t>P 31
(g/mol)</t>
  </si>
  <si>
    <t>Si 28
(g/mol)</t>
  </si>
  <si>
    <t>Al 27
(g/mol)</t>
  </si>
  <si>
    <t>Mg 24
(g/mol)</t>
  </si>
  <si>
    <t>Na 23
(g/mol)</t>
  </si>
  <si>
    <t>Pb 208
(umol/L)</t>
  </si>
  <si>
    <t>Pb 207
(umol/L)</t>
  </si>
  <si>
    <t>Pb 206
(umol/L)</t>
  </si>
  <si>
    <t>Cd 113
(umol/L)</t>
  </si>
  <si>
    <t>Mo 96
(umol/L)</t>
  </si>
  <si>
    <t>Sr 88
(umol/L)</t>
  </si>
  <si>
    <t>Zn 68
(umol/L)</t>
  </si>
  <si>
    <t>Cu 63
(umol/L)</t>
  </si>
  <si>
    <t>Ni 60
(umol/L)</t>
  </si>
  <si>
    <t>Co 59
(umol/L)</t>
  </si>
  <si>
    <t>Fe 57
(umol/L)</t>
  </si>
  <si>
    <t>Mn 55
(umol/L)</t>
  </si>
  <si>
    <t>Ca 44
(umol/L)</t>
  </si>
  <si>
    <t>Ca 43
(umol/L)</t>
  </si>
  <si>
    <t>K 39
(umol/L)</t>
  </si>
  <si>
    <t>P 31
(umol/L)</t>
  </si>
  <si>
    <t>Si 28
(umol/L)</t>
  </si>
  <si>
    <t>Al 27
(umol/L)</t>
  </si>
  <si>
    <t>Mg 24
(umol/L)</t>
  </si>
  <si>
    <t>Na 23
(umol/L)</t>
  </si>
  <si>
    <r>
      <t xml:space="preserve">Post Cation Concentration (umol/L) Data from 'Raw Results' here </t>
    </r>
    <r>
      <rPr>
        <b/>
        <sz val="14"/>
        <color rgb="FF000000"/>
        <rFont val="Arial"/>
        <family val="2"/>
      </rPr>
      <t>↓</t>
    </r>
    <r>
      <rPr>
        <b/>
        <sz val="12"/>
        <color rgb="FF000000"/>
        <rFont val="Arial"/>
        <family val="2"/>
      </rPr>
      <t xml:space="preserve"> and Clear Conditional Formatting</t>
    </r>
  </si>
  <si>
    <t>Si 28 
(umol/L)</t>
  </si>
  <si>
    <t>Ca 43 Helium KED
(umol/L)</t>
  </si>
  <si>
    <t>Ca 44 Helium KED
(umol/L)</t>
  </si>
  <si>
    <t>QCS</t>
  </si>
  <si>
    <t>QCB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</si>
</sst>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8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8"/>
      <color rgb="FF000000"/>
      <name val="Tahoma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2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Tahoma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indexed="8"/>
      </patternFill>
    </fill>
    <fill>
      <patternFill patternType="solid">
        <fgColor rgb="FFFFFFFF"/>
      </patternFill>
    </fill>
    <fill>
      <patternFill patternType="solid">
        <fgColor indexed="1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1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12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00"/>
        <bgColor indexed="12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right" vertical="center"/>
    </xf>
    <xf numFmtId="166" fontId="2" fillId="0" borderId="2" xfId="0" applyNumberFormat="1" applyFont="1" applyBorder="1" applyAlignment="1">
      <alignment horizontal="left" vertical="center"/>
    </xf>
    <xf numFmtId="166" fontId="2" fillId="4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4" fillId="6" borderId="2" xfId="0" applyFont="1" applyFill="1" applyBorder="1" applyAlignment="1">
      <alignment horizontal="right" vertical="top"/>
    </xf>
    <xf numFmtId="0" fontId="4" fillId="7" borderId="2" xfId="0" applyFont="1" applyFill="1" applyBorder="1" applyAlignment="1">
      <alignment horizontal="right" vertical="top"/>
    </xf>
    <xf numFmtId="0" fontId="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6" fillId="0" borderId="0" xfId="0" applyNumberFormat="1" applyFont="1"/>
    <xf numFmtId="1" fontId="0" fillId="0" borderId="0" xfId="0" applyNumberFormat="1"/>
    <xf numFmtId="166" fontId="2" fillId="0" borderId="0" xfId="0" applyNumberFormat="1" applyFont="1" applyAlignment="1">
      <alignment horizontal="left" vertical="center"/>
    </xf>
    <xf numFmtId="166" fontId="2" fillId="8" borderId="0" xfId="0" applyNumberFormat="1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2" fontId="7" fillId="0" borderId="2" xfId="0" applyNumberFormat="1" applyFont="1" applyBorder="1" applyAlignment="1">
      <alignment horizontal="left" vertical="center"/>
    </xf>
    <xf numFmtId="2" fontId="7" fillId="4" borderId="2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left" vertical="center"/>
    </xf>
    <xf numFmtId="0" fontId="5" fillId="0" borderId="0" xfId="0" applyFont="1"/>
    <xf numFmtId="166" fontId="5" fillId="0" borderId="0" xfId="0" applyNumberFormat="1" applyFont="1"/>
    <xf numFmtId="0" fontId="5" fillId="0" borderId="9" xfId="0" applyFont="1" applyBorder="1"/>
    <xf numFmtId="166" fontId="5" fillId="0" borderId="9" xfId="0" applyNumberFormat="1" applyFont="1" applyBorder="1"/>
    <xf numFmtId="166" fontId="9" fillId="0" borderId="3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6" fontId="9" fillId="0" borderId="1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166" fontId="9" fillId="0" borderId="12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166" fontId="9" fillId="0" borderId="9" xfId="0" applyNumberFormat="1" applyFont="1" applyBorder="1" applyAlignment="1">
      <alignment horizontal="center" vertical="center" wrapText="1"/>
    </xf>
    <xf numFmtId="0" fontId="5" fillId="0" borderId="14" xfId="0" applyFont="1" applyBorder="1"/>
    <xf numFmtId="0" fontId="9" fillId="0" borderId="1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166" fontId="9" fillId="9" borderId="18" xfId="0" applyNumberFormat="1" applyFont="1" applyFill="1" applyBorder="1" applyAlignment="1">
      <alignment horizontal="left" vertical="center"/>
    </xf>
    <xf numFmtId="0" fontId="9" fillId="9" borderId="19" xfId="0" applyFont="1" applyFill="1" applyBorder="1" applyAlignment="1">
      <alignment horizontal="left" vertical="center"/>
    </xf>
    <xf numFmtId="1" fontId="9" fillId="9" borderId="18" xfId="0" applyNumberFormat="1" applyFont="1" applyFill="1" applyBorder="1" applyAlignment="1">
      <alignment horizontal="left" vertical="center"/>
    </xf>
    <xf numFmtId="1" fontId="9" fillId="9" borderId="20" xfId="0" applyNumberFormat="1" applyFont="1" applyFill="1" applyBorder="1" applyAlignment="1">
      <alignment horizontal="left" vertical="center"/>
    </xf>
    <xf numFmtId="0" fontId="9" fillId="9" borderId="18" xfId="0" applyFont="1" applyFill="1" applyBorder="1" applyAlignment="1">
      <alignment horizontal="left" vertical="center"/>
    </xf>
    <xf numFmtId="0" fontId="11" fillId="0" borderId="0" xfId="0" applyFont="1"/>
    <xf numFmtId="166" fontId="9" fillId="8" borderId="18" xfId="0" applyNumberFormat="1" applyFont="1" applyFill="1" applyBorder="1" applyAlignment="1">
      <alignment horizontal="left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18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166" fontId="6" fillId="0" borderId="0" xfId="0" applyNumberFormat="1" applyFont="1"/>
    <xf numFmtId="0" fontId="3" fillId="0" borderId="0" xfId="0" applyFont="1"/>
    <xf numFmtId="166" fontId="6" fillId="13" borderId="0" xfId="0" applyNumberFormat="1" applyFont="1" applyFill="1"/>
    <xf numFmtId="166" fontId="9" fillId="8" borderId="2" xfId="0" applyNumberFormat="1" applyFont="1" applyFill="1" applyBorder="1" applyAlignment="1">
      <alignment horizontal="left" vertical="center"/>
    </xf>
    <xf numFmtId="166" fontId="9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14" borderId="0" xfId="0" applyNumberFormat="1" applyFont="1" applyFill="1" applyAlignment="1">
      <alignment horizontal="left" vertical="center"/>
    </xf>
    <xf numFmtId="166" fontId="15" fillId="15" borderId="5" xfId="0" applyNumberFormat="1" applyFont="1" applyFill="1" applyBorder="1" applyAlignment="1">
      <alignment horizontal="left" vertical="center"/>
    </xf>
    <xf numFmtId="166" fontId="15" fillId="15" borderId="2" xfId="0" applyNumberFormat="1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166" fontId="15" fillId="9" borderId="0" xfId="0" applyNumberFormat="1" applyFont="1" applyFill="1" applyAlignment="1">
      <alignment horizontal="left" vertical="center"/>
    </xf>
    <xf numFmtId="166" fontId="9" fillId="8" borderId="11" xfId="0" applyNumberFormat="1" applyFont="1" applyFill="1" applyBorder="1" applyAlignment="1">
      <alignment horizontal="left" vertical="center"/>
    </xf>
    <xf numFmtId="166" fontId="9" fillId="0" borderId="11" xfId="0" applyNumberFormat="1" applyFont="1" applyBorder="1" applyAlignment="1">
      <alignment horizontal="left" vertical="center"/>
    </xf>
    <xf numFmtId="166" fontId="15" fillId="0" borderId="0" xfId="0" applyNumberFormat="1" applyFont="1" applyAlignment="1">
      <alignment horizontal="left" vertical="center" wrapText="1"/>
    </xf>
    <xf numFmtId="166" fontId="15" fillId="0" borderId="11" xfId="0" applyNumberFormat="1" applyFont="1" applyBorder="1" applyAlignment="1">
      <alignment horizontal="left" vertical="center"/>
    </xf>
    <xf numFmtId="166" fontId="15" fillId="0" borderId="10" xfId="0" applyNumberFormat="1" applyFont="1" applyBorder="1" applyAlignment="1">
      <alignment horizontal="left" vertical="center"/>
    </xf>
    <xf numFmtId="166" fontId="15" fillId="15" borderId="28" xfId="0" applyNumberFormat="1" applyFont="1" applyFill="1" applyBorder="1" applyAlignment="1">
      <alignment horizontal="left" vertical="center"/>
    </xf>
    <xf numFmtId="166" fontId="15" fillId="15" borderId="11" xfId="0" applyNumberFormat="1" applyFont="1" applyFill="1" applyBorder="1" applyAlignment="1">
      <alignment horizontal="left" vertical="center"/>
    </xf>
    <xf numFmtId="166" fontId="9" fillId="8" borderId="4" xfId="0" applyNumberFormat="1" applyFont="1" applyFill="1" applyBorder="1" applyAlignment="1">
      <alignment horizontal="left" vertical="center"/>
    </xf>
    <xf numFmtId="166" fontId="9" fillId="0" borderId="4" xfId="0" applyNumberFormat="1" applyFont="1" applyBorder="1" applyAlignment="1">
      <alignment horizontal="left" vertical="center"/>
    </xf>
    <xf numFmtId="166" fontId="15" fillId="0" borderId="4" xfId="0" applyNumberFormat="1" applyFont="1" applyBorder="1" applyAlignment="1">
      <alignment horizontal="left" vertical="center"/>
    </xf>
    <xf numFmtId="166" fontId="15" fillId="0" borderId="12" xfId="0" applyNumberFormat="1" applyFont="1" applyBorder="1" applyAlignment="1">
      <alignment horizontal="left" vertical="center"/>
    </xf>
    <xf numFmtId="166" fontId="15" fillId="14" borderId="9" xfId="0" applyNumberFormat="1" applyFont="1" applyFill="1" applyBorder="1" applyAlignment="1">
      <alignment horizontal="left" vertical="center"/>
    </xf>
    <xf numFmtId="166" fontId="15" fillId="15" borderId="29" xfId="0" applyNumberFormat="1" applyFont="1" applyFill="1" applyBorder="1" applyAlignment="1">
      <alignment horizontal="left" vertical="center"/>
    </xf>
    <xf numFmtId="166" fontId="15" fillId="15" borderId="4" xfId="0" applyNumberFormat="1" applyFont="1" applyFill="1" applyBorder="1" applyAlignment="1">
      <alignment horizontal="left" vertical="center"/>
    </xf>
    <xf numFmtId="166" fontId="7" fillId="0" borderId="0" xfId="0" applyNumberFormat="1" applyFont="1" applyAlignment="1">
      <alignment horizontal="left" vertical="center" wrapText="1"/>
    </xf>
    <xf numFmtId="166" fontId="9" fillId="0" borderId="0" xfId="0" applyNumberFormat="1" applyFont="1" applyAlignment="1">
      <alignment horizontal="left" vertical="center" wrapText="1"/>
    </xf>
    <xf numFmtId="166" fontId="9" fillId="9" borderId="2" xfId="0" applyNumberFormat="1" applyFont="1" applyFill="1" applyBorder="1" applyAlignment="1">
      <alignment horizontal="left" vertical="center"/>
    </xf>
    <xf numFmtId="166" fontId="15" fillId="9" borderId="2" xfId="0" applyNumberFormat="1" applyFont="1" applyFill="1" applyBorder="1" applyAlignment="1">
      <alignment horizontal="left" vertical="center"/>
    </xf>
    <xf numFmtId="166" fontId="15" fillId="16" borderId="2" xfId="0" applyNumberFormat="1" applyFont="1" applyFill="1" applyBorder="1" applyAlignment="1">
      <alignment horizontal="left" vertical="center"/>
    </xf>
    <xf numFmtId="166" fontId="7" fillId="15" borderId="5" xfId="0" applyNumberFormat="1" applyFont="1" applyFill="1" applyBorder="1" applyAlignment="1">
      <alignment horizontal="left" vertical="center"/>
    </xf>
    <xf numFmtId="166" fontId="7" fillId="15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66" fontId="2" fillId="8" borderId="9" xfId="0" applyNumberFormat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17" borderId="0" xfId="0" applyFont="1" applyFill="1" applyAlignment="1">
      <alignment horizontal="left" vertical="center"/>
    </xf>
    <xf numFmtId="166" fontId="0" fillId="17" borderId="0" xfId="0" applyNumberFormat="1" applyFill="1"/>
    <xf numFmtId="0" fontId="12" fillId="18" borderId="2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166" fontId="2" fillId="8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> Al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008900203264063"/>
          <c:y val="3.77867548349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9134450298992E-2"/>
          <c:y val="0.14379922904289635"/>
          <c:w val="0.86539241805300648"/>
          <c:h val="0.57530668973664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Na 23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54652378978943"/>
                  <c:y val="-0.16535507727315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Calibration!$B$2:$B$7</c:f>
              <c:numCache>
                <c:formatCode>0.000</c:formatCode>
                <c:ptCount val="6"/>
                <c:pt idx="0">
                  <c:v>5</c:v>
                </c:pt>
                <c:pt idx="1">
                  <c:v>19.560751107812699</c:v>
                </c:pt>
                <c:pt idx="2">
                  <c:v>51.362007465815203</c:v>
                </c:pt>
                <c:pt idx="3">
                  <c:v>196.43913136903899</c:v>
                </c:pt>
                <c:pt idx="4">
                  <c:v>496.41725196674997</c:v>
                </c:pt>
                <c:pt idx="5">
                  <c:v>1985.0494442025099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F-4D19-BDD2-B6C0F0F27141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Mg 24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226313816036151E-4"/>
                  <c:y val="-0.16332451796597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Calibration!$C$2:$C$7</c:f>
              <c:numCache>
                <c:formatCode>0.000</c:formatCode>
                <c:ptCount val="6"/>
                <c:pt idx="0">
                  <c:v>5</c:v>
                </c:pt>
                <c:pt idx="1">
                  <c:v>19.896633873281601</c:v>
                </c:pt>
                <c:pt idx="2">
                  <c:v>50.926309626255303</c:v>
                </c:pt>
                <c:pt idx="3">
                  <c:v>199.824414047554</c:v>
                </c:pt>
                <c:pt idx="4">
                  <c:v>492.61619565535801</c:v>
                </c:pt>
                <c:pt idx="5">
                  <c:v>1981.3022814301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F-4D19-BDD2-B6C0F0F27141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Al 27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9572356087068"/>
                  <c:y val="-0.16338685858664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Calibration!$D$2:$D$7</c:f>
              <c:numCache>
                <c:formatCode>0.000</c:formatCode>
                <c:ptCount val="6"/>
                <c:pt idx="0">
                  <c:v>5</c:v>
                </c:pt>
                <c:pt idx="1">
                  <c:v>19.613647888802699</c:v>
                </c:pt>
                <c:pt idx="2">
                  <c:v>50.527184223956297</c:v>
                </c:pt>
                <c:pt idx="3">
                  <c:v>199.914650901713</c:v>
                </c:pt>
                <c:pt idx="4">
                  <c:v>493.09962424886299</c:v>
                </c:pt>
                <c:pt idx="5">
                  <c:v>1978.3600806643699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F-4D19-BDD2-B6C0F0F2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9199"/>
        <c:axId val="897460015"/>
      </c:scatterChart>
      <c:valAx>
        <c:axId val="8974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0015"/>
        <c:crosses val="autoZero"/>
        <c:crossBetween val="midCat"/>
      </c:valAx>
      <c:valAx>
        <c:axId val="89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47492747617073E-2"/>
          <c:y val="0.8067432401241007"/>
          <c:w val="0.88720197883134089"/>
          <c:h val="0.17932169266505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c:rich>
      </c:tx>
      <c:layout>
        <c:manualLayout>
          <c:xMode val="edge"/>
          <c:yMode val="edge"/>
          <c:x val="0.20722969832068197"/>
          <c:y val="5.217958670659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78391579729858E-2"/>
          <c:y val="0.16649572649572653"/>
          <c:w val="0.86266638526106976"/>
          <c:h val="0.5407154874871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Si 28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29102315226722"/>
                  <c:y val="-0.2156453520233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Calibration!$E$2:$E$7</c:f>
              <c:numCache>
                <c:formatCode>0.000</c:formatCode>
                <c:ptCount val="6"/>
                <c:pt idx="0">
                  <c:v>25</c:v>
                </c:pt>
                <c:pt idx="1">
                  <c:v>98.440672295362404</c:v>
                </c:pt>
                <c:pt idx="2">
                  <c:v>249.47169436557701</c:v>
                </c:pt>
                <c:pt idx="3">
                  <c:v>997.39986467309404</c:v>
                </c:pt>
                <c:pt idx="4">
                  <c:v>2489.79814693567</c:v>
                </c:pt>
                <c:pt idx="5">
                  <c:v>9866.5070695062604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F-4436-816E-67D6E1BED491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P 31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881188508614561"/>
                  <c:y val="-0.12253968253968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Calibration!$F$2:$F$7</c:f>
              <c:numCache>
                <c:formatCode>0.000</c:formatCode>
                <c:ptCount val="6"/>
                <c:pt idx="0">
                  <c:v>25</c:v>
                </c:pt>
                <c:pt idx="1">
                  <c:v>100.774489761646</c:v>
                </c:pt>
                <c:pt idx="2">
                  <c:v>246.258850466235</c:v>
                </c:pt>
                <c:pt idx="3">
                  <c:v>1001.45592421328</c:v>
                </c:pt>
                <c:pt idx="4">
                  <c:v>2546.1117175253498</c:v>
                </c:pt>
                <c:pt idx="5">
                  <c:v>9951.7041930530704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F-4436-816E-67D6E1BED491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K 39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811910717702031E-2"/>
                  <c:y val="-0.16680837972176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Calibration!$G$2:$G$7</c:f>
              <c:numCache>
                <c:formatCode>0.000</c:formatCode>
                <c:ptCount val="6"/>
                <c:pt idx="0">
                  <c:v>25</c:v>
                </c:pt>
                <c:pt idx="1">
                  <c:v>100.45518490869</c:v>
                </c:pt>
                <c:pt idx="2">
                  <c:v>249.02678239706</c:v>
                </c:pt>
                <c:pt idx="3">
                  <c:v>993.23773679301496</c:v>
                </c:pt>
                <c:pt idx="4">
                  <c:v>2502.1315389624501</c:v>
                </c:pt>
                <c:pt idx="5">
                  <c:v>9940.0623755825109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F-4436-816E-67D6E1BE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0095"/>
        <c:axId val="815003007"/>
      </c:scatterChart>
      <c:valAx>
        <c:axId val="815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3007"/>
        <c:crosses val="autoZero"/>
        <c:crossBetween val="midCat"/>
      </c:valAx>
      <c:valAx>
        <c:axId val="815003007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162559273454934E-2"/>
          <c:y val="0.78458423466297478"/>
          <c:w val="0.77185064553587479"/>
          <c:h val="0.2024664522568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> and Fe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3558144413234903E-2"/>
          <c:y val="1.810657586779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5288790655548E-2"/>
          <c:y val="0.15321426285128995"/>
          <c:w val="0.83713465641356233"/>
          <c:h val="0.553967646474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Ca-43 43
Helium KED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393284045601169"/>
                  <c:y val="-0.2176431299326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Calibration!$H$2:$H$7</c:f>
              <c:numCache>
                <c:formatCode>0.000</c:formatCode>
                <c:ptCount val="6"/>
                <c:pt idx="0">
                  <c:v>5</c:v>
                </c:pt>
                <c:pt idx="1">
                  <c:v>19.857553391545999</c:v>
                </c:pt>
                <c:pt idx="2">
                  <c:v>50.371185904995002</c:v>
                </c:pt>
                <c:pt idx="3">
                  <c:v>198.81304183504199</c:v>
                </c:pt>
                <c:pt idx="4">
                  <c:v>491.69976444214001</c:v>
                </c:pt>
                <c:pt idx="5">
                  <c:v>1989.7694504518399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E-4B87-B237-4535A26D16D3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Ca 43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286413816593536"/>
                  <c:y val="-0.2073146314704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Calibration!$I$2:$I$7</c:f>
              <c:numCache>
                <c:formatCode>0.000</c:formatCode>
                <c:ptCount val="6"/>
                <c:pt idx="0">
                  <c:v>5</c:v>
                </c:pt>
                <c:pt idx="1">
                  <c:v>19.761318108196701</c:v>
                </c:pt>
                <c:pt idx="2">
                  <c:v>50.709452675854003</c:v>
                </c:pt>
                <c:pt idx="3">
                  <c:v>198.26073028743801</c:v>
                </c:pt>
                <c:pt idx="4">
                  <c:v>500.23194981317403</c:v>
                </c:pt>
                <c:pt idx="5">
                  <c:v>1990.73193018918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E-4B87-B237-4535A26D16D3}"/>
            </c:ext>
          </c:extLst>
        </c:ser>
        <c:ser>
          <c:idx val="2"/>
          <c:order val="2"/>
          <c:tx>
            <c:strRef>
              <c:f>Calibration!$K$1</c:f>
              <c:strCache>
                <c:ptCount val="1"/>
                <c:pt idx="0">
                  <c:v>Ca 44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8169541784377"/>
                  <c:y val="-0.21030226458431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Calibration!$K$2:$K$7</c:f>
              <c:numCache>
                <c:formatCode>0.000</c:formatCode>
                <c:ptCount val="6"/>
                <c:pt idx="0">
                  <c:v>5</c:v>
                </c:pt>
                <c:pt idx="1">
                  <c:v>19.930464558159699</c:v>
                </c:pt>
                <c:pt idx="2">
                  <c:v>50.151396128872499</c:v>
                </c:pt>
                <c:pt idx="3">
                  <c:v>197.41639506349799</c:v>
                </c:pt>
                <c:pt idx="4">
                  <c:v>503.11353447120399</c:v>
                </c:pt>
                <c:pt idx="5">
                  <c:v>2006.9255898230599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5E-4B87-B237-4535A26D16D3}"/>
            </c:ext>
          </c:extLst>
        </c:ser>
        <c:ser>
          <c:idx val="3"/>
          <c:order val="3"/>
          <c:tx>
            <c:strRef>
              <c:f>Calibration!$L$1</c:f>
              <c:strCache>
                <c:ptCount val="1"/>
                <c:pt idx="0">
                  <c:v>Mn 55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647736971809821"/>
                  <c:y val="-0.18465903402857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Calibration!$L$2:$L$7</c:f>
              <c:numCache>
                <c:formatCode>0.000</c:formatCode>
                <c:ptCount val="6"/>
                <c:pt idx="0">
                  <c:v>5</c:v>
                </c:pt>
                <c:pt idx="1">
                  <c:v>19.890629699680598</c:v>
                </c:pt>
                <c:pt idx="2">
                  <c:v>51.002269885718803</c:v>
                </c:pt>
                <c:pt idx="3">
                  <c:v>200.559720303125</c:v>
                </c:pt>
                <c:pt idx="4">
                  <c:v>493.76165277160999</c:v>
                </c:pt>
                <c:pt idx="5">
                  <c:v>1991.1596630419101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5E-4B87-B237-4535A26D16D3}"/>
            </c:ext>
          </c:extLst>
        </c:ser>
        <c:ser>
          <c:idx val="4"/>
          <c:order val="4"/>
          <c:tx>
            <c:strRef>
              <c:f>Calibration!$M$1</c:f>
              <c:strCache>
                <c:ptCount val="1"/>
                <c:pt idx="0">
                  <c:v>Fe 57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930179719901425"/>
                  <c:y val="-0.20032620363957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Calibration!$M$2:$M$7</c:f>
              <c:numCache>
                <c:formatCode>0.000</c:formatCode>
                <c:ptCount val="6"/>
                <c:pt idx="0">
                  <c:v>5</c:v>
                </c:pt>
                <c:pt idx="1">
                  <c:v>18.615652496117299</c:v>
                </c:pt>
                <c:pt idx="2">
                  <c:v>53.036751957874202</c:v>
                </c:pt>
                <c:pt idx="3">
                  <c:v>200.54607395220199</c:v>
                </c:pt>
                <c:pt idx="4">
                  <c:v>495.22183506546497</c:v>
                </c:pt>
                <c:pt idx="5">
                  <c:v>1993.8889924406999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5E-4B87-B237-4535A26D16D3}"/>
            </c:ext>
          </c:extLst>
        </c:ser>
        <c:ser>
          <c:idx val="5"/>
          <c:order val="5"/>
          <c:tx>
            <c:strRef>
              <c:f>Calibration!$J$1</c:f>
              <c:strCache>
                <c:ptCount val="1"/>
                <c:pt idx="0">
                  <c:v>Ca-44 44
Helium KED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584123740257658"/>
                  <c:y val="-0.17871072041514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Calibration!$J$2:$J$7</c:f>
              <c:numCache>
                <c:formatCode>0.000</c:formatCode>
                <c:ptCount val="6"/>
                <c:pt idx="0">
                  <c:v>5</c:v>
                </c:pt>
                <c:pt idx="1">
                  <c:v>19.814569811334898</c:v>
                </c:pt>
                <c:pt idx="2">
                  <c:v>51.054072868803502</c:v>
                </c:pt>
                <c:pt idx="3">
                  <c:v>198.350603123133</c:v>
                </c:pt>
                <c:pt idx="4">
                  <c:v>497.00503071639002</c:v>
                </c:pt>
                <c:pt idx="5">
                  <c:v>1987.89075682771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5E-4B87-B237-4535A26D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97151"/>
        <c:axId val="891298399"/>
      </c:scatterChart>
      <c:valAx>
        <c:axId val="8912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399"/>
        <c:crosses val="autoZero"/>
        <c:crossBetween val="midCat"/>
      </c:valAx>
      <c:valAx>
        <c:axId val="89129839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71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48920200764379E-2"/>
          <c:y val="0.78517270707015285"/>
          <c:w val="0.98715115863435354"/>
          <c:h val="0.20651250721784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> Cu, Zn</a:t>
            </a:r>
          </a:p>
        </c:rich>
      </c:tx>
      <c:layout>
        <c:manualLayout>
          <c:xMode val="edge"/>
          <c:yMode val="edge"/>
          <c:x val="4.3778923028095579E-2"/>
          <c:y val="1.4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68267666157838E-2"/>
          <c:y val="0.13881051175656986"/>
          <c:w val="0.87243691467549278"/>
          <c:h val="0.53019461456206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Co 59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36700067002181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Calibration!$N$2:$N$7</c:f>
              <c:numCache>
                <c:formatCode>0.000</c:formatCode>
                <c:ptCount val="6"/>
                <c:pt idx="0">
                  <c:v>5</c:v>
                </c:pt>
                <c:pt idx="1">
                  <c:v>20.009450477963401</c:v>
                </c:pt>
                <c:pt idx="2">
                  <c:v>49.8335329847597</c:v>
                </c:pt>
                <c:pt idx="3">
                  <c:v>201.82980195375501</c:v>
                </c:pt>
                <c:pt idx="4">
                  <c:v>504.311665811522</c:v>
                </c:pt>
                <c:pt idx="5">
                  <c:v>1986.7867303546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7-4C02-B809-CC810E08B495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Ni 60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547422934897048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Calibration!$O$2:$O$7</c:f>
              <c:numCache>
                <c:formatCode>0.000</c:formatCode>
                <c:ptCount val="6"/>
                <c:pt idx="0">
                  <c:v>5</c:v>
                </c:pt>
                <c:pt idx="1">
                  <c:v>20.1912378298193</c:v>
                </c:pt>
                <c:pt idx="2">
                  <c:v>48.8787357862333</c:v>
                </c:pt>
                <c:pt idx="3">
                  <c:v>200.344337058777</c:v>
                </c:pt>
                <c:pt idx="4">
                  <c:v>509.88381658999901</c:v>
                </c:pt>
                <c:pt idx="5">
                  <c:v>1999.9952325155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7-4C02-B809-CC810E08B495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Cu 63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239681412184321"/>
                  <c:y val="-0.13387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Calibration!$P$2:$P$7</c:f>
              <c:numCache>
                <c:formatCode>0.000</c:formatCode>
                <c:ptCount val="6"/>
                <c:pt idx="0">
                  <c:v>5</c:v>
                </c:pt>
                <c:pt idx="1">
                  <c:v>20.0862405289853</c:v>
                </c:pt>
                <c:pt idx="2">
                  <c:v>49.8820058032818</c:v>
                </c:pt>
                <c:pt idx="3">
                  <c:v>200.01749089817301</c:v>
                </c:pt>
                <c:pt idx="4">
                  <c:v>508.01669000600299</c:v>
                </c:pt>
                <c:pt idx="5">
                  <c:v>2000.1138614454401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7-4C02-B809-CC810E08B495}"/>
            </c:ext>
          </c:extLst>
        </c:ser>
        <c:ser>
          <c:idx val="3"/>
          <c:order val="3"/>
          <c:tx>
            <c:strRef>
              <c:f>Calibration!$Q$1</c:f>
              <c:strCache>
                <c:ptCount val="1"/>
                <c:pt idx="0">
                  <c:v>Zn 68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003057919103682E-2"/>
                  <c:y val="-0.13881053757169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Calibration!$Q$2:$Q$7</c:f>
              <c:numCache>
                <c:formatCode>0.000</c:formatCode>
                <c:ptCount val="6"/>
                <c:pt idx="0">
                  <c:v>5</c:v>
                </c:pt>
                <c:pt idx="1">
                  <c:v>18.8089563192251</c:v>
                </c:pt>
                <c:pt idx="2">
                  <c:v>50.763442901435297</c:v>
                </c:pt>
                <c:pt idx="3">
                  <c:v>199.20862964419001</c:v>
                </c:pt>
                <c:pt idx="4">
                  <c:v>491.77386991411203</c:v>
                </c:pt>
                <c:pt idx="5">
                  <c:v>1991.96406166681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07-4C02-B809-CC810E08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71487"/>
        <c:axId val="888071903"/>
      </c:scatterChart>
      <c:valAx>
        <c:axId val="8880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903"/>
        <c:crosses val="autoZero"/>
        <c:crossBetween val="midCat"/>
      </c:valAx>
      <c:valAx>
        <c:axId val="88807190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26097601523411E-2"/>
          <c:y val="0.77609215514727325"/>
          <c:w val="0.82615745008841268"/>
          <c:h val="0.22041178186060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c:rich>
      </c:tx>
      <c:layout>
        <c:manualLayout>
          <c:xMode val="edge"/>
          <c:yMode val="edge"/>
          <c:x val="2.0930887480530444E-2"/>
          <c:y val="1.9900489716578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48685981768417E-2"/>
          <c:y val="0.15312977099236644"/>
          <c:w val="0.85793989590920883"/>
          <c:h val="0.45463685359940692"/>
        </c:manualLayout>
      </c:layout>
      <c:scatterChart>
        <c:scatterStyle val="lineMarker"/>
        <c:varyColors val="0"/>
        <c:ser>
          <c:idx val="3"/>
          <c:order val="0"/>
          <c:tx>
            <c:strRef>
              <c:f>Calibration!$R$1</c:f>
              <c:strCache>
                <c:ptCount val="1"/>
                <c:pt idx="0">
                  <c:v>Se 78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237529999190661"/>
                  <c:y val="-0.22553699794420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Calibration!$R$2:$R$7</c:f>
              <c:numCache>
                <c:formatCode>0.000</c:formatCode>
                <c:ptCount val="6"/>
                <c:pt idx="0">
                  <c:v>5</c:v>
                </c:pt>
                <c:pt idx="1">
                  <c:v>19.683748334041098</c:v>
                </c:pt>
                <c:pt idx="2">
                  <c:v>52.323194990104</c:v>
                </c:pt>
                <c:pt idx="3">
                  <c:v>202.04434011245101</c:v>
                </c:pt>
                <c:pt idx="4">
                  <c:v>494.41697692826699</c:v>
                </c:pt>
                <c:pt idx="5">
                  <c:v>1992.6685556641401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5-404E-8634-1673E782C7FA}"/>
            </c:ext>
          </c:extLst>
        </c:ser>
        <c:ser>
          <c:idx val="4"/>
          <c:order val="1"/>
          <c:tx>
            <c:strRef>
              <c:f>Calibration!$S$1</c:f>
              <c:strCache>
                <c:ptCount val="1"/>
                <c:pt idx="0">
                  <c:v>Se 82
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127078471110764"/>
                  <c:y val="-0.21191787229790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Calibration!$S$2:$S$7</c:f>
              <c:numCache>
                <c:formatCode>0.000</c:formatCode>
                <c:ptCount val="6"/>
                <c:pt idx="0">
                  <c:v>5</c:v>
                </c:pt>
                <c:pt idx="1">
                  <c:v>20.016705690338402</c:v>
                </c:pt>
                <c:pt idx="2">
                  <c:v>49.815183338568801</c:v>
                </c:pt>
                <c:pt idx="3">
                  <c:v>201.84008850671</c:v>
                </c:pt>
                <c:pt idx="4">
                  <c:v>504.22999065388302</c:v>
                </c:pt>
                <c:pt idx="5">
                  <c:v>1996.5034294084201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5-404E-8634-1673E782C7FA}"/>
            </c:ext>
          </c:extLst>
        </c:ser>
        <c:ser>
          <c:idx val="0"/>
          <c:order val="2"/>
          <c:tx>
            <c:strRef>
              <c:f>Calibration!$T$1</c:f>
              <c:strCache>
                <c:ptCount val="1"/>
                <c:pt idx="0">
                  <c:v>Sr 88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78835973592454"/>
                  <c:y val="-0.1677681859557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Calibration!$T$2:$T$7</c:f>
              <c:numCache>
                <c:formatCode>0.000</c:formatCode>
                <c:ptCount val="6"/>
                <c:pt idx="0">
                  <c:v>5</c:v>
                </c:pt>
                <c:pt idx="1">
                  <c:v>20.066979938875601</c:v>
                </c:pt>
                <c:pt idx="2">
                  <c:v>49.979444365983497</c:v>
                </c:pt>
                <c:pt idx="3">
                  <c:v>201.34342251123101</c:v>
                </c:pt>
                <c:pt idx="4">
                  <c:v>500.89892985831199</c:v>
                </c:pt>
                <c:pt idx="5">
                  <c:v>1990.8672156806799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5-404E-8634-1673E782C7FA}"/>
            </c:ext>
          </c:extLst>
        </c:ser>
        <c:ser>
          <c:idx val="1"/>
          <c:order val="3"/>
          <c:tx>
            <c:strRef>
              <c:f>Calibration!$U$1</c:f>
              <c:strCache>
                <c:ptCount val="1"/>
                <c:pt idx="0">
                  <c:v>Mo 96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593550401117874E-3"/>
                  <c:y val="-0.14325337095232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Calibration!$U$2:$U$7</c:f>
              <c:numCache>
                <c:formatCode>0.000</c:formatCode>
                <c:ptCount val="6"/>
                <c:pt idx="0">
                  <c:v>5</c:v>
                </c:pt>
                <c:pt idx="1">
                  <c:v>19.853586016979602</c:v>
                </c:pt>
                <c:pt idx="2">
                  <c:v>50.968693263864303</c:v>
                </c:pt>
                <c:pt idx="3">
                  <c:v>200.524673015491</c:v>
                </c:pt>
                <c:pt idx="4">
                  <c:v>495.38730534877902</c:v>
                </c:pt>
                <c:pt idx="5">
                  <c:v>2001.40234452045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15-404E-8634-1673E782C7FA}"/>
            </c:ext>
          </c:extLst>
        </c:ser>
        <c:ser>
          <c:idx val="2"/>
          <c:order val="4"/>
          <c:tx>
            <c:strRef>
              <c:f>Calibration!$V$1</c:f>
              <c:strCache>
                <c:ptCount val="1"/>
                <c:pt idx="0">
                  <c:v>Cd 113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55439990882548"/>
                  <c:y val="-0.13337683158283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Calibration!$V$2:$V$7</c:f>
              <c:numCache>
                <c:formatCode>0.000</c:formatCode>
                <c:ptCount val="6"/>
                <c:pt idx="0">
                  <c:v>5</c:v>
                </c:pt>
                <c:pt idx="1">
                  <c:v>20.0956468367248</c:v>
                </c:pt>
                <c:pt idx="2">
                  <c:v>49.544542510690299</c:v>
                </c:pt>
                <c:pt idx="3">
                  <c:v>200.129004605056</c:v>
                </c:pt>
                <c:pt idx="4">
                  <c:v>505.93143162637199</c:v>
                </c:pt>
                <c:pt idx="5">
                  <c:v>1985.5491435144099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15-404E-8634-1673E782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2463"/>
        <c:axId val="949793711"/>
      </c:scatterChart>
      <c:valAx>
        <c:axId val="949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3711"/>
        <c:crosses val="autoZero"/>
        <c:crossBetween val="midCat"/>
      </c:valAx>
      <c:valAx>
        <c:axId val="94979371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2463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26580403209194E-3"/>
          <c:y val="0.68664462743683752"/>
          <c:w val="0.99418742453747977"/>
          <c:h val="0.3133555398771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c:rich>
      </c:tx>
      <c:layout>
        <c:manualLayout>
          <c:xMode val="edge"/>
          <c:yMode val="edge"/>
          <c:x val="3.9649460406355426E-2"/>
          <c:y val="2.9739776951672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Calibration!$W$1</c:f>
              <c:strCache>
                <c:ptCount val="1"/>
                <c:pt idx="0">
                  <c:v>Pb 206
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944335493452581"/>
                  <c:y val="-0.15905824039653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Calibration!$W$2:$W$7</c:f>
              <c:numCache>
                <c:formatCode>0.000</c:formatCode>
                <c:ptCount val="6"/>
                <c:pt idx="0">
                  <c:v>5</c:v>
                </c:pt>
                <c:pt idx="1">
                  <c:v>20.059146142729599</c:v>
                </c:pt>
                <c:pt idx="2">
                  <c:v>50.0845698906273</c:v>
                </c:pt>
                <c:pt idx="3">
                  <c:v>200.27608425032</c:v>
                </c:pt>
                <c:pt idx="4">
                  <c:v>500.06528734289901</c:v>
                </c:pt>
                <c:pt idx="5">
                  <c:v>1986.4683881042099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1-4A74-8310-70A5859C7F5E}"/>
            </c:ext>
          </c:extLst>
        </c:ser>
        <c:ser>
          <c:idx val="0"/>
          <c:order val="1"/>
          <c:tx>
            <c:strRef>
              <c:f>Calibration!$X$1</c:f>
              <c:strCache>
                <c:ptCount val="1"/>
                <c:pt idx="0">
                  <c:v>Pb 207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05826106584056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Calibration!$X$2:$X$7</c:f>
              <c:numCache>
                <c:formatCode>0.000</c:formatCode>
                <c:ptCount val="6"/>
                <c:pt idx="0">
                  <c:v>5</c:v>
                </c:pt>
                <c:pt idx="1">
                  <c:v>19.915363031357799</c:v>
                </c:pt>
                <c:pt idx="2">
                  <c:v>50.795491262321001</c:v>
                </c:pt>
                <c:pt idx="3">
                  <c:v>200.44867515890999</c:v>
                </c:pt>
                <c:pt idx="4">
                  <c:v>494.31463058672199</c:v>
                </c:pt>
                <c:pt idx="5">
                  <c:v>1976.96946510406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1-4A74-8310-70A5859C7F5E}"/>
            </c:ext>
          </c:extLst>
        </c:ser>
        <c:ser>
          <c:idx val="2"/>
          <c:order val="2"/>
          <c:tx>
            <c:strRef>
              <c:f>Calibration!$Y$1</c:f>
              <c:strCache>
                <c:ptCount val="1"/>
                <c:pt idx="0">
                  <c:v>Pb 208
(ug/L)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382183268835074"/>
                  <c:y val="-0.15410161090458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Calibration!$Y$2:$Y$7</c:f>
              <c:numCache>
                <c:formatCode>0.000</c:formatCode>
                <c:ptCount val="6"/>
                <c:pt idx="0">
                  <c:v>5</c:v>
                </c:pt>
                <c:pt idx="1">
                  <c:v>19.872541116712998</c:v>
                </c:pt>
                <c:pt idx="2">
                  <c:v>51.0484789760254</c:v>
                </c:pt>
                <c:pt idx="3">
                  <c:v>200.299300395844</c:v>
                </c:pt>
                <c:pt idx="4">
                  <c:v>494.61775737220103</c:v>
                </c:pt>
                <c:pt idx="5">
                  <c:v>1972.7025240491701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91-4A74-8310-70A5859C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8367"/>
        <c:axId val="897456271"/>
      </c:scatterChart>
      <c:valAx>
        <c:axId val="8974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6271"/>
        <c:crosses val="autoZero"/>
        <c:crossBetween val="midCat"/>
      </c:valAx>
      <c:valAx>
        <c:axId val="89745627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98731243437043"/>
          <c:y val="0.75154719043019247"/>
          <c:w val="0.74420108572980082"/>
          <c:h val="0.2137564031261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9523</xdr:rowOff>
    </xdr:from>
    <xdr:to>
      <xdr:col>7</xdr:col>
      <xdr:colOff>600074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4B2A-E88C-4B44-ABAE-EB95029C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9525</xdr:rowOff>
    </xdr:from>
    <xdr:to>
      <xdr:col>17</xdr:col>
      <xdr:colOff>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124A0-841A-49A6-9CF3-0EE2B56AD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590549</xdr:colOff>
      <xdr:row>7</xdr:row>
      <xdr:rowOff>9524</xdr:rowOff>
    </xdr:from>
    <xdr:to>
      <xdr:col>28</xdr:col>
      <xdr:colOff>85724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8DDD9-1ACA-441D-AE8D-B91B12AD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7</xdr:col>
      <xdr:colOff>600075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B9048-07AA-40A0-9FD1-A00F805F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23</xdr:row>
      <xdr:rowOff>9524</xdr:rowOff>
    </xdr:from>
    <xdr:to>
      <xdr:col>16</xdr:col>
      <xdr:colOff>581025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E5BA5-5F90-4E9B-A0BA-A121A87CB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595312</xdr:colOff>
      <xdr:row>22</xdr:row>
      <xdr:rowOff>152400</xdr:rowOff>
    </xdr:from>
    <xdr:to>
      <xdr:col>28</xdr:col>
      <xdr:colOff>95250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7B7F6-149B-4ABC-90DE-DE72A2B04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164"/>
  <sheetViews>
    <sheetView workbookViewId="0">
      <selection activeCell="N1" sqref="N1:N1048576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125</v>
      </c>
      <c r="I1" s="1" t="s">
        <v>487</v>
      </c>
      <c r="J1" s="1" t="s">
        <v>3</v>
      </c>
      <c r="K1" s="1" t="s">
        <v>114</v>
      </c>
      <c r="L1" s="1" t="s">
        <v>38</v>
      </c>
      <c r="M1" s="1" t="s">
        <v>164</v>
      </c>
      <c r="N1" s="2" t="s">
        <v>420</v>
      </c>
      <c r="O1" s="1" t="s">
        <v>260</v>
      </c>
      <c r="P1" s="2" t="s">
        <v>59</v>
      </c>
      <c r="Q1" s="1" t="s">
        <v>261</v>
      </c>
      <c r="R1" s="1" t="s">
        <v>494</v>
      </c>
      <c r="S1" s="1" t="s">
        <v>463</v>
      </c>
      <c r="T1" s="1" t="s">
        <v>222</v>
      </c>
      <c r="U1" s="1" t="s">
        <v>48</v>
      </c>
      <c r="V1" s="1" t="s">
        <v>291</v>
      </c>
      <c r="W1" s="1" t="s">
        <v>534</v>
      </c>
      <c r="X1" s="1" t="s">
        <v>60</v>
      </c>
      <c r="Y1" s="1" t="s">
        <v>49</v>
      </c>
      <c r="Z1" s="1" t="s">
        <v>264</v>
      </c>
      <c r="AA1" s="1" t="s">
        <v>122</v>
      </c>
      <c r="AB1" s="1" t="s">
        <v>191</v>
      </c>
      <c r="AC1" s="1" t="s">
        <v>262</v>
      </c>
      <c r="AD1" s="1" t="s">
        <v>93</v>
      </c>
      <c r="AE1" s="1" t="s">
        <v>474</v>
      </c>
    </row>
    <row r="2" spans="1:31" x14ac:dyDescent="0.2">
      <c r="A2" s="3">
        <v>1</v>
      </c>
      <c r="B2" s="4" t="s">
        <v>51</v>
      </c>
      <c r="C2" s="5" t="s">
        <v>438</v>
      </c>
      <c r="D2" s="4" t="s">
        <v>118</v>
      </c>
      <c r="E2" s="4" t="s">
        <v>438</v>
      </c>
      <c r="F2" s="4" t="s">
        <v>306</v>
      </c>
      <c r="G2" s="4" t="s">
        <v>337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2">
      <c r="A3" s="3">
        <v>2</v>
      </c>
      <c r="B3" s="7" t="s">
        <v>51</v>
      </c>
      <c r="C3" s="8" t="s">
        <v>438</v>
      </c>
      <c r="D3" s="7" t="s">
        <v>44</v>
      </c>
      <c r="E3" s="7" t="s">
        <v>438</v>
      </c>
      <c r="F3" s="7" t="s">
        <v>368</v>
      </c>
      <c r="G3" s="7" t="s">
        <v>337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">
      <c r="A4" s="3">
        <v>3</v>
      </c>
      <c r="B4" s="4" t="s">
        <v>51</v>
      </c>
      <c r="C4" s="5" t="s">
        <v>438</v>
      </c>
      <c r="D4" s="4" t="s">
        <v>24</v>
      </c>
      <c r="E4" s="4" t="s">
        <v>438</v>
      </c>
      <c r="F4" s="4" t="s">
        <v>512</v>
      </c>
      <c r="G4" s="4" t="s">
        <v>337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3">
        <v>4</v>
      </c>
      <c r="B5" s="7" t="s">
        <v>51</v>
      </c>
      <c r="C5" s="8" t="s">
        <v>438</v>
      </c>
      <c r="D5" s="7" t="s">
        <v>203</v>
      </c>
      <c r="E5" s="7" t="s">
        <v>438</v>
      </c>
      <c r="F5" s="7" t="s">
        <v>294</v>
      </c>
      <c r="G5" s="7" t="s">
        <v>337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2">
      <c r="A6" s="3">
        <v>5</v>
      </c>
      <c r="B6" s="4" t="s">
        <v>115</v>
      </c>
      <c r="C6" s="5" t="s">
        <v>438</v>
      </c>
      <c r="D6" s="4" t="s">
        <v>394</v>
      </c>
      <c r="E6" s="4" t="s">
        <v>438</v>
      </c>
      <c r="F6" s="4" t="s">
        <v>169</v>
      </c>
      <c r="G6" s="4" t="s">
        <v>337</v>
      </c>
      <c r="H6" s="19">
        <v>5</v>
      </c>
      <c r="I6" s="19">
        <v>5</v>
      </c>
      <c r="J6" s="19">
        <v>5</v>
      </c>
      <c r="K6" s="19">
        <v>25</v>
      </c>
      <c r="L6" s="19">
        <v>25</v>
      </c>
      <c r="M6" s="19">
        <v>25</v>
      </c>
      <c r="N6" s="19">
        <v>5</v>
      </c>
      <c r="O6" s="19">
        <v>5</v>
      </c>
      <c r="P6" s="19">
        <v>5</v>
      </c>
      <c r="Q6" s="19">
        <v>5</v>
      </c>
      <c r="R6" s="19">
        <v>5</v>
      </c>
      <c r="S6" s="19">
        <v>5</v>
      </c>
      <c r="T6" s="19">
        <v>5</v>
      </c>
      <c r="U6" s="19">
        <v>5</v>
      </c>
      <c r="V6" s="19">
        <v>5</v>
      </c>
      <c r="W6" s="19">
        <v>5</v>
      </c>
      <c r="X6" s="19">
        <v>5</v>
      </c>
      <c r="Y6" s="19">
        <v>5</v>
      </c>
      <c r="Z6" s="19">
        <v>5</v>
      </c>
      <c r="AA6" s="19">
        <v>5</v>
      </c>
      <c r="AB6" s="19">
        <v>5</v>
      </c>
      <c r="AC6" s="19">
        <v>5</v>
      </c>
      <c r="AD6" s="19">
        <v>5</v>
      </c>
      <c r="AE6" s="19">
        <v>5</v>
      </c>
    </row>
    <row r="7" spans="1:31" x14ac:dyDescent="0.2">
      <c r="A7" s="3">
        <v>6</v>
      </c>
      <c r="B7" s="7" t="s">
        <v>166</v>
      </c>
      <c r="C7" s="8" t="s">
        <v>438</v>
      </c>
      <c r="D7" s="7" t="s">
        <v>110</v>
      </c>
      <c r="E7" s="7" t="s">
        <v>438</v>
      </c>
      <c r="F7" s="7" t="s">
        <v>323</v>
      </c>
      <c r="G7" s="7" t="s">
        <v>337</v>
      </c>
      <c r="H7" s="20">
        <v>19.560751107812699</v>
      </c>
      <c r="I7" s="20">
        <v>19.896633873281601</v>
      </c>
      <c r="J7" s="20">
        <v>19.613647888802699</v>
      </c>
      <c r="K7" s="20">
        <v>98.440672295362404</v>
      </c>
      <c r="L7" s="20">
        <v>100.774489761646</v>
      </c>
      <c r="M7" s="20">
        <v>100.45518490869</v>
      </c>
      <c r="N7" s="20">
        <v>19.857553391545999</v>
      </c>
      <c r="O7" s="20">
        <v>19.761318108196701</v>
      </c>
      <c r="P7" s="20">
        <v>19.814569811334898</v>
      </c>
      <c r="Q7" s="20">
        <v>19.930464558159699</v>
      </c>
      <c r="R7" s="20">
        <v>19.890629699680598</v>
      </c>
      <c r="S7" s="20">
        <v>18.615652496117299</v>
      </c>
      <c r="T7" s="20">
        <v>20.009450477963401</v>
      </c>
      <c r="U7" s="20">
        <v>20.1912378298193</v>
      </c>
      <c r="V7" s="20">
        <v>20.0862405289853</v>
      </c>
      <c r="W7" s="20">
        <v>18.8089563192251</v>
      </c>
      <c r="X7" s="20">
        <v>19.683748334041098</v>
      </c>
      <c r="Y7" s="20">
        <v>20.016705690338402</v>
      </c>
      <c r="Z7" s="20">
        <v>20.066979938875601</v>
      </c>
      <c r="AA7" s="20">
        <v>19.853586016979602</v>
      </c>
      <c r="AB7" s="20">
        <v>20.0956468367248</v>
      </c>
      <c r="AC7" s="20">
        <v>20.059146142729599</v>
      </c>
      <c r="AD7" s="20">
        <v>19.915363031357799</v>
      </c>
      <c r="AE7" s="20">
        <v>19.872541116712998</v>
      </c>
    </row>
    <row r="8" spans="1:31" x14ac:dyDescent="0.2">
      <c r="A8" s="3">
        <v>7</v>
      </c>
      <c r="B8" s="4" t="s">
        <v>129</v>
      </c>
      <c r="C8" s="5" t="s">
        <v>438</v>
      </c>
      <c r="D8" s="4" t="s">
        <v>102</v>
      </c>
      <c r="E8" s="4" t="s">
        <v>438</v>
      </c>
      <c r="F8" s="4" t="s">
        <v>533</v>
      </c>
      <c r="G8" s="4" t="s">
        <v>337</v>
      </c>
      <c r="H8" s="19">
        <v>51.362007465815203</v>
      </c>
      <c r="I8" s="19">
        <v>50.926309626255303</v>
      </c>
      <c r="J8" s="19">
        <v>50.527184223956297</v>
      </c>
      <c r="K8" s="19">
        <v>249.47169436557701</v>
      </c>
      <c r="L8" s="19">
        <v>246.258850466235</v>
      </c>
      <c r="M8" s="19">
        <v>249.02678239706</v>
      </c>
      <c r="N8" s="19">
        <v>50.371185904995002</v>
      </c>
      <c r="O8" s="19">
        <v>50.709452675854003</v>
      </c>
      <c r="P8" s="19">
        <v>51.054072868803502</v>
      </c>
      <c r="Q8" s="19">
        <v>50.151396128872499</v>
      </c>
      <c r="R8" s="19">
        <v>51.002269885718803</v>
      </c>
      <c r="S8" s="19">
        <v>53.036751957874202</v>
      </c>
      <c r="T8" s="19">
        <v>49.8335329847597</v>
      </c>
      <c r="U8" s="19">
        <v>48.8787357862333</v>
      </c>
      <c r="V8" s="19">
        <v>49.8820058032818</v>
      </c>
      <c r="W8" s="19">
        <v>50.763442901435297</v>
      </c>
      <c r="X8" s="19">
        <v>52.323194990104</v>
      </c>
      <c r="Y8" s="19">
        <v>49.815183338568801</v>
      </c>
      <c r="Z8" s="19">
        <v>49.979444365983497</v>
      </c>
      <c r="AA8" s="19">
        <v>50.968693263864303</v>
      </c>
      <c r="AB8" s="19">
        <v>49.544542510690299</v>
      </c>
      <c r="AC8" s="19">
        <v>50.0845698906273</v>
      </c>
      <c r="AD8" s="19">
        <v>50.795491262321001</v>
      </c>
      <c r="AE8" s="19">
        <v>51.0484789760254</v>
      </c>
    </row>
    <row r="9" spans="1:31" x14ac:dyDescent="0.2">
      <c r="A9" s="3">
        <v>8</v>
      </c>
      <c r="B9" s="7" t="s">
        <v>338</v>
      </c>
      <c r="C9" s="8" t="s">
        <v>438</v>
      </c>
      <c r="D9" s="7" t="s">
        <v>523</v>
      </c>
      <c r="E9" s="7" t="s">
        <v>438</v>
      </c>
      <c r="F9" s="7" t="s">
        <v>150</v>
      </c>
      <c r="G9" s="7" t="s">
        <v>337</v>
      </c>
      <c r="H9" s="20">
        <v>196.43913136903899</v>
      </c>
      <c r="I9" s="20">
        <v>199.824414047554</v>
      </c>
      <c r="J9" s="20">
        <v>199.914650901713</v>
      </c>
      <c r="K9" s="20">
        <v>997.39986467309404</v>
      </c>
      <c r="L9" s="20">
        <v>1001.45592421328</v>
      </c>
      <c r="M9" s="20">
        <v>993.23773679301496</v>
      </c>
      <c r="N9" s="20">
        <v>198.81304183504199</v>
      </c>
      <c r="O9" s="20">
        <v>198.26073028743801</v>
      </c>
      <c r="P9" s="20">
        <v>198.350603123133</v>
      </c>
      <c r="Q9" s="20">
        <v>197.41639506349799</v>
      </c>
      <c r="R9" s="20">
        <v>200.559720303125</v>
      </c>
      <c r="S9" s="20">
        <v>200.54607395220199</v>
      </c>
      <c r="T9" s="20">
        <v>201.82980195375501</v>
      </c>
      <c r="U9" s="20">
        <v>200.344337058777</v>
      </c>
      <c r="V9" s="20">
        <v>200.01749089817301</v>
      </c>
      <c r="W9" s="20">
        <v>199.20862964419001</v>
      </c>
      <c r="X9" s="20">
        <v>202.04434011245101</v>
      </c>
      <c r="Y9" s="20">
        <v>201.84008850671</v>
      </c>
      <c r="Z9" s="20">
        <v>201.34342251123101</v>
      </c>
      <c r="AA9" s="20">
        <v>200.524673015491</v>
      </c>
      <c r="AB9" s="20">
        <v>200.129004605056</v>
      </c>
      <c r="AC9" s="20">
        <v>200.27608425032</v>
      </c>
      <c r="AD9" s="20">
        <v>200.44867515890999</v>
      </c>
      <c r="AE9" s="20">
        <v>200.299300395844</v>
      </c>
    </row>
    <row r="10" spans="1:31" x14ac:dyDescent="0.2">
      <c r="A10" s="3">
        <v>9</v>
      </c>
      <c r="B10" s="4" t="s">
        <v>12</v>
      </c>
      <c r="C10" s="5" t="s">
        <v>438</v>
      </c>
      <c r="D10" s="4" t="s">
        <v>301</v>
      </c>
      <c r="E10" s="4" t="s">
        <v>438</v>
      </c>
      <c r="F10" s="4" t="s">
        <v>181</v>
      </c>
      <c r="G10" s="4" t="s">
        <v>337</v>
      </c>
      <c r="H10" s="19">
        <v>496.41725196674997</v>
      </c>
      <c r="I10" s="19">
        <v>492.61619565535801</v>
      </c>
      <c r="J10" s="19">
        <v>493.09962424886299</v>
      </c>
      <c r="K10" s="19">
        <v>2489.79814693567</v>
      </c>
      <c r="L10" s="19">
        <v>2546.1117175253498</v>
      </c>
      <c r="M10" s="19">
        <v>2502.1315389624501</v>
      </c>
      <c r="N10" s="19">
        <v>491.69976444214001</v>
      </c>
      <c r="O10" s="19">
        <v>500.23194981317403</v>
      </c>
      <c r="P10" s="19">
        <v>497.00503071639002</v>
      </c>
      <c r="Q10" s="19">
        <v>503.11353447120399</v>
      </c>
      <c r="R10" s="19">
        <v>493.76165277160999</v>
      </c>
      <c r="S10" s="19">
        <v>495.22183506546497</v>
      </c>
      <c r="T10" s="19">
        <v>504.311665811522</v>
      </c>
      <c r="U10" s="19">
        <v>509.88381658999901</v>
      </c>
      <c r="V10" s="19">
        <v>508.01669000600299</v>
      </c>
      <c r="W10" s="19">
        <v>491.77386991411203</v>
      </c>
      <c r="X10" s="19">
        <v>494.41697692826699</v>
      </c>
      <c r="Y10" s="19">
        <v>504.22999065388302</v>
      </c>
      <c r="Z10" s="19">
        <v>500.89892985831199</v>
      </c>
      <c r="AA10" s="19">
        <v>495.38730534877902</v>
      </c>
      <c r="AB10" s="19">
        <v>505.93143162637199</v>
      </c>
      <c r="AC10" s="19">
        <v>500.06528734289901</v>
      </c>
      <c r="AD10" s="19">
        <v>494.31463058672199</v>
      </c>
      <c r="AE10" s="19">
        <v>494.61775737220103</v>
      </c>
    </row>
    <row r="11" spans="1:31" x14ac:dyDescent="0.2">
      <c r="A11" s="3">
        <v>10</v>
      </c>
      <c r="B11" s="7" t="s">
        <v>281</v>
      </c>
      <c r="C11" s="8" t="s">
        <v>438</v>
      </c>
      <c r="D11" s="7" t="s">
        <v>81</v>
      </c>
      <c r="E11" s="7" t="s">
        <v>438</v>
      </c>
      <c r="F11" s="7" t="s">
        <v>71</v>
      </c>
      <c r="G11" s="7" t="s">
        <v>337</v>
      </c>
      <c r="H11" s="20">
        <v>1985.0494442025099</v>
      </c>
      <c r="I11" s="20">
        <v>1981.3022814301</v>
      </c>
      <c r="J11" s="20">
        <v>1978.3600806643699</v>
      </c>
      <c r="K11" s="20">
        <v>9866.5070695062604</v>
      </c>
      <c r="L11" s="20">
        <v>9951.7041930530704</v>
      </c>
      <c r="M11" s="20">
        <v>9940.0623755825109</v>
      </c>
      <c r="N11" s="20">
        <v>1989.7694504518399</v>
      </c>
      <c r="O11" s="20">
        <v>1990.73193018918</v>
      </c>
      <c r="P11" s="20">
        <v>1987.89075682771</v>
      </c>
      <c r="Q11" s="20">
        <v>2006.9255898230599</v>
      </c>
      <c r="R11" s="20">
        <v>1991.1596630419101</v>
      </c>
      <c r="S11" s="20">
        <v>1993.8889924406999</v>
      </c>
      <c r="T11" s="20">
        <v>1986.7867303546</v>
      </c>
      <c r="U11" s="20">
        <v>1999.9952325155</v>
      </c>
      <c r="V11" s="20">
        <v>2000.1138614454401</v>
      </c>
      <c r="W11" s="20">
        <v>1991.96406166681</v>
      </c>
      <c r="X11" s="20">
        <v>1992.6685556641401</v>
      </c>
      <c r="Y11" s="20">
        <v>1996.5034294084201</v>
      </c>
      <c r="Z11" s="20">
        <v>1990.8672156806799</v>
      </c>
      <c r="AA11" s="20">
        <v>2001.40234452045</v>
      </c>
      <c r="AB11" s="20">
        <v>1985.5491435144099</v>
      </c>
      <c r="AC11" s="20">
        <v>1986.4683881042099</v>
      </c>
      <c r="AD11" s="20">
        <v>1976.96946510406</v>
      </c>
      <c r="AE11" s="20">
        <v>1972.7025240491701</v>
      </c>
    </row>
    <row r="12" spans="1:31" x14ac:dyDescent="0.2">
      <c r="A12" s="3">
        <v>11</v>
      </c>
      <c r="B12" s="10" t="s">
        <v>267</v>
      </c>
      <c r="C12" s="3" t="s">
        <v>438</v>
      </c>
      <c r="D12" s="10" t="s">
        <v>81</v>
      </c>
      <c r="E12" s="10" t="s">
        <v>438</v>
      </c>
      <c r="F12" s="10" t="s">
        <v>438</v>
      </c>
      <c r="G12" s="10" t="s">
        <v>438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171</v>
      </c>
      <c r="C13" s="8" t="s">
        <v>438</v>
      </c>
      <c r="D13" s="7" t="s">
        <v>108</v>
      </c>
      <c r="E13" s="7" t="s">
        <v>438</v>
      </c>
      <c r="F13" s="7" t="s">
        <v>535</v>
      </c>
      <c r="G13" s="7" t="s">
        <v>337</v>
      </c>
      <c r="H13" s="20">
        <v>4.3698444412187003</v>
      </c>
      <c r="I13" s="20">
        <v>4.6062973465811696</v>
      </c>
      <c r="J13" s="20">
        <v>4.5047979183009099</v>
      </c>
      <c r="K13" s="20">
        <v>-133.22008078870999</v>
      </c>
      <c r="L13" s="20">
        <v>21.253573833825001</v>
      </c>
      <c r="M13" s="20">
        <v>18.376328827583301</v>
      </c>
      <c r="N13" s="20">
        <v>8.5194453347026506</v>
      </c>
      <c r="O13" s="20">
        <v>6.5186121852547796</v>
      </c>
      <c r="P13" s="20">
        <v>7.3069494785509201</v>
      </c>
      <c r="Q13" s="20">
        <v>4.5814011744969596</v>
      </c>
      <c r="R13" s="20">
        <v>4.5141504837117603</v>
      </c>
      <c r="S13" s="20">
        <v>-4.8736178460759003</v>
      </c>
      <c r="T13" s="20">
        <v>4.3696560268838898</v>
      </c>
      <c r="U13" s="20">
        <v>4.4815988995734104</v>
      </c>
      <c r="V13" s="20">
        <v>4.3329454344717497</v>
      </c>
      <c r="W13" s="20">
        <v>4.6680827094481803</v>
      </c>
      <c r="X13" s="20">
        <v>3.5707267956775199</v>
      </c>
      <c r="Y13" s="20">
        <v>4.4290073606946798</v>
      </c>
      <c r="Z13" s="20">
        <v>4.1474504615901697</v>
      </c>
      <c r="AA13" s="20">
        <v>6.0935744255287698</v>
      </c>
      <c r="AB13" s="20">
        <v>4.4105075922356898</v>
      </c>
      <c r="AC13" s="20">
        <v>4.7150372227605697</v>
      </c>
      <c r="AD13" s="20">
        <v>4.9572639174594002</v>
      </c>
      <c r="AE13" s="20">
        <v>5.0303289142363203</v>
      </c>
    </row>
    <row r="14" spans="1:31" x14ac:dyDescent="0.2">
      <c r="A14" s="3">
        <v>13</v>
      </c>
      <c r="B14" s="4" t="s">
        <v>253</v>
      </c>
      <c r="C14" s="5" t="s">
        <v>438</v>
      </c>
      <c r="D14" s="4" t="s">
        <v>379</v>
      </c>
      <c r="E14" s="4" t="s">
        <v>438</v>
      </c>
      <c r="F14" s="4" t="s">
        <v>486</v>
      </c>
      <c r="G14" s="4" t="s">
        <v>337</v>
      </c>
      <c r="H14" s="19">
        <v>0.62238607405567703</v>
      </c>
      <c r="I14" s="19">
        <v>0.28624956037682697</v>
      </c>
      <c r="J14" s="19">
        <v>-0.88413730943696101</v>
      </c>
      <c r="K14" s="19">
        <v>-159.146285805725</v>
      </c>
      <c r="L14" s="19">
        <v>-1.00112570579787</v>
      </c>
      <c r="M14" s="19">
        <v>-6.7523711413114098</v>
      </c>
      <c r="N14" s="19">
        <v>1.17509437513922</v>
      </c>
      <c r="O14" s="19">
        <v>8.2223000526490004</v>
      </c>
      <c r="P14" s="19">
        <v>2.9535536474190298</v>
      </c>
      <c r="Q14" s="19">
        <v>8.0689133862724294</v>
      </c>
      <c r="R14" s="19">
        <v>0.17246250499434199</v>
      </c>
      <c r="S14" s="19">
        <v>-8.8461634471589097</v>
      </c>
      <c r="T14" s="19">
        <v>0.15663932051431301</v>
      </c>
      <c r="U14" s="19">
        <v>0.178618709770231</v>
      </c>
      <c r="V14" s="19">
        <v>0.21078175795173901</v>
      </c>
      <c r="W14" s="19">
        <v>0.31589681854420398</v>
      </c>
      <c r="X14" s="19">
        <v>-2.0863542176390002</v>
      </c>
      <c r="Y14" s="19">
        <v>0.249958661127655</v>
      </c>
      <c r="Z14" s="19">
        <v>0.18758042958458801</v>
      </c>
      <c r="AA14" s="19">
        <v>0.88516755675033698</v>
      </c>
      <c r="AB14" s="19">
        <v>0.189942929671296</v>
      </c>
      <c r="AC14" s="19">
        <v>0.21312807970521799</v>
      </c>
      <c r="AD14" s="19">
        <v>0.215713114466696</v>
      </c>
      <c r="AE14" s="19">
        <v>0.20517504245380999</v>
      </c>
    </row>
    <row r="15" spans="1:31" x14ac:dyDescent="0.2">
      <c r="A15" s="3">
        <v>14</v>
      </c>
      <c r="B15" s="7" t="s">
        <v>199</v>
      </c>
      <c r="C15" s="8" t="s">
        <v>438</v>
      </c>
      <c r="D15" s="7" t="s">
        <v>186</v>
      </c>
      <c r="E15" s="7" t="s">
        <v>438</v>
      </c>
      <c r="F15" s="7" t="s">
        <v>4</v>
      </c>
      <c r="G15" s="7" t="s">
        <v>337</v>
      </c>
      <c r="H15" s="20">
        <v>229.52288754650999</v>
      </c>
      <c r="I15" s="20">
        <v>228.81939137318099</v>
      </c>
      <c r="J15" s="20">
        <v>210.17729489938199</v>
      </c>
      <c r="K15" s="20">
        <v>352.57602844378698</v>
      </c>
      <c r="L15" s="20">
        <v>1041.08806341591</v>
      </c>
      <c r="M15" s="20">
        <v>1105.0690265515</v>
      </c>
      <c r="N15" s="20">
        <v>191.693093043343</v>
      </c>
      <c r="O15" s="20">
        <v>198.13984703100701</v>
      </c>
      <c r="P15" s="20">
        <v>207.95362623974199</v>
      </c>
      <c r="Q15" s="20">
        <v>192.96364243463199</v>
      </c>
      <c r="R15" s="20">
        <v>214.20193953608799</v>
      </c>
      <c r="S15" s="20">
        <v>187.68665628372</v>
      </c>
      <c r="T15" s="20">
        <v>182.71429881679401</v>
      </c>
      <c r="U15" s="20">
        <v>205.52056501611699</v>
      </c>
      <c r="V15" s="20">
        <v>213.00757249498599</v>
      </c>
      <c r="W15" s="20">
        <v>234.235907907648</v>
      </c>
      <c r="X15" s="20">
        <v>195.734020547266</v>
      </c>
      <c r="Y15" s="20">
        <v>188.08111443951799</v>
      </c>
      <c r="Z15" s="20">
        <v>217.51103041507201</v>
      </c>
      <c r="AA15" s="20">
        <v>186.644516854335</v>
      </c>
      <c r="AB15" s="20">
        <v>219.080185839785</v>
      </c>
      <c r="AC15" s="20">
        <v>223.96306609296201</v>
      </c>
      <c r="AD15" s="20">
        <v>226.711726524417</v>
      </c>
      <c r="AE15" s="20">
        <v>211.740873358838</v>
      </c>
    </row>
    <row r="16" spans="1:31" x14ac:dyDescent="0.2">
      <c r="A16" s="3">
        <v>15</v>
      </c>
      <c r="B16" s="4" t="s">
        <v>163</v>
      </c>
      <c r="C16" s="5" t="s">
        <v>438</v>
      </c>
      <c r="D16" s="4" t="s">
        <v>293</v>
      </c>
      <c r="E16" s="4" t="s">
        <v>438</v>
      </c>
      <c r="F16" s="4" t="s">
        <v>272</v>
      </c>
      <c r="G16" s="4" t="s">
        <v>337</v>
      </c>
      <c r="H16" s="19">
        <v>0.49568929769480502</v>
      </c>
      <c r="I16" s="19">
        <v>0.48897493001462899</v>
      </c>
      <c r="J16" s="19">
        <v>0.52376564938228898</v>
      </c>
      <c r="K16" s="19">
        <v>-147.71172926643001</v>
      </c>
      <c r="L16" s="19">
        <v>-0.60426730152171504</v>
      </c>
      <c r="M16" s="19">
        <v>-3.3758480083590201</v>
      </c>
      <c r="N16" s="19">
        <v>1.02820754225954</v>
      </c>
      <c r="O16" s="19">
        <v>1.24547118471333</v>
      </c>
      <c r="P16" s="19">
        <v>2.7995622683966201E-2</v>
      </c>
      <c r="Q16" s="19">
        <v>-0.34607275143149402</v>
      </c>
      <c r="R16" s="19">
        <v>0.50354359560381301</v>
      </c>
      <c r="S16" s="19">
        <v>-2.6618915015171898</v>
      </c>
      <c r="T16" s="19">
        <v>0.41172791482847099</v>
      </c>
      <c r="U16" s="19">
        <v>0.41884062752054702</v>
      </c>
      <c r="V16" s="19">
        <v>0.48834411678235101</v>
      </c>
      <c r="W16" s="19">
        <v>0.67204373268736906</v>
      </c>
      <c r="X16" s="19">
        <v>0.159691665608652</v>
      </c>
      <c r="Y16" s="19">
        <v>0.47903671812596599</v>
      </c>
      <c r="Z16" s="19">
        <v>0.43228573705670098</v>
      </c>
      <c r="AA16" s="19">
        <v>1.1833497723731701</v>
      </c>
      <c r="AB16" s="19">
        <v>0.45027040727925199</v>
      </c>
      <c r="AC16" s="19">
        <v>0.54054092218484495</v>
      </c>
      <c r="AD16" s="19">
        <v>0.57073589274155401</v>
      </c>
      <c r="AE16" s="19">
        <v>0.53253637192354797</v>
      </c>
    </row>
    <row r="17" spans="1:31" x14ac:dyDescent="0.2">
      <c r="A17" s="3">
        <v>16</v>
      </c>
      <c r="B17" s="7" t="s">
        <v>321</v>
      </c>
      <c r="C17" s="8" t="s">
        <v>438</v>
      </c>
      <c r="D17" s="7" t="s">
        <v>234</v>
      </c>
      <c r="E17" s="7" t="s">
        <v>438</v>
      </c>
      <c r="F17" s="7" t="s">
        <v>130</v>
      </c>
      <c r="G17" s="7" t="s">
        <v>337</v>
      </c>
      <c r="H17" s="20">
        <v>4.5694885565236296</v>
      </c>
      <c r="I17" s="20">
        <v>0.155333876047417</v>
      </c>
      <c r="J17" s="20">
        <v>3.8579590245586202</v>
      </c>
      <c r="K17" s="20">
        <v>-146.02469668323101</v>
      </c>
      <c r="L17" s="20">
        <v>-2.0953580655286701</v>
      </c>
      <c r="M17" s="20">
        <v>-7.3846253229982697</v>
      </c>
      <c r="N17" s="20">
        <v>154.67558410532601</v>
      </c>
      <c r="O17" s="20">
        <v>641.93414434623105</v>
      </c>
      <c r="P17" s="20">
        <v>244.72562566432899</v>
      </c>
      <c r="Q17" s="20">
        <v>701.75968149801599</v>
      </c>
      <c r="R17" s="20">
        <v>3.85013005129591E-3</v>
      </c>
      <c r="S17" s="20">
        <v>-2.0786430959816502</v>
      </c>
      <c r="T17" s="20">
        <v>1.9493546464664401E-2</v>
      </c>
      <c r="U17" s="20">
        <v>4.6536042849739702E-2</v>
      </c>
      <c r="V17" s="20">
        <v>2.0835892595174701</v>
      </c>
      <c r="W17" s="20">
        <v>4.4064136549937096</v>
      </c>
      <c r="X17" s="20">
        <v>-0.46897512825228699</v>
      </c>
      <c r="Y17" s="20">
        <v>1.86754257259482E-2</v>
      </c>
      <c r="Z17" s="20">
        <v>5.6945990315858099E-2</v>
      </c>
      <c r="AA17" s="20">
        <v>0.31607931749652601</v>
      </c>
      <c r="AB17" s="20">
        <v>1.7865074978813698E-2</v>
      </c>
      <c r="AC17" s="20">
        <v>2.93083174629718E-2</v>
      </c>
      <c r="AD17" s="20">
        <v>2.4993430290447202E-2</v>
      </c>
      <c r="AE17" s="20">
        <v>2.9817776755047199E-2</v>
      </c>
    </row>
    <row r="18" spans="1:31" x14ac:dyDescent="0.2">
      <c r="A18" s="3">
        <v>17</v>
      </c>
      <c r="B18" s="4" t="s">
        <v>212</v>
      </c>
      <c r="C18" s="5" t="s">
        <v>438</v>
      </c>
      <c r="D18" s="4" t="s">
        <v>357</v>
      </c>
      <c r="E18" s="4" t="s">
        <v>438</v>
      </c>
      <c r="F18" s="4" t="s">
        <v>144</v>
      </c>
      <c r="G18" s="4" t="s">
        <v>337</v>
      </c>
      <c r="H18" s="19">
        <v>7.0626281733479401E-2</v>
      </c>
      <c r="I18" s="19">
        <v>3.40026391005668E-4</v>
      </c>
      <c r="J18" s="19">
        <v>0.16042494194965001</v>
      </c>
      <c r="K18" s="19">
        <v>302.10782671486697</v>
      </c>
      <c r="L18" s="19">
        <v>-4.6407551725169398</v>
      </c>
      <c r="M18" s="19">
        <v>-5.6834238684825698</v>
      </c>
      <c r="N18" s="19">
        <v>-0.29377356293856699</v>
      </c>
      <c r="O18" s="19">
        <v>0.58694410445011502</v>
      </c>
      <c r="P18" s="19">
        <v>-0.167973689071197</v>
      </c>
      <c r="Q18" s="19">
        <v>5.7380327561021103</v>
      </c>
      <c r="R18" s="19">
        <v>-6.6405214825679499E-3</v>
      </c>
      <c r="S18" s="19">
        <v>9.6881084952182306</v>
      </c>
      <c r="T18" s="19">
        <v>5.3471988467410395E-4</v>
      </c>
      <c r="U18" s="19">
        <v>1.11777227805357E-2</v>
      </c>
      <c r="V18" s="19">
        <v>1.0527780749314E-2</v>
      </c>
      <c r="W18" s="19">
        <v>1.3763144344220899</v>
      </c>
      <c r="X18" s="19">
        <v>7.8167028572761499</v>
      </c>
      <c r="Y18" s="19">
        <v>-5.5995091255017303E-2</v>
      </c>
      <c r="Z18" s="19">
        <v>5.5739427857302002E-4</v>
      </c>
      <c r="AA18" s="19">
        <v>0.17075320719822201</v>
      </c>
      <c r="AB18" s="19">
        <v>3.4191032619150801E-4</v>
      </c>
      <c r="AC18" s="19">
        <v>3.4479787144384801E-3</v>
      </c>
      <c r="AD18" s="19">
        <v>4.6002584975033001E-3</v>
      </c>
      <c r="AE18" s="19">
        <v>3.2219201294985699E-3</v>
      </c>
    </row>
    <row r="19" spans="1:31" x14ac:dyDescent="0.2">
      <c r="A19" s="3">
        <v>18</v>
      </c>
      <c r="B19" s="7" t="s">
        <v>334</v>
      </c>
      <c r="C19" s="8" t="s">
        <v>438</v>
      </c>
      <c r="D19" s="7" t="s">
        <v>235</v>
      </c>
      <c r="E19" s="7" t="s">
        <v>438</v>
      </c>
      <c r="F19" s="7" t="s">
        <v>47</v>
      </c>
      <c r="G19" s="7" t="s">
        <v>337</v>
      </c>
      <c r="H19" s="20">
        <v>7.7052962745783002</v>
      </c>
      <c r="I19" s="20">
        <v>2.9599069289707098</v>
      </c>
      <c r="J19" s="20">
        <v>6.7741172414131698</v>
      </c>
      <c r="K19" s="20">
        <v>343.56314736620197</v>
      </c>
      <c r="L19" s="20">
        <v>11.409204782131701</v>
      </c>
      <c r="M19" s="20">
        <v>15.2124699415411</v>
      </c>
      <c r="N19" s="20">
        <v>2.6439636498881098</v>
      </c>
      <c r="O19" s="20">
        <v>3.9655179952850901</v>
      </c>
      <c r="P19" s="20">
        <v>2.9815498717376099</v>
      </c>
      <c r="Q19" s="20">
        <v>9.6683824795859703</v>
      </c>
      <c r="R19" s="20">
        <v>2.7645726656277398</v>
      </c>
      <c r="S19" s="20">
        <v>3.4793699050551399</v>
      </c>
      <c r="T19" s="20">
        <v>2.63982491493879</v>
      </c>
      <c r="U19" s="20">
        <v>2.8324355122677098</v>
      </c>
      <c r="V19" s="20">
        <v>2.7076517526366599</v>
      </c>
      <c r="W19" s="20">
        <v>7.8646194558295397</v>
      </c>
      <c r="X19" s="20">
        <v>4.5993149283992398</v>
      </c>
      <c r="Y19" s="20">
        <v>3.02704169740894</v>
      </c>
      <c r="Z19" s="20">
        <v>2.6316291044156102</v>
      </c>
      <c r="AA19" s="20">
        <v>2.43491946376307</v>
      </c>
      <c r="AB19" s="20">
        <v>2.84385173018735</v>
      </c>
      <c r="AC19" s="20">
        <v>2.84963343074029</v>
      </c>
      <c r="AD19" s="20">
        <v>2.8607852871475301</v>
      </c>
      <c r="AE19" s="20">
        <v>2.8201420861670998</v>
      </c>
    </row>
    <row r="20" spans="1:31" x14ac:dyDescent="0.2">
      <c r="A20" s="3">
        <v>19</v>
      </c>
      <c r="B20" s="4" t="s">
        <v>530</v>
      </c>
      <c r="C20" s="5" t="s">
        <v>438</v>
      </c>
      <c r="D20" s="4" t="s">
        <v>303</v>
      </c>
      <c r="E20" s="4" t="s">
        <v>438</v>
      </c>
      <c r="F20" s="4" t="s">
        <v>225</v>
      </c>
      <c r="G20" s="4" t="s">
        <v>337</v>
      </c>
      <c r="H20" s="19">
        <v>212.59195672782201</v>
      </c>
      <c r="I20" s="19">
        <v>232.860523517231</v>
      </c>
      <c r="J20" s="19">
        <v>237.68133556657301</v>
      </c>
      <c r="K20" s="19">
        <v>1507.9862587591299</v>
      </c>
      <c r="L20" s="19">
        <v>1039.99938744565</v>
      </c>
      <c r="M20" s="19">
        <v>1032.0038924760399</v>
      </c>
      <c r="N20" s="19">
        <v>219.30959651113801</v>
      </c>
      <c r="O20" s="19">
        <v>219.006977894258</v>
      </c>
      <c r="P20" s="19">
        <v>223.72655113196799</v>
      </c>
      <c r="Q20" s="19">
        <v>194.989618343708</v>
      </c>
      <c r="R20" s="19">
        <v>229.60177563627099</v>
      </c>
      <c r="S20" s="19">
        <v>253.24037724223101</v>
      </c>
      <c r="T20" s="19">
        <v>209.59996036418599</v>
      </c>
      <c r="U20" s="19">
        <v>196.289337804209</v>
      </c>
      <c r="V20" s="19">
        <v>198.924870497679</v>
      </c>
      <c r="W20" s="19">
        <v>272.13292128049102</v>
      </c>
      <c r="X20" s="19">
        <v>280.22921337629901</v>
      </c>
      <c r="Y20" s="19">
        <v>235.56666561913099</v>
      </c>
      <c r="Z20" s="19">
        <v>200.188649476818</v>
      </c>
      <c r="AA20" s="19">
        <v>218.69060666522699</v>
      </c>
      <c r="AB20" s="19">
        <v>212.78924941326201</v>
      </c>
      <c r="AC20" s="19">
        <v>200.257639401006</v>
      </c>
      <c r="AD20" s="19">
        <v>228.01218635748401</v>
      </c>
      <c r="AE20" s="19">
        <v>233.40113117474101</v>
      </c>
    </row>
    <row r="21" spans="1:31" x14ac:dyDescent="0.2">
      <c r="A21" s="3">
        <v>20</v>
      </c>
      <c r="B21" s="7" t="s">
        <v>470</v>
      </c>
      <c r="C21" s="8" t="s">
        <v>438</v>
      </c>
      <c r="D21" s="7" t="s">
        <v>193</v>
      </c>
      <c r="E21" s="7" t="s">
        <v>438</v>
      </c>
      <c r="F21" s="7" t="s">
        <v>456</v>
      </c>
      <c r="G21" s="7" t="s">
        <v>337</v>
      </c>
      <c r="H21" s="20">
        <v>0.49496727573681698</v>
      </c>
      <c r="I21" s="20">
        <v>0.51728579380517103</v>
      </c>
      <c r="J21" s="20">
        <v>0.62813034028576298</v>
      </c>
      <c r="K21" s="20">
        <v>303.57233490439899</v>
      </c>
      <c r="L21" s="20">
        <v>-1.6755103498052599</v>
      </c>
      <c r="M21" s="20">
        <v>-2.2712316528473702</v>
      </c>
      <c r="N21" s="20">
        <v>1.0282075011312199</v>
      </c>
      <c r="O21" s="20">
        <v>1.11662844903426</v>
      </c>
      <c r="P21" s="20">
        <v>0.29395439680695901</v>
      </c>
      <c r="Q21" s="20">
        <v>5.7406422578442697</v>
      </c>
      <c r="R21" s="20">
        <v>0.514535205512336</v>
      </c>
      <c r="S21" s="20">
        <v>3.7624973338209702</v>
      </c>
      <c r="T21" s="20">
        <v>0.52625996903858896</v>
      </c>
      <c r="U21" s="20">
        <v>0.45443019709251897</v>
      </c>
      <c r="V21" s="20">
        <v>0.45577773342922601</v>
      </c>
      <c r="W21" s="20">
        <v>1.6915721894043501</v>
      </c>
      <c r="X21" s="20">
        <v>6.1935776543867496</v>
      </c>
      <c r="Y21" s="20">
        <v>0.78705974690548097</v>
      </c>
      <c r="Z21" s="20">
        <v>0.43974290354680301</v>
      </c>
      <c r="AA21" s="20">
        <v>1.1797495189995499</v>
      </c>
      <c r="AB21" s="20">
        <v>0.47985358908935599</v>
      </c>
      <c r="AC21" s="20">
        <v>0.48912486744339301</v>
      </c>
      <c r="AD21" s="20">
        <v>0.53538306904314503</v>
      </c>
      <c r="AE21" s="20">
        <v>0.53700529849025602</v>
      </c>
    </row>
    <row r="22" spans="1:31" x14ac:dyDescent="0.2">
      <c r="A22" s="3">
        <v>21</v>
      </c>
      <c r="B22" s="4" t="s">
        <v>408</v>
      </c>
      <c r="C22" s="5" t="s">
        <v>438</v>
      </c>
      <c r="D22" s="4" t="s">
        <v>85</v>
      </c>
      <c r="E22" s="4" t="s">
        <v>438</v>
      </c>
      <c r="F22" s="4" t="s">
        <v>482</v>
      </c>
      <c r="G22" s="4" t="s">
        <v>337</v>
      </c>
      <c r="H22" s="19">
        <v>557.89495161995899</v>
      </c>
      <c r="I22" s="19">
        <v>63.224468246600303</v>
      </c>
      <c r="J22" s="19">
        <v>109.024940786752</v>
      </c>
      <c r="K22" s="19">
        <v>628.38775616603903</v>
      </c>
      <c r="L22" s="19">
        <v>29.504033755737002</v>
      </c>
      <c r="M22" s="19">
        <v>178.23278012774799</v>
      </c>
      <c r="N22" s="19">
        <v>36.281247379921197</v>
      </c>
      <c r="O22" s="19">
        <v>165.73314799030501</v>
      </c>
      <c r="P22" s="19">
        <v>61.792724546812799</v>
      </c>
      <c r="Q22" s="19">
        <v>183.384235883103</v>
      </c>
      <c r="R22" s="19">
        <v>2.3765233679592201</v>
      </c>
      <c r="S22" s="19">
        <v>8.0499903238758108</v>
      </c>
      <c r="T22" s="19">
        <v>3.1403750542201597E-2</v>
      </c>
      <c r="U22" s="19">
        <v>3.1670636385017898</v>
      </c>
      <c r="V22" s="19">
        <v>9.2432697745723207</v>
      </c>
      <c r="W22" s="19">
        <v>13.844952303459101</v>
      </c>
      <c r="X22" s="19">
        <v>2.6555572529786202</v>
      </c>
      <c r="Y22" s="19">
        <v>0.11480420266383599</v>
      </c>
      <c r="Z22" s="19">
        <v>1.51521584820636</v>
      </c>
      <c r="AA22" s="19">
        <v>22.5171237536623</v>
      </c>
      <c r="AB22" s="19">
        <v>7.4196776907898096E-2</v>
      </c>
      <c r="AC22" s="19">
        <v>0.64101712226581897</v>
      </c>
      <c r="AD22" s="19">
        <v>0.66360176710105301</v>
      </c>
      <c r="AE22" s="19">
        <v>0.69288491240874195</v>
      </c>
    </row>
    <row r="23" spans="1:31" x14ac:dyDescent="0.2">
      <c r="A23" s="3">
        <v>22</v>
      </c>
      <c r="B23" s="7" t="s">
        <v>413</v>
      </c>
      <c r="C23" s="8" t="s">
        <v>438</v>
      </c>
      <c r="D23" s="7" t="s">
        <v>448</v>
      </c>
      <c r="E23" s="7" t="s">
        <v>438</v>
      </c>
      <c r="F23" s="7" t="s">
        <v>380</v>
      </c>
      <c r="G23" s="7" t="s">
        <v>337</v>
      </c>
      <c r="H23" s="20">
        <v>521.19680677428596</v>
      </c>
      <c r="I23" s="20">
        <v>35.703180351975298</v>
      </c>
      <c r="J23" s="20">
        <v>102.406642259064</v>
      </c>
      <c r="K23" s="20">
        <v>625.86887558108197</v>
      </c>
      <c r="L23" s="20">
        <v>0.26722735517269502</v>
      </c>
      <c r="M23" s="20">
        <v>94.433165017776105</v>
      </c>
      <c r="N23" s="20">
        <v>14.9824859492605</v>
      </c>
      <c r="O23" s="20">
        <v>72.243399302028806</v>
      </c>
      <c r="P23" s="20">
        <v>25.8690796719102</v>
      </c>
      <c r="Q23" s="20">
        <v>76.229197827685795</v>
      </c>
      <c r="R23" s="20">
        <v>0.34545870045663502</v>
      </c>
      <c r="S23" s="20">
        <v>13.9589706635229</v>
      </c>
      <c r="T23" s="20">
        <v>1.4826722886099699E-2</v>
      </c>
      <c r="U23" s="20">
        <v>0.21785639942483701</v>
      </c>
      <c r="V23" s="20">
        <v>1.91836724858227</v>
      </c>
      <c r="W23" s="20">
        <v>8.9578138531595695</v>
      </c>
      <c r="X23" s="20">
        <v>4.1342133516484196</v>
      </c>
      <c r="Y23" s="20">
        <v>4.2267131064451999E-2</v>
      </c>
      <c r="Z23" s="20">
        <v>1.05306120533934</v>
      </c>
      <c r="AA23" s="20">
        <v>0.45613795346872099</v>
      </c>
      <c r="AB23" s="20">
        <v>4.6244410321564601E-2</v>
      </c>
      <c r="AC23" s="20">
        <v>0.26456330384277699</v>
      </c>
      <c r="AD23" s="20">
        <v>0.29645146929175198</v>
      </c>
      <c r="AE23" s="20">
        <v>0.30090602905805403</v>
      </c>
    </row>
    <row r="24" spans="1:31" x14ac:dyDescent="0.2">
      <c r="A24" s="3">
        <v>23</v>
      </c>
      <c r="B24" s="4" t="s">
        <v>13</v>
      </c>
      <c r="C24" s="5" t="s">
        <v>438</v>
      </c>
      <c r="D24" s="4" t="s">
        <v>133</v>
      </c>
      <c r="E24" s="4" t="s">
        <v>438</v>
      </c>
      <c r="F24" s="4" t="s">
        <v>399</v>
      </c>
      <c r="G24" s="4" t="s">
        <v>337</v>
      </c>
      <c r="H24" s="19">
        <v>1561.3300194486901</v>
      </c>
      <c r="I24" s="19">
        <v>115.539289479281</v>
      </c>
      <c r="J24" s="19">
        <v>78.287323626328003</v>
      </c>
      <c r="K24" s="19">
        <v>2575.29869574141</v>
      </c>
      <c r="L24" s="19">
        <v>-2.68290796163582</v>
      </c>
      <c r="M24" s="19">
        <v>234.59746965788801</v>
      </c>
      <c r="N24" s="19">
        <v>96.9467676809967</v>
      </c>
      <c r="O24" s="19">
        <v>434.48705718103599</v>
      </c>
      <c r="P24" s="19">
        <v>168.25894075959201</v>
      </c>
      <c r="Q24" s="19">
        <v>450.33828315483998</v>
      </c>
      <c r="R24" s="19">
        <v>0.108764562651375</v>
      </c>
      <c r="S24" s="19">
        <v>11.3758446667141</v>
      </c>
      <c r="T24" s="19">
        <v>3.4271954147881402E-2</v>
      </c>
      <c r="U24" s="19">
        <v>0.36728195274812903</v>
      </c>
      <c r="V24" s="19">
        <v>1.4197271223188399</v>
      </c>
      <c r="W24" s="19">
        <v>11.3149233269947</v>
      </c>
      <c r="X24" s="19">
        <v>4.1360456268756396</v>
      </c>
      <c r="Y24" s="19">
        <v>9.1742828154871905E-2</v>
      </c>
      <c r="Z24" s="19">
        <v>2.28455357018127</v>
      </c>
      <c r="AA24" s="19">
        <v>2.0170152522762002</v>
      </c>
      <c r="AB24" s="19">
        <v>4.2397792506606503E-2</v>
      </c>
      <c r="AC24" s="19">
        <v>0.119713613258927</v>
      </c>
      <c r="AD24" s="19">
        <v>0.13460191407640401</v>
      </c>
      <c r="AE24" s="19">
        <v>0.13588362786733901</v>
      </c>
    </row>
    <row r="25" spans="1:31" x14ac:dyDescent="0.2">
      <c r="A25" s="3">
        <v>24</v>
      </c>
      <c r="B25" s="7" t="s">
        <v>21</v>
      </c>
      <c r="C25" s="8" t="s">
        <v>438</v>
      </c>
      <c r="D25" s="7" t="s">
        <v>170</v>
      </c>
      <c r="E25" s="7" t="s">
        <v>438</v>
      </c>
      <c r="F25" s="7" t="s">
        <v>6</v>
      </c>
      <c r="G25" s="7" t="s">
        <v>337</v>
      </c>
      <c r="H25" s="20">
        <v>888.86685930329497</v>
      </c>
      <c r="I25" s="20">
        <v>40.500149330375102</v>
      </c>
      <c r="J25" s="20">
        <v>70.774524921282406</v>
      </c>
      <c r="K25" s="20">
        <v>1310.68025511001</v>
      </c>
      <c r="L25" s="20">
        <v>5.41978000513841</v>
      </c>
      <c r="M25" s="20">
        <v>414.04614917828701</v>
      </c>
      <c r="N25" s="20">
        <v>29.230602655605299</v>
      </c>
      <c r="O25" s="20">
        <v>126.705623773414</v>
      </c>
      <c r="P25" s="20">
        <v>45.804350958920999</v>
      </c>
      <c r="Q25" s="20">
        <v>129.161461743921</v>
      </c>
      <c r="R25" s="20">
        <v>0.217650872810072</v>
      </c>
      <c r="S25" s="20">
        <v>12.2711123428442</v>
      </c>
      <c r="T25" s="20">
        <v>1.2687773935638301E-2</v>
      </c>
      <c r="U25" s="20">
        <v>1.3358070980382599</v>
      </c>
      <c r="V25" s="20">
        <v>0.76344242423705</v>
      </c>
      <c r="W25" s="20">
        <v>10.9564947431549</v>
      </c>
      <c r="X25" s="20">
        <v>3.3085585511047202</v>
      </c>
      <c r="Y25" s="20">
        <v>5.8880596628089803E-2</v>
      </c>
      <c r="Z25" s="20">
        <v>1.0128315309906899</v>
      </c>
      <c r="AA25" s="20">
        <v>0.33004705534926798</v>
      </c>
      <c r="AB25" s="20">
        <v>4.0688187980944798E-2</v>
      </c>
      <c r="AC25" s="20">
        <v>0.10104699777692699</v>
      </c>
      <c r="AD25" s="20">
        <v>0.116862635771321</v>
      </c>
      <c r="AE25" s="20">
        <v>0.11274564159428201</v>
      </c>
    </row>
    <row r="26" spans="1:31" x14ac:dyDescent="0.2">
      <c r="A26" s="3">
        <v>25</v>
      </c>
      <c r="B26" s="4" t="s">
        <v>182</v>
      </c>
      <c r="C26" s="5" t="s">
        <v>438</v>
      </c>
      <c r="D26" s="4" t="s">
        <v>40</v>
      </c>
      <c r="E26" s="4" t="s">
        <v>438</v>
      </c>
      <c r="F26" s="4" t="s">
        <v>83</v>
      </c>
      <c r="G26" s="4" t="s">
        <v>337</v>
      </c>
      <c r="H26" s="19">
        <v>1193.3001142534899</v>
      </c>
      <c r="I26" s="19">
        <v>160.12690800201401</v>
      </c>
      <c r="J26" s="19">
        <v>189.263410090886</v>
      </c>
      <c r="K26" s="19">
        <v>1592.89576080029</v>
      </c>
      <c r="L26" s="19">
        <v>102.740259938637</v>
      </c>
      <c r="M26" s="19">
        <v>898.79213341917603</v>
      </c>
      <c r="N26" s="19">
        <v>81.523212469923195</v>
      </c>
      <c r="O26" s="19">
        <v>318.19305408900601</v>
      </c>
      <c r="P26" s="19">
        <v>130.31997997976401</v>
      </c>
      <c r="Q26" s="19">
        <v>356.81532530571201</v>
      </c>
      <c r="R26" s="19">
        <v>10.6136659662646</v>
      </c>
      <c r="S26" s="19">
        <v>20.2516305697402</v>
      </c>
      <c r="T26" s="19">
        <v>2.66882609307376E-2</v>
      </c>
      <c r="U26" s="19">
        <v>1.2881174786644201</v>
      </c>
      <c r="V26" s="19">
        <v>1.2190449793854301</v>
      </c>
      <c r="W26" s="19">
        <v>14.404848657284701</v>
      </c>
      <c r="X26" s="19">
        <v>0.98491138658030697</v>
      </c>
      <c r="Y26" s="19">
        <v>9.8649876983510798E-2</v>
      </c>
      <c r="Z26" s="19">
        <v>2.6743443717956099</v>
      </c>
      <c r="AA26" s="19">
        <v>0.25061860816897802</v>
      </c>
      <c r="AB26" s="19">
        <v>3.4277166842038201E-2</v>
      </c>
      <c r="AC26" s="19">
        <v>0.219875946257727</v>
      </c>
      <c r="AD26" s="19">
        <v>0.23482976493514399</v>
      </c>
      <c r="AE26" s="19">
        <v>0.220734289860465</v>
      </c>
    </row>
    <row r="27" spans="1:31" x14ac:dyDescent="0.2">
      <c r="A27" s="3">
        <v>26</v>
      </c>
      <c r="B27" s="7" t="s">
        <v>480</v>
      </c>
      <c r="C27" s="8" t="s">
        <v>438</v>
      </c>
      <c r="D27" s="7" t="s">
        <v>449</v>
      </c>
      <c r="E27" s="7" t="s">
        <v>438</v>
      </c>
      <c r="F27" s="7" t="s">
        <v>195</v>
      </c>
      <c r="G27" s="7" t="s">
        <v>337</v>
      </c>
      <c r="H27" s="20">
        <v>980.72025890920099</v>
      </c>
      <c r="I27" s="20">
        <v>76.873904849339496</v>
      </c>
      <c r="J27" s="20">
        <v>435.40218527515498</v>
      </c>
      <c r="K27" s="20">
        <v>899.56818346056696</v>
      </c>
      <c r="L27" s="20">
        <v>-2.9395930261938998</v>
      </c>
      <c r="M27" s="20">
        <v>274.51151074225402</v>
      </c>
      <c r="N27" s="20">
        <v>39.219015583204801</v>
      </c>
      <c r="O27" s="20">
        <v>155.20435067842601</v>
      </c>
      <c r="P27" s="20">
        <v>61.0226914145168</v>
      </c>
      <c r="Q27" s="20">
        <v>163.28662403204299</v>
      </c>
      <c r="R27" s="20">
        <v>4.5449783612991901</v>
      </c>
      <c r="S27" s="20">
        <v>19.302832431373599</v>
      </c>
      <c r="T27" s="20">
        <v>0.107924043638101</v>
      </c>
      <c r="U27" s="20">
        <v>1.06085846630525</v>
      </c>
      <c r="V27" s="20">
        <v>1.3513117970327999</v>
      </c>
      <c r="W27" s="20">
        <v>23.538920940212801</v>
      </c>
      <c r="X27" s="20">
        <v>1.3071934134713199</v>
      </c>
      <c r="Y27" s="20">
        <v>-0.15918965254419201</v>
      </c>
      <c r="Z27" s="20">
        <v>2.60538650872655</v>
      </c>
      <c r="AA27" s="20">
        <v>0.12888186670743601</v>
      </c>
      <c r="AB27" s="20">
        <v>0.13070118368755901</v>
      </c>
      <c r="AC27" s="20">
        <v>0.456236853420948</v>
      </c>
      <c r="AD27" s="20">
        <v>0.51806363864032901</v>
      </c>
      <c r="AE27" s="20">
        <v>0.50026926865757504</v>
      </c>
    </row>
    <row r="28" spans="1:31" x14ac:dyDescent="0.2">
      <c r="A28" s="3">
        <v>27</v>
      </c>
      <c r="B28" s="4" t="s">
        <v>237</v>
      </c>
      <c r="C28" s="5" t="s">
        <v>438</v>
      </c>
      <c r="D28" s="4" t="s">
        <v>401</v>
      </c>
      <c r="E28" s="4" t="s">
        <v>438</v>
      </c>
      <c r="F28" s="4" t="s">
        <v>430</v>
      </c>
      <c r="G28" s="4" t="s">
        <v>337</v>
      </c>
      <c r="H28" s="19">
        <v>760.78119188866697</v>
      </c>
      <c r="I28" s="19">
        <v>128.079484727253</v>
      </c>
      <c r="J28" s="19">
        <v>400.11548358559997</v>
      </c>
      <c r="K28" s="19">
        <v>807.20475736566402</v>
      </c>
      <c r="L28" s="19">
        <v>2.5260770756521902</v>
      </c>
      <c r="M28" s="19">
        <v>801.12444647458506</v>
      </c>
      <c r="N28" s="19">
        <v>64.924621247646101</v>
      </c>
      <c r="O28" s="19">
        <v>267.46150296561598</v>
      </c>
      <c r="P28" s="19">
        <v>113.529774204586</v>
      </c>
      <c r="Q28" s="19">
        <v>307.25404732437897</v>
      </c>
      <c r="R28" s="19">
        <v>59.773453207937401</v>
      </c>
      <c r="S28" s="19">
        <v>23.895946295246901</v>
      </c>
      <c r="T28" s="19">
        <v>0.10636826833598099</v>
      </c>
      <c r="U28" s="19">
        <v>2.5909560426753102</v>
      </c>
      <c r="V28" s="19">
        <v>3.6612239473283199</v>
      </c>
      <c r="W28" s="19">
        <v>37.263061246191199</v>
      </c>
      <c r="X28" s="19">
        <v>-0.43431530966609</v>
      </c>
      <c r="Y28" s="19">
        <v>-3.4044412858316303E-2</v>
      </c>
      <c r="Z28" s="19">
        <v>3.2755297842479498</v>
      </c>
      <c r="AA28" s="19">
        <v>9.3024819828181102E-2</v>
      </c>
      <c r="AB28" s="19">
        <v>5.1116817144403297E-2</v>
      </c>
      <c r="AC28" s="19">
        <v>0.46508657680299398</v>
      </c>
      <c r="AD28" s="19">
        <v>0.47108994626023198</v>
      </c>
      <c r="AE28" s="19">
        <v>0.432119483018434</v>
      </c>
    </row>
    <row r="29" spans="1:31" x14ac:dyDescent="0.2">
      <c r="A29" s="3">
        <v>28</v>
      </c>
      <c r="B29" s="7" t="s">
        <v>361</v>
      </c>
      <c r="C29" s="8" t="s">
        <v>438</v>
      </c>
      <c r="D29" s="7" t="s">
        <v>251</v>
      </c>
      <c r="E29" s="7" t="s">
        <v>438</v>
      </c>
      <c r="F29" s="7" t="s">
        <v>220</v>
      </c>
      <c r="G29" s="7" t="s">
        <v>337</v>
      </c>
      <c r="H29" s="20">
        <v>791.79463324062795</v>
      </c>
      <c r="I29" s="20">
        <v>70.756218011621499</v>
      </c>
      <c r="J29" s="20">
        <v>190.475323991788</v>
      </c>
      <c r="K29" s="20">
        <v>2114.9857640171499</v>
      </c>
      <c r="L29" s="20">
        <v>3.9729767892283099</v>
      </c>
      <c r="M29" s="20">
        <v>305.28267702096701</v>
      </c>
      <c r="N29" s="20">
        <v>59.783490749631397</v>
      </c>
      <c r="O29" s="20">
        <v>234.78862546336001</v>
      </c>
      <c r="P29" s="20">
        <v>86.518977491488997</v>
      </c>
      <c r="Q29" s="20">
        <v>255.971231452289</v>
      </c>
      <c r="R29" s="20">
        <v>27.3946937917711</v>
      </c>
      <c r="S29" s="20">
        <v>12.6134409199764</v>
      </c>
      <c r="T29" s="20">
        <v>0.27167873394841802</v>
      </c>
      <c r="U29" s="20">
        <v>2.5459937171160298</v>
      </c>
      <c r="V29" s="20">
        <v>7.78317395130997</v>
      </c>
      <c r="W29" s="20">
        <v>43.611940099455403</v>
      </c>
      <c r="X29" s="20">
        <v>2.4508278431425299</v>
      </c>
      <c r="Y29" s="20">
        <v>5.3464690578272397E-2</v>
      </c>
      <c r="Z29" s="20">
        <v>2.3414445685816601</v>
      </c>
      <c r="AA29" s="20">
        <v>0.10149234324201099</v>
      </c>
      <c r="AB29" s="20">
        <v>9.9072181349377703E-2</v>
      </c>
      <c r="AC29" s="20">
        <v>0.41165127634293902</v>
      </c>
      <c r="AD29" s="20">
        <v>0.43308527035743599</v>
      </c>
      <c r="AE29" s="20">
        <v>0.447856277758581</v>
      </c>
    </row>
    <row r="30" spans="1:31" x14ac:dyDescent="0.2">
      <c r="A30" s="3">
        <v>29</v>
      </c>
      <c r="B30" s="4" t="s">
        <v>244</v>
      </c>
      <c r="C30" s="5" t="s">
        <v>438</v>
      </c>
      <c r="D30" s="4" t="s">
        <v>343</v>
      </c>
      <c r="E30" s="4" t="s">
        <v>438</v>
      </c>
      <c r="F30" s="4" t="s">
        <v>152</v>
      </c>
      <c r="G30" s="4" t="s">
        <v>337</v>
      </c>
      <c r="H30" s="19">
        <v>591.34835393134995</v>
      </c>
      <c r="I30" s="19">
        <v>53.763339723544298</v>
      </c>
      <c r="J30" s="19">
        <v>110.213240724017</v>
      </c>
      <c r="K30" s="19">
        <v>1523.72025853791</v>
      </c>
      <c r="L30" s="19">
        <v>2.00583672218269</v>
      </c>
      <c r="M30" s="19">
        <v>972.99732789129803</v>
      </c>
      <c r="N30" s="19">
        <v>27.908612317056999</v>
      </c>
      <c r="O30" s="19">
        <v>116.06114448758299</v>
      </c>
      <c r="P30" s="19">
        <v>44.894354378821298</v>
      </c>
      <c r="Q30" s="19">
        <v>126.96265310718201</v>
      </c>
      <c r="R30" s="19">
        <v>1.23226189923508</v>
      </c>
      <c r="S30" s="19">
        <v>23.950967565272801</v>
      </c>
      <c r="T30" s="19">
        <v>1.5458688870120399E-2</v>
      </c>
      <c r="U30" s="19">
        <v>0.43709135922657799</v>
      </c>
      <c r="V30" s="19">
        <v>8.7780410604634405</v>
      </c>
      <c r="W30" s="19">
        <v>26.161158387874899</v>
      </c>
      <c r="X30" s="19">
        <v>3.7784763327026401</v>
      </c>
      <c r="Y30" s="19">
        <v>-0.15387650802688599</v>
      </c>
      <c r="Z30" s="19">
        <v>1.0686058437252</v>
      </c>
      <c r="AA30" s="19">
        <v>0.10741735087071</v>
      </c>
      <c r="AB30" s="19">
        <v>4.3167113163913598E-2</v>
      </c>
      <c r="AC30" s="19">
        <v>0.48012445568437301</v>
      </c>
      <c r="AD30" s="19">
        <v>0.53462399562567997</v>
      </c>
      <c r="AE30" s="19">
        <v>0.540250247754263</v>
      </c>
    </row>
    <row r="31" spans="1:31" x14ac:dyDescent="0.2">
      <c r="A31" s="3">
        <v>30</v>
      </c>
      <c r="B31" s="7" t="s">
        <v>204</v>
      </c>
      <c r="C31" s="8" t="s">
        <v>438</v>
      </c>
      <c r="D31" s="7" t="s">
        <v>56</v>
      </c>
      <c r="E31" s="7" t="s">
        <v>438</v>
      </c>
      <c r="F31" s="7" t="s">
        <v>407</v>
      </c>
      <c r="G31" s="7" t="s">
        <v>337</v>
      </c>
      <c r="H31" s="20">
        <v>724.18953822441097</v>
      </c>
      <c r="I31" s="20">
        <v>38.274988946768502</v>
      </c>
      <c r="J31" s="20">
        <v>150.345010185549</v>
      </c>
      <c r="K31" s="20">
        <v>1515.8894579099201</v>
      </c>
      <c r="L31" s="20">
        <v>11.885791812076899</v>
      </c>
      <c r="M31" s="20">
        <v>312.35561982336202</v>
      </c>
      <c r="N31" s="20">
        <v>21.0048785888387</v>
      </c>
      <c r="O31" s="20">
        <v>94.340841277147305</v>
      </c>
      <c r="P31" s="20">
        <v>39.7564343896303</v>
      </c>
      <c r="Q31" s="20">
        <v>116.89595077584799</v>
      </c>
      <c r="R31" s="20">
        <v>0.88264880321865702</v>
      </c>
      <c r="S31" s="20">
        <v>18.8559666466568</v>
      </c>
      <c r="T31" s="20">
        <v>2.1875572071620199E-2</v>
      </c>
      <c r="U31" s="20">
        <v>0.467205557756111</v>
      </c>
      <c r="V31" s="20">
        <v>2.9498595760766602</v>
      </c>
      <c r="W31" s="20">
        <v>27.4573763321517</v>
      </c>
      <c r="X31" s="20">
        <v>0.73847196138555005</v>
      </c>
      <c r="Y31" s="20">
        <v>-0.11977693984028701</v>
      </c>
      <c r="Z31" s="20">
        <v>1.08609027056943</v>
      </c>
      <c r="AA31" s="20">
        <v>9.7287991059457304E-2</v>
      </c>
      <c r="AB31" s="20">
        <v>4.7270180061845003E-2</v>
      </c>
      <c r="AC31" s="20">
        <v>0.217326750420124</v>
      </c>
      <c r="AD31" s="20">
        <v>0.22406183307972899</v>
      </c>
      <c r="AE31" s="20">
        <v>0.20843590400704301</v>
      </c>
    </row>
    <row r="32" spans="1:31" x14ac:dyDescent="0.2">
      <c r="A32" s="3">
        <v>31</v>
      </c>
      <c r="B32" s="4" t="s">
        <v>332</v>
      </c>
      <c r="C32" s="5" t="s">
        <v>438</v>
      </c>
      <c r="D32" s="4" t="s">
        <v>87</v>
      </c>
      <c r="E32" s="4" t="s">
        <v>438</v>
      </c>
      <c r="F32" s="4" t="s">
        <v>43</v>
      </c>
      <c r="G32" s="4" t="s">
        <v>337</v>
      </c>
      <c r="H32" s="19">
        <v>205.96709656836001</v>
      </c>
      <c r="I32" s="19">
        <v>199.61632533945601</v>
      </c>
      <c r="J32" s="19">
        <v>191.068907872251</v>
      </c>
      <c r="K32" s="19">
        <v>1216.04399315609</v>
      </c>
      <c r="L32" s="19">
        <v>1025.91890789693</v>
      </c>
      <c r="M32" s="19">
        <v>974.60637483881897</v>
      </c>
      <c r="N32" s="19">
        <v>209.76130364432399</v>
      </c>
      <c r="O32" s="19">
        <v>212.87663234434001</v>
      </c>
      <c r="P32" s="19">
        <v>209.71861469427199</v>
      </c>
      <c r="Q32" s="19">
        <v>207.974192542465</v>
      </c>
      <c r="R32" s="19">
        <v>197.25820461331901</v>
      </c>
      <c r="S32" s="19">
        <v>206.946201498493</v>
      </c>
      <c r="T32" s="19">
        <v>196.24624558958399</v>
      </c>
      <c r="U32" s="19">
        <v>226.83350607565001</v>
      </c>
      <c r="V32" s="19">
        <v>218.16389796666999</v>
      </c>
      <c r="W32" s="19">
        <v>245.76389222029999</v>
      </c>
      <c r="X32" s="19">
        <v>230.12709177552301</v>
      </c>
      <c r="Y32" s="19">
        <v>229.24379807968401</v>
      </c>
      <c r="Z32" s="19">
        <v>195.756264568993</v>
      </c>
      <c r="AA32" s="19">
        <v>187.96156652324501</v>
      </c>
      <c r="AB32" s="19">
        <v>228.375520889716</v>
      </c>
      <c r="AC32" s="19">
        <v>199.70951225218801</v>
      </c>
      <c r="AD32" s="19">
        <v>201.691482253853</v>
      </c>
      <c r="AE32" s="19">
        <v>198.67877679300199</v>
      </c>
    </row>
    <row r="33" spans="1:31" x14ac:dyDescent="0.2">
      <c r="A33" s="3">
        <v>32</v>
      </c>
      <c r="B33" s="7" t="s">
        <v>245</v>
      </c>
      <c r="C33" s="8" t="s">
        <v>438</v>
      </c>
      <c r="D33" s="7" t="s">
        <v>173</v>
      </c>
      <c r="E33" s="7" t="s">
        <v>438</v>
      </c>
      <c r="F33" s="7" t="s">
        <v>520</v>
      </c>
      <c r="G33" s="7" t="s">
        <v>337</v>
      </c>
      <c r="H33" s="20">
        <v>0.60717052167859298</v>
      </c>
      <c r="I33" s="20">
        <v>0.436123825396732</v>
      </c>
      <c r="J33" s="20">
        <v>0.41682052071292303</v>
      </c>
      <c r="K33" s="20">
        <v>196.16048996612099</v>
      </c>
      <c r="L33" s="20">
        <v>-2.4751869619822</v>
      </c>
      <c r="M33" s="20">
        <v>-11.133704710722901</v>
      </c>
      <c r="N33" s="20">
        <v>0.440660292997473</v>
      </c>
      <c r="O33" s="20">
        <v>1.35999770656545</v>
      </c>
      <c r="P33" s="20">
        <v>0.587908834767773</v>
      </c>
      <c r="Q33" s="20">
        <v>4.4454258633404704</v>
      </c>
      <c r="R33" s="20">
        <v>0.45547726259590898</v>
      </c>
      <c r="S33" s="20">
        <v>-7.98110389045254E-2</v>
      </c>
      <c r="T33" s="20">
        <v>0.41367213700345801</v>
      </c>
      <c r="U33" s="20">
        <v>0.43914457459239498</v>
      </c>
      <c r="V33" s="20">
        <v>0.48541295557687703</v>
      </c>
      <c r="W33" s="20">
        <v>1.7680404979673501</v>
      </c>
      <c r="X33" s="20">
        <v>1.0654992801569401</v>
      </c>
      <c r="Y33" s="20">
        <v>0.51840232367500905</v>
      </c>
      <c r="Z33" s="20">
        <v>0.42013186771738598</v>
      </c>
      <c r="AA33" s="20">
        <v>1.0740094623262999</v>
      </c>
      <c r="AB33" s="20">
        <v>0.43043466946633102</v>
      </c>
      <c r="AC33" s="20">
        <v>0.48346231209427099</v>
      </c>
      <c r="AD33" s="20">
        <v>0.495906468721664</v>
      </c>
      <c r="AE33" s="20">
        <v>0.47134902058903999</v>
      </c>
    </row>
    <row r="34" spans="1:31" x14ac:dyDescent="0.2">
      <c r="A34" s="3">
        <v>33</v>
      </c>
      <c r="B34" s="4" t="s">
        <v>383</v>
      </c>
      <c r="C34" s="5" t="s">
        <v>438</v>
      </c>
      <c r="D34" s="4" t="s">
        <v>32</v>
      </c>
      <c r="E34" s="4" t="s">
        <v>438</v>
      </c>
      <c r="F34" s="4" t="s">
        <v>26</v>
      </c>
      <c r="G34" s="4" t="s">
        <v>337</v>
      </c>
      <c r="H34" s="19">
        <v>360.880664270262</v>
      </c>
      <c r="I34" s="19">
        <v>27.8007558593619</v>
      </c>
      <c r="J34" s="19">
        <v>91.378436022173901</v>
      </c>
      <c r="K34" s="19">
        <v>572.66184140988298</v>
      </c>
      <c r="L34" s="19">
        <v>8.6690497992507201</v>
      </c>
      <c r="M34" s="19">
        <v>167.74303175833001</v>
      </c>
      <c r="N34" s="19">
        <v>10.282090825171901</v>
      </c>
      <c r="O34" s="19">
        <v>54.218280806300001</v>
      </c>
      <c r="P34" s="19">
        <v>19.765570607941701</v>
      </c>
      <c r="Q34" s="19">
        <v>63.532419436684698</v>
      </c>
      <c r="R34" s="19">
        <v>2.6364947885782599</v>
      </c>
      <c r="S34" s="19">
        <v>7.63380170591119</v>
      </c>
      <c r="T34" s="19">
        <v>2.7223006636607299E-2</v>
      </c>
      <c r="U34" s="19">
        <v>0.221734573330372</v>
      </c>
      <c r="V34" s="19">
        <v>0.82977873761509502</v>
      </c>
      <c r="W34" s="19">
        <v>7.9417879302015297</v>
      </c>
      <c r="X34" s="19">
        <v>0.84709686793489103</v>
      </c>
      <c r="Y34" s="19">
        <v>-9.2227657285399306E-2</v>
      </c>
      <c r="Z34" s="19">
        <v>0.75885281181930297</v>
      </c>
      <c r="AA34" s="19">
        <v>0.25628081815933101</v>
      </c>
      <c r="AB34" s="19">
        <v>4.8552386462896203E-2</v>
      </c>
      <c r="AC34" s="19">
        <v>0.21350297455251099</v>
      </c>
      <c r="AD34" s="19">
        <v>0.22031438532794401</v>
      </c>
      <c r="AE34" s="19">
        <v>0.203814835143767</v>
      </c>
    </row>
    <row r="35" spans="1:31" x14ac:dyDescent="0.2">
      <c r="A35" s="3">
        <v>34</v>
      </c>
      <c r="B35" s="7" t="s">
        <v>333</v>
      </c>
      <c r="C35" s="8" t="s">
        <v>438</v>
      </c>
      <c r="D35" s="7" t="s">
        <v>50</v>
      </c>
      <c r="E35" s="7" t="s">
        <v>438</v>
      </c>
      <c r="F35" s="7" t="s">
        <v>69</v>
      </c>
      <c r="G35" s="7" t="s">
        <v>337</v>
      </c>
      <c r="H35" s="20">
        <v>548.41834514914297</v>
      </c>
      <c r="I35" s="20">
        <v>37.507088908730402</v>
      </c>
      <c r="J35" s="20">
        <v>202.78272775199801</v>
      </c>
      <c r="K35" s="20">
        <v>1226.9548547970001</v>
      </c>
      <c r="L35" s="20">
        <v>14.255418224625</v>
      </c>
      <c r="M35" s="20">
        <v>168.39058876413301</v>
      </c>
      <c r="N35" s="20">
        <v>43.038120618353801</v>
      </c>
      <c r="O35" s="20">
        <v>171.55059595770601</v>
      </c>
      <c r="P35" s="20">
        <v>66.903032243603604</v>
      </c>
      <c r="Q35" s="20">
        <v>181.214201367752</v>
      </c>
      <c r="R35" s="20">
        <v>28.7206142262614</v>
      </c>
      <c r="S35" s="20">
        <v>38.546138819690597</v>
      </c>
      <c r="T35" s="20">
        <v>0.33756760020200099</v>
      </c>
      <c r="U35" s="20">
        <v>0.87604703542513995</v>
      </c>
      <c r="V35" s="20">
        <v>11.880822156787699</v>
      </c>
      <c r="W35" s="20">
        <v>44.212570553238301</v>
      </c>
      <c r="X35" s="20">
        <v>1.9828920399529</v>
      </c>
      <c r="Y35" s="20">
        <v>-1.3140472332375501E-2</v>
      </c>
      <c r="Z35" s="20">
        <v>1.0687833998001299</v>
      </c>
      <c r="AA35" s="20">
        <v>0.16994141687153899</v>
      </c>
      <c r="AB35" s="20">
        <v>6.5648604314411205E-2</v>
      </c>
      <c r="AC35" s="20">
        <v>1.4018891162993301</v>
      </c>
      <c r="AD35" s="20">
        <v>1.5672392852063499</v>
      </c>
      <c r="AE35" s="20">
        <v>1.55775288660735</v>
      </c>
    </row>
    <row r="36" spans="1:31" x14ac:dyDescent="0.2">
      <c r="A36" s="3">
        <v>35</v>
      </c>
      <c r="B36" s="4" t="s">
        <v>153</v>
      </c>
      <c r="C36" s="5" t="s">
        <v>438</v>
      </c>
      <c r="D36" s="4" t="s">
        <v>128</v>
      </c>
      <c r="E36" s="4" t="s">
        <v>438</v>
      </c>
      <c r="F36" s="4" t="s">
        <v>265</v>
      </c>
      <c r="G36" s="4" t="s">
        <v>337</v>
      </c>
      <c r="H36" s="19">
        <v>518.27223800024296</v>
      </c>
      <c r="I36" s="19">
        <v>22.969565116975101</v>
      </c>
      <c r="J36" s="19">
        <v>68.830578147634498</v>
      </c>
      <c r="K36" s="19">
        <v>1127.2960831386399</v>
      </c>
      <c r="L36" s="19">
        <v>3.95568634556632</v>
      </c>
      <c r="M36" s="19">
        <v>670.57650402160698</v>
      </c>
      <c r="N36" s="19">
        <v>13.219838237853001</v>
      </c>
      <c r="O36" s="19">
        <v>60.530288590604997</v>
      </c>
      <c r="P36" s="19">
        <v>24.595171008383002</v>
      </c>
      <c r="Q36" s="19">
        <v>73.312282193166894</v>
      </c>
      <c r="R36" s="19">
        <v>0.79166841105694696</v>
      </c>
      <c r="S36" s="19">
        <v>8.2399618725577604</v>
      </c>
      <c r="T36" s="19">
        <v>1.3854471033710999E-2</v>
      </c>
      <c r="U36" s="19">
        <v>0.40697739961350698</v>
      </c>
      <c r="V36" s="19">
        <v>1.7412047418029999</v>
      </c>
      <c r="W36" s="19">
        <v>15.247481791707299</v>
      </c>
      <c r="X36" s="19">
        <v>-1.9602632018525801</v>
      </c>
      <c r="Y36" s="19">
        <v>3.29175890618408E-2</v>
      </c>
      <c r="Z36" s="19">
        <v>0.60936396748043697</v>
      </c>
      <c r="AA36" s="19">
        <v>0.104668372999172</v>
      </c>
      <c r="AB36" s="19">
        <v>2.6840419260762399E-2</v>
      </c>
      <c r="AC36" s="19">
        <v>0.24263162603376701</v>
      </c>
      <c r="AD36" s="19">
        <v>0.243368407472943</v>
      </c>
      <c r="AE36" s="19">
        <v>0.22323127985657801</v>
      </c>
    </row>
    <row r="37" spans="1:31" x14ac:dyDescent="0.2">
      <c r="A37" s="3">
        <v>36</v>
      </c>
      <c r="B37" s="7" t="s">
        <v>406</v>
      </c>
      <c r="C37" s="8" t="s">
        <v>438</v>
      </c>
      <c r="D37" s="7" t="s">
        <v>36</v>
      </c>
      <c r="E37" s="7" t="s">
        <v>438</v>
      </c>
      <c r="F37" s="7" t="s">
        <v>82</v>
      </c>
      <c r="G37" s="7" t="s">
        <v>337</v>
      </c>
      <c r="H37" s="20">
        <v>901.34249084814905</v>
      </c>
      <c r="I37" s="20">
        <v>47.059940460709598</v>
      </c>
      <c r="J37" s="20">
        <v>230.42772437336501</v>
      </c>
      <c r="K37" s="20">
        <v>2607.3445972131499</v>
      </c>
      <c r="L37" s="20">
        <v>2.1989287039311498</v>
      </c>
      <c r="M37" s="20">
        <v>487.75388934586402</v>
      </c>
      <c r="N37" s="20">
        <v>26.5866200043208</v>
      </c>
      <c r="O37" s="20">
        <v>95.506306478797299</v>
      </c>
      <c r="P37" s="20">
        <v>39.364443825050003</v>
      </c>
      <c r="Q37" s="20">
        <v>112.78452839139</v>
      </c>
      <c r="R37" s="20">
        <v>2.5699042123726201</v>
      </c>
      <c r="S37" s="20">
        <v>29.119403353815301</v>
      </c>
      <c r="T37" s="20">
        <v>4.7981044865127498E-2</v>
      </c>
      <c r="U37" s="20">
        <v>0.61230388502900601</v>
      </c>
      <c r="V37" s="20">
        <v>4.6207536967206702</v>
      </c>
      <c r="W37" s="20">
        <v>32.355417182343203</v>
      </c>
      <c r="X37" s="20">
        <v>2.00741568249201</v>
      </c>
      <c r="Y37" s="20">
        <v>-7.6779824050293405E-2</v>
      </c>
      <c r="Z37" s="20">
        <v>1.11727499712082</v>
      </c>
      <c r="AA37" s="20">
        <v>0.13702417036704401</v>
      </c>
      <c r="AB37" s="20">
        <v>3.8294733866200199E-2</v>
      </c>
      <c r="AC37" s="20">
        <v>0.42908791671695501</v>
      </c>
      <c r="AD37" s="20">
        <v>0.47849156160862599</v>
      </c>
      <c r="AE37" s="20">
        <v>0.457308471866403</v>
      </c>
    </row>
    <row r="38" spans="1:31" x14ac:dyDescent="0.2">
      <c r="A38" s="3">
        <v>37</v>
      </c>
      <c r="B38" s="4" t="s">
        <v>64</v>
      </c>
      <c r="C38" s="5" t="s">
        <v>438</v>
      </c>
      <c r="D38" s="4" t="s">
        <v>435</v>
      </c>
      <c r="E38" s="4" t="s">
        <v>438</v>
      </c>
      <c r="F38" s="4" t="s">
        <v>7</v>
      </c>
      <c r="G38" s="4" t="s">
        <v>337</v>
      </c>
      <c r="H38" s="19">
        <v>233.126315720338</v>
      </c>
      <c r="I38" s="19">
        <v>55.005461588521896</v>
      </c>
      <c r="J38" s="19">
        <v>176.299910142366</v>
      </c>
      <c r="K38" s="19">
        <v>807.65752376202602</v>
      </c>
      <c r="L38" s="19">
        <v>4.5271699670691801</v>
      </c>
      <c r="M38" s="19">
        <v>300.811214318341</v>
      </c>
      <c r="N38" s="19">
        <v>27.1741699269277</v>
      </c>
      <c r="O38" s="19">
        <v>99.208106865331601</v>
      </c>
      <c r="P38" s="19">
        <v>37.194501911188702</v>
      </c>
      <c r="Q38" s="19">
        <v>105.16631765181801</v>
      </c>
      <c r="R38" s="19">
        <v>2.7211889494590999</v>
      </c>
      <c r="S38" s="19">
        <v>18.920435649151401</v>
      </c>
      <c r="T38" s="19">
        <v>1.42919833464081E-2</v>
      </c>
      <c r="U38" s="19">
        <v>0.50781448930624395</v>
      </c>
      <c r="V38" s="19">
        <v>0.94845163984490599</v>
      </c>
      <c r="W38" s="19">
        <v>8.8182262586479201</v>
      </c>
      <c r="X38" s="19">
        <v>3.5872138393818802</v>
      </c>
      <c r="Y38" s="19">
        <v>5.6954094633780601E-2</v>
      </c>
      <c r="Z38" s="19">
        <v>0.79806670159328597</v>
      </c>
      <c r="AA38" s="19">
        <v>0.119201539508453</v>
      </c>
      <c r="AB38" s="19">
        <v>1.76086386291123E-2</v>
      </c>
      <c r="AC38" s="19">
        <v>0.23794551370862799</v>
      </c>
      <c r="AD38" s="19">
        <v>0.260730471803515</v>
      </c>
      <c r="AE38" s="19">
        <v>0.266334486885279</v>
      </c>
    </row>
    <row r="39" spans="1:31" x14ac:dyDescent="0.2">
      <c r="A39" s="3">
        <v>38</v>
      </c>
      <c r="B39" s="7" t="s">
        <v>396</v>
      </c>
      <c r="C39" s="8" t="s">
        <v>438</v>
      </c>
      <c r="D39" s="7" t="s">
        <v>331</v>
      </c>
      <c r="E39" s="7" t="s">
        <v>438</v>
      </c>
      <c r="F39" s="7" t="s">
        <v>509</v>
      </c>
      <c r="G39" s="7" t="s">
        <v>337</v>
      </c>
      <c r="H39" s="20">
        <v>614.31152877883005</v>
      </c>
      <c r="I39" s="20">
        <v>29.6400270236804</v>
      </c>
      <c r="J39" s="20">
        <v>38.556854734199597</v>
      </c>
      <c r="K39" s="20">
        <v>1080.43365859958</v>
      </c>
      <c r="L39" s="20">
        <v>-1.8883318485240601</v>
      </c>
      <c r="M39" s="20">
        <v>94.825187364990398</v>
      </c>
      <c r="N39" s="20">
        <v>13.6604991272091</v>
      </c>
      <c r="O39" s="20">
        <v>62.483178947106602</v>
      </c>
      <c r="P39" s="20">
        <v>23.209277293043801</v>
      </c>
      <c r="Q39" s="20">
        <v>72.629530614081204</v>
      </c>
      <c r="R39" s="20">
        <v>5.6883057023029604</v>
      </c>
      <c r="S39" s="20">
        <v>3.0155963565773201</v>
      </c>
      <c r="T39" s="20">
        <v>4.9099162018737201E-2</v>
      </c>
      <c r="U39" s="20">
        <v>0.63808447642714805</v>
      </c>
      <c r="V39" s="20">
        <v>0.73282613009945996</v>
      </c>
      <c r="W39" s="20">
        <v>6.9929512421495197</v>
      </c>
      <c r="X39" s="20">
        <v>-1.4449819801770301</v>
      </c>
      <c r="Y39" s="20">
        <v>0.133194080877751</v>
      </c>
      <c r="Z39" s="20">
        <v>0.58176101343986997</v>
      </c>
      <c r="AA39" s="20">
        <v>0.41902659358265698</v>
      </c>
      <c r="AB39" s="20">
        <v>2.6840420409618902E-2</v>
      </c>
      <c r="AC39" s="20">
        <v>0.108581049495485</v>
      </c>
      <c r="AD39" s="20">
        <v>0.107376540358008</v>
      </c>
      <c r="AE39" s="20">
        <v>9.9686902196227403E-2</v>
      </c>
    </row>
    <row r="40" spans="1:31" x14ac:dyDescent="0.2">
      <c r="A40" s="3">
        <v>39</v>
      </c>
      <c r="B40" s="4" t="s">
        <v>329</v>
      </c>
      <c r="C40" s="5" t="s">
        <v>438</v>
      </c>
      <c r="D40" s="4" t="s">
        <v>519</v>
      </c>
      <c r="E40" s="4" t="s">
        <v>438</v>
      </c>
      <c r="F40" s="4" t="s">
        <v>123</v>
      </c>
      <c r="G40" s="4" t="s">
        <v>337</v>
      </c>
      <c r="H40" s="19">
        <v>358.64890086441898</v>
      </c>
      <c r="I40" s="19">
        <v>24.349633002629702</v>
      </c>
      <c r="J40" s="19">
        <v>94.761136313167995</v>
      </c>
      <c r="K40" s="19">
        <v>707.29350964049797</v>
      </c>
      <c r="L40" s="19">
        <v>5.1123622130342996</v>
      </c>
      <c r="M40" s="19">
        <v>346.39506425855802</v>
      </c>
      <c r="N40" s="19">
        <v>9.1069928718613706</v>
      </c>
      <c r="O40" s="19">
        <v>47.190606385651897</v>
      </c>
      <c r="P40" s="19">
        <v>16.643865427734902</v>
      </c>
      <c r="Q40" s="19">
        <v>48.874325697882199</v>
      </c>
      <c r="R40" s="19">
        <v>2.4972934466209198</v>
      </c>
      <c r="S40" s="19">
        <v>25.040650882039198</v>
      </c>
      <c r="T40" s="19">
        <v>2.2021411775550101E-2</v>
      </c>
      <c r="U40" s="19">
        <v>0.65382667703706199</v>
      </c>
      <c r="V40" s="19">
        <v>0.61449027708095805</v>
      </c>
      <c r="W40" s="19">
        <v>4.9344165796135897</v>
      </c>
      <c r="X40" s="19">
        <v>3.1604345901956501</v>
      </c>
      <c r="Y40" s="19">
        <v>-7.3837680093622293E-2</v>
      </c>
      <c r="Z40" s="19">
        <v>0.45169083352358802</v>
      </c>
      <c r="AA40" s="19">
        <v>7.9698112128656101E-2</v>
      </c>
      <c r="AB40" s="19">
        <v>1.70102828582415E-2</v>
      </c>
      <c r="AC40" s="19">
        <v>0.46163682145595403</v>
      </c>
      <c r="AD40" s="19">
        <v>0.50643866227066403</v>
      </c>
      <c r="AE40" s="19">
        <v>0.50414751981901496</v>
      </c>
    </row>
    <row r="41" spans="1:31" x14ac:dyDescent="0.2">
      <c r="A41" s="3">
        <v>40</v>
      </c>
      <c r="B41" s="7" t="s">
        <v>55</v>
      </c>
      <c r="C41" s="8" t="s">
        <v>438</v>
      </c>
      <c r="D41" s="7" t="s">
        <v>145</v>
      </c>
      <c r="E41" s="7" t="s">
        <v>438</v>
      </c>
      <c r="F41" s="7" t="s">
        <v>9</v>
      </c>
      <c r="G41" s="7" t="s">
        <v>337</v>
      </c>
      <c r="H41" s="20">
        <v>360.39436426701201</v>
      </c>
      <c r="I41" s="20">
        <v>140.52847504195299</v>
      </c>
      <c r="J41" s="20">
        <v>357.13863585450702</v>
      </c>
      <c r="K41" s="20">
        <v>1367.5636274679</v>
      </c>
      <c r="L41" s="20">
        <v>15.6465062689704</v>
      </c>
      <c r="M41" s="20">
        <v>1053.2641285249499</v>
      </c>
      <c r="N41" s="20">
        <v>83.873467006316204</v>
      </c>
      <c r="O41" s="20">
        <v>291.62990225101697</v>
      </c>
      <c r="P41" s="20">
        <v>124.424392487826</v>
      </c>
      <c r="Q41" s="20">
        <v>329.04261101531802</v>
      </c>
      <c r="R41" s="20">
        <v>41.161782465845199</v>
      </c>
      <c r="S41" s="20">
        <v>36.4201985821866</v>
      </c>
      <c r="T41" s="20">
        <v>6.4996132772902698E-2</v>
      </c>
      <c r="U41" s="20">
        <v>0.96571403380912402</v>
      </c>
      <c r="V41" s="20">
        <v>1.11631893018012</v>
      </c>
      <c r="W41" s="20">
        <v>17.442398347877401</v>
      </c>
      <c r="X41" s="20">
        <v>1.64821912548809</v>
      </c>
      <c r="Y41" s="20">
        <v>-7.2085816643298103E-3</v>
      </c>
      <c r="Z41" s="20">
        <v>2.4014014761272202</v>
      </c>
      <c r="AA41" s="20">
        <v>6.4647274430578799E-2</v>
      </c>
      <c r="AB41" s="20">
        <v>3.0857969781985399E-2</v>
      </c>
      <c r="AC41" s="20">
        <v>0.82527731603879295</v>
      </c>
      <c r="AD41" s="20">
        <v>0.87874359230023902</v>
      </c>
      <c r="AE41" s="20">
        <v>0.83359722659977797</v>
      </c>
    </row>
    <row r="42" spans="1:31" x14ac:dyDescent="0.2">
      <c r="A42" s="3">
        <v>41</v>
      </c>
      <c r="B42" s="4" t="s">
        <v>292</v>
      </c>
      <c r="C42" s="5" t="s">
        <v>438</v>
      </c>
      <c r="D42" s="4" t="s">
        <v>96</v>
      </c>
      <c r="E42" s="4" t="s">
        <v>438</v>
      </c>
      <c r="F42" s="4" t="s">
        <v>167</v>
      </c>
      <c r="G42" s="4" t="s">
        <v>337</v>
      </c>
      <c r="H42" s="19">
        <v>1017.8799044419</v>
      </c>
      <c r="I42" s="19">
        <v>87.235133084502905</v>
      </c>
      <c r="J42" s="19">
        <v>11192.8072071844</v>
      </c>
      <c r="K42" s="19">
        <v>919.78887037407401</v>
      </c>
      <c r="L42" s="19">
        <v>4.3416470585211302</v>
      </c>
      <c r="M42" s="19">
        <v>328.95355795125403</v>
      </c>
      <c r="N42" s="19">
        <v>49.501231707206898</v>
      </c>
      <c r="O42" s="19">
        <v>199.588342816401</v>
      </c>
      <c r="P42" s="19">
        <v>73.791573652122295</v>
      </c>
      <c r="Q42" s="19">
        <v>201.53540616806799</v>
      </c>
      <c r="R42" s="19">
        <v>10.520863839577</v>
      </c>
      <c r="S42" s="19">
        <v>53.4146003688303</v>
      </c>
      <c r="T42" s="19">
        <v>8.6921686476903501E-2</v>
      </c>
      <c r="U42" s="19">
        <v>0.63443454727179505</v>
      </c>
      <c r="V42" s="19">
        <v>1.4903183013541299</v>
      </c>
      <c r="W42" s="19">
        <v>36.193006440889</v>
      </c>
      <c r="X42" s="19">
        <v>4.6797487819136201</v>
      </c>
      <c r="Y42" s="19">
        <v>-1.0364986190725701E-2</v>
      </c>
      <c r="Z42" s="19">
        <v>1.83839918120476</v>
      </c>
      <c r="AA42" s="19">
        <v>1.1494802548226899</v>
      </c>
      <c r="AB42" s="19">
        <v>3.0516051976385301E-2</v>
      </c>
      <c r="AC42" s="19">
        <v>0.40595163952332602</v>
      </c>
      <c r="AD42" s="19">
        <v>0.43398684462456899</v>
      </c>
      <c r="AE42" s="19">
        <v>0.45969490400437701</v>
      </c>
    </row>
    <row r="43" spans="1:31" x14ac:dyDescent="0.2">
      <c r="A43" s="3">
        <v>42</v>
      </c>
      <c r="B43" s="7" t="s">
        <v>377</v>
      </c>
      <c r="C43" s="8" t="s">
        <v>438</v>
      </c>
      <c r="D43" s="7" t="s">
        <v>436</v>
      </c>
      <c r="E43" s="7" t="s">
        <v>438</v>
      </c>
      <c r="F43" s="7" t="s">
        <v>492</v>
      </c>
      <c r="G43" s="7" t="s">
        <v>337</v>
      </c>
      <c r="H43" s="20">
        <v>1136.1909651317401</v>
      </c>
      <c r="I43" s="20">
        <v>113.19472367873</v>
      </c>
      <c r="J43" s="20">
        <v>6563.4637487058899</v>
      </c>
      <c r="K43" s="20">
        <v>769.03860818140799</v>
      </c>
      <c r="L43" s="20">
        <v>-1.1761242934417699</v>
      </c>
      <c r="M43" s="20">
        <v>710.66720270790404</v>
      </c>
      <c r="N43" s="20">
        <v>42.156792279639397</v>
      </c>
      <c r="O43" s="20">
        <v>178.137118060566</v>
      </c>
      <c r="P43" s="20">
        <v>67.981103514295</v>
      </c>
      <c r="Q43" s="20">
        <v>200.66640372871001</v>
      </c>
      <c r="R43" s="20">
        <v>12.8863694701295</v>
      </c>
      <c r="S43" s="20">
        <v>34.133671217182702</v>
      </c>
      <c r="T43" s="20">
        <v>4.52586584282864E-2</v>
      </c>
      <c r="U43" s="20">
        <v>0.35861284911844998</v>
      </c>
      <c r="V43" s="20">
        <v>0.90013483734718502</v>
      </c>
      <c r="W43" s="20">
        <v>11.5344323924988</v>
      </c>
      <c r="X43" s="20">
        <v>-1.03268340586151</v>
      </c>
      <c r="Y43" s="20">
        <v>3.5407754750370002E-2</v>
      </c>
      <c r="Z43" s="20">
        <v>1.18736886538062</v>
      </c>
      <c r="AA43" s="20">
        <v>8.3213981904013301E-2</v>
      </c>
      <c r="AB43" s="20">
        <v>2.4190551965114101E-2</v>
      </c>
      <c r="AC43" s="20">
        <v>0.385366080057232</v>
      </c>
      <c r="AD43" s="20">
        <v>0.38265195419877601</v>
      </c>
      <c r="AE43" s="20">
        <v>0.36124136061933998</v>
      </c>
    </row>
    <row r="44" spans="1:31" x14ac:dyDescent="0.2">
      <c r="A44" s="3">
        <v>43</v>
      </c>
      <c r="B44" s="4" t="s">
        <v>206</v>
      </c>
      <c r="C44" s="5" t="s">
        <v>438</v>
      </c>
      <c r="D44" s="4" t="s">
        <v>455</v>
      </c>
      <c r="E44" s="4" t="s">
        <v>438</v>
      </c>
      <c r="F44" s="4" t="s">
        <v>17</v>
      </c>
      <c r="G44" s="4" t="s">
        <v>337</v>
      </c>
      <c r="H44" s="19">
        <v>29.386911694755099</v>
      </c>
      <c r="I44" s="19">
        <v>3.1420921854099801</v>
      </c>
      <c r="J44" s="19">
        <v>23.7594591709993</v>
      </c>
      <c r="K44" s="19">
        <v>187.68912778873101</v>
      </c>
      <c r="L44" s="19">
        <v>-3.13291617936168</v>
      </c>
      <c r="M44" s="19">
        <v>-19.8289719109749</v>
      </c>
      <c r="N44" s="19">
        <v>24.530186144601299</v>
      </c>
      <c r="O44" s="19">
        <v>112.96533726459499</v>
      </c>
      <c r="P44" s="19">
        <v>44.292359967661397</v>
      </c>
      <c r="Q44" s="19">
        <v>123.310903118079</v>
      </c>
      <c r="R44" s="19">
        <v>6.3935656015000494E-2</v>
      </c>
      <c r="S44" s="19">
        <v>19.331028768370601</v>
      </c>
      <c r="T44" s="19">
        <v>-1.75003936873426E-3</v>
      </c>
      <c r="U44" s="19">
        <v>0.107444203993278</v>
      </c>
      <c r="V44" s="19">
        <v>0.23487862641360199</v>
      </c>
      <c r="W44" s="19">
        <v>4.3467052249293801</v>
      </c>
      <c r="X44" s="19">
        <v>2.40482451451035</v>
      </c>
      <c r="Y44" s="19">
        <v>1.1371487146396599E-2</v>
      </c>
      <c r="Z44" s="19">
        <v>6.0789532380993702E-2</v>
      </c>
      <c r="AA44" s="19">
        <v>3.5490126666284497E-2</v>
      </c>
      <c r="AB44" s="19">
        <v>3.5900956962538399E-3</v>
      </c>
      <c r="AC44" s="19">
        <v>3.7591293320270502E-2</v>
      </c>
      <c r="AD44" s="19">
        <v>3.9790600504563199E-2</v>
      </c>
      <c r="AE44" s="19">
        <v>3.8851092270127702E-2</v>
      </c>
    </row>
    <row r="45" spans="1:31" x14ac:dyDescent="0.2">
      <c r="A45" s="3">
        <v>44</v>
      </c>
      <c r="B45" s="7" t="s">
        <v>37</v>
      </c>
      <c r="C45" s="8" t="s">
        <v>438</v>
      </c>
      <c r="D45" s="7" t="s">
        <v>325</v>
      </c>
      <c r="E45" s="7" t="s">
        <v>438</v>
      </c>
      <c r="F45" s="7" t="s">
        <v>223</v>
      </c>
      <c r="G45" s="7" t="s">
        <v>337</v>
      </c>
      <c r="H45" s="20">
        <v>193.88195213914699</v>
      </c>
      <c r="I45" s="20">
        <v>192.02679956797601</v>
      </c>
      <c r="J45" s="20">
        <v>177.786942893586</v>
      </c>
      <c r="K45" s="20">
        <v>1067.2986555375801</v>
      </c>
      <c r="L45" s="20">
        <v>992.88671872299096</v>
      </c>
      <c r="M45" s="20">
        <v>915.40751226573002</v>
      </c>
      <c r="N45" s="20">
        <v>198.30338311521299</v>
      </c>
      <c r="O45" s="20">
        <v>194.07141152647401</v>
      </c>
      <c r="P45" s="20">
        <v>205.43229775581301</v>
      </c>
      <c r="Q45" s="20">
        <v>194.14924756625101</v>
      </c>
      <c r="R45" s="20">
        <v>191.83868037218701</v>
      </c>
      <c r="S45" s="20">
        <v>191.32004150354601</v>
      </c>
      <c r="T45" s="20">
        <v>176.26210498113801</v>
      </c>
      <c r="U45" s="20">
        <v>210.24608022051899</v>
      </c>
      <c r="V45" s="20">
        <v>210.826813283821</v>
      </c>
      <c r="W45" s="20">
        <v>245.47254501266701</v>
      </c>
      <c r="X45" s="20">
        <v>215.38383573525101</v>
      </c>
      <c r="Y45" s="20">
        <v>208.00713542316799</v>
      </c>
      <c r="Z45" s="20">
        <v>189.278213080542</v>
      </c>
      <c r="AA45" s="20">
        <v>176.320000188915</v>
      </c>
      <c r="AB45" s="20">
        <v>218.13041599951299</v>
      </c>
      <c r="AC45" s="20">
        <v>199.178875012394</v>
      </c>
      <c r="AD45" s="20">
        <v>199.56075460077099</v>
      </c>
      <c r="AE45" s="20">
        <v>192.12827565657699</v>
      </c>
    </row>
    <row r="46" spans="1:31" x14ac:dyDescent="0.2">
      <c r="A46" s="3">
        <v>45</v>
      </c>
      <c r="B46" s="4" t="s">
        <v>469</v>
      </c>
      <c r="C46" s="5" t="s">
        <v>438</v>
      </c>
      <c r="D46" s="4" t="s">
        <v>139</v>
      </c>
      <c r="E46" s="4" t="s">
        <v>438</v>
      </c>
      <c r="F46" s="4" t="s">
        <v>424</v>
      </c>
      <c r="G46" s="4" t="s">
        <v>337</v>
      </c>
      <c r="H46" s="19">
        <v>0.32489710095243701</v>
      </c>
      <c r="I46" s="19">
        <v>0.41796710823278999</v>
      </c>
      <c r="J46" s="19">
        <v>0.59191382759190303</v>
      </c>
      <c r="K46" s="19">
        <v>119.028867805329</v>
      </c>
      <c r="L46" s="19">
        <v>-2.54969802057659</v>
      </c>
      <c r="M46" s="19">
        <v>-23.7679863509664</v>
      </c>
      <c r="N46" s="19">
        <v>0.44066037525408303</v>
      </c>
      <c r="O46" s="19">
        <v>1.67017526269744</v>
      </c>
      <c r="P46" s="19">
        <v>0.43393268660005302</v>
      </c>
      <c r="Q46" s="19">
        <v>3.6958662020073998</v>
      </c>
      <c r="R46" s="19">
        <v>0.42359497008604002</v>
      </c>
      <c r="S46" s="19">
        <v>2.7630240713769698</v>
      </c>
      <c r="T46" s="19">
        <v>0.43331978370907598</v>
      </c>
      <c r="U46" s="19">
        <v>0.429335472455181</v>
      </c>
      <c r="V46" s="19">
        <v>0.41582980737510999</v>
      </c>
      <c r="W46" s="19">
        <v>1.3394242714281499</v>
      </c>
      <c r="X46" s="19">
        <v>2.6890361812323702</v>
      </c>
      <c r="Y46" s="19">
        <v>0.79954133474608402</v>
      </c>
      <c r="Z46" s="19">
        <v>0.39039541064625</v>
      </c>
      <c r="AA46" s="19">
        <v>1.19669315544052</v>
      </c>
      <c r="AB46" s="19">
        <v>0.44300375013044702</v>
      </c>
      <c r="AC46" s="19">
        <v>0.475027079170803</v>
      </c>
      <c r="AD46" s="19">
        <v>0.50776863479619205</v>
      </c>
      <c r="AE46" s="19">
        <v>0.52182900779436703</v>
      </c>
    </row>
    <row r="47" spans="1:31" x14ac:dyDescent="0.2">
      <c r="A47" s="3">
        <v>46</v>
      </c>
      <c r="B47" s="7" t="s">
        <v>80</v>
      </c>
      <c r="C47" s="8" t="s">
        <v>438</v>
      </c>
      <c r="D47" s="7" t="s">
        <v>97</v>
      </c>
      <c r="E47" s="7" t="s">
        <v>438</v>
      </c>
      <c r="F47" s="7" t="s">
        <v>404</v>
      </c>
      <c r="G47" s="7" t="s">
        <v>337</v>
      </c>
      <c r="H47" s="20">
        <v>927.96773695840204</v>
      </c>
      <c r="I47" s="20">
        <v>59.2645864019523</v>
      </c>
      <c r="J47" s="20">
        <v>35.133567195310597</v>
      </c>
      <c r="K47" s="20">
        <v>2158.7604099342602</v>
      </c>
      <c r="L47" s="20">
        <v>-2.40858582134446</v>
      </c>
      <c r="M47" s="20">
        <v>93.939311377729197</v>
      </c>
      <c r="N47" s="20">
        <v>29.2306036221337</v>
      </c>
      <c r="O47" s="20">
        <v>131.168101025856</v>
      </c>
      <c r="P47" s="20">
        <v>47.736352330959598</v>
      </c>
      <c r="Q47" s="20">
        <v>152.48240082650599</v>
      </c>
      <c r="R47" s="20">
        <v>3.6345878932090998</v>
      </c>
      <c r="S47" s="20">
        <v>0.89878819783514596</v>
      </c>
      <c r="T47" s="20">
        <v>5.4543964267920499E-2</v>
      </c>
      <c r="U47" s="20">
        <v>1.1929683910827</v>
      </c>
      <c r="V47" s="20">
        <v>0.60743403703170296</v>
      </c>
      <c r="W47" s="20">
        <v>6.4058161910938898</v>
      </c>
      <c r="X47" s="20">
        <v>1.3943890627089499</v>
      </c>
      <c r="Y47" s="20">
        <v>0.12633485324076499</v>
      </c>
      <c r="Z47" s="20">
        <v>1.16935417483168</v>
      </c>
      <c r="AA47" s="20">
        <v>0.22911269872241599</v>
      </c>
      <c r="AB47" s="20">
        <v>3.9662416792624597E-2</v>
      </c>
      <c r="AC47" s="20">
        <v>0.114915751704199</v>
      </c>
      <c r="AD47" s="20">
        <v>0.112404156257805</v>
      </c>
      <c r="AE47" s="20">
        <v>0.11323001047511599</v>
      </c>
    </row>
    <row r="48" spans="1:31" x14ac:dyDescent="0.2">
      <c r="A48" s="3">
        <v>47</v>
      </c>
      <c r="B48" s="4" t="s">
        <v>53</v>
      </c>
      <c r="C48" s="5" t="s">
        <v>438</v>
      </c>
      <c r="D48" s="4" t="s">
        <v>98</v>
      </c>
      <c r="E48" s="4" t="s">
        <v>438</v>
      </c>
      <c r="F48" s="4" t="s">
        <v>363</v>
      </c>
      <c r="G48" s="4" t="s">
        <v>337</v>
      </c>
      <c r="H48" s="19">
        <v>523.894447217079</v>
      </c>
      <c r="I48" s="19">
        <v>79.749275632304105</v>
      </c>
      <c r="J48" s="19">
        <v>682.19568186217896</v>
      </c>
      <c r="K48" s="19">
        <v>2070.6740092621399</v>
      </c>
      <c r="L48" s="19">
        <v>0.35836109852422598</v>
      </c>
      <c r="M48" s="19">
        <v>312.52091282797102</v>
      </c>
      <c r="N48" s="19">
        <v>35.106136327079398</v>
      </c>
      <c r="O48" s="19">
        <v>154.640471274519</v>
      </c>
      <c r="P48" s="19">
        <v>60.980687223692797</v>
      </c>
      <c r="Q48" s="19">
        <v>163.03390998971301</v>
      </c>
      <c r="R48" s="19">
        <v>5.2678713367521901</v>
      </c>
      <c r="S48" s="19">
        <v>41.022206547512098</v>
      </c>
      <c r="T48" s="19">
        <v>0.172975629426107</v>
      </c>
      <c r="U48" s="19">
        <v>0.62804628853736899</v>
      </c>
      <c r="V48" s="19">
        <v>3.5155645651550498</v>
      </c>
      <c r="W48" s="19">
        <v>37.883696430473599</v>
      </c>
      <c r="X48" s="19">
        <v>4.8973333592764403</v>
      </c>
      <c r="Y48" s="19">
        <v>0.12685804020788799</v>
      </c>
      <c r="Z48" s="19">
        <v>2.7251329762652601</v>
      </c>
      <c r="AA48" s="19">
        <v>0.32596674206425102</v>
      </c>
      <c r="AB48" s="19">
        <v>7.7616070378605406E-2</v>
      </c>
      <c r="AC48" s="19">
        <v>0.74060644987353397</v>
      </c>
      <c r="AD48" s="19">
        <v>0.81623321491793999</v>
      </c>
      <c r="AE48" s="19">
        <v>0.85856657880041898</v>
      </c>
    </row>
    <row r="49" spans="1:31" x14ac:dyDescent="0.2">
      <c r="A49" s="3">
        <v>48</v>
      </c>
      <c r="B49" s="7" t="s">
        <v>78</v>
      </c>
      <c r="C49" s="8" t="s">
        <v>438</v>
      </c>
      <c r="D49" s="7" t="s">
        <v>247</v>
      </c>
      <c r="E49" s="7" t="s">
        <v>438</v>
      </c>
      <c r="F49" s="7" t="s">
        <v>283</v>
      </c>
      <c r="G49" s="7" t="s">
        <v>337</v>
      </c>
      <c r="H49" s="20">
        <v>1330.2719893588901</v>
      </c>
      <c r="I49" s="20">
        <v>220.48003351788</v>
      </c>
      <c r="J49" s="20">
        <v>559.05945543118901</v>
      </c>
      <c r="K49" s="20">
        <v>1872.53505509568</v>
      </c>
      <c r="L49" s="20">
        <v>-1.5149608993814501</v>
      </c>
      <c r="M49" s="20">
        <v>1189.5167612711</v>
      </c>
      <c r="N49" s="20">
        <v>85.342387260928106</v>
      </c>
      <c r="O49" s="20">
        <v>348.06301560831298</v>
      </c>
      <c r="P49" s="20">
        <v>134.99731895749201</v>
      </c>
      <c r="Q49" s="20">
        <v>396.42154542274199</v>
      </c>
      <c r="R49" s="20">
        <v>38.513332535107097</v>
      </c>
      <c r="S49" s="20">
        <v>22.893761977476998</v>
      </c>
      <c r="T49" s="20">
        <v>9.0762369150163003E-2</v>
      </c>
      <c r="U49" s="20">
        <v>0.51397419886907203</v>
      </c>
      <c r="V49" s="20">
        <v>1.48173931113322</v>
      </c>
      <c r="W49" s="20">
        <v>19.837232688005098</v>
      </c>
      <c r="X49" s="20">
        <v>0.24936071085582001</v>
      </c>
      <c r="Y49" s="20">
        <v>5.95630367092536E-2</v>
      </c>
      <c r="Z49" s="20">
        <v>3.21240838468059</v>
      </c>
      <c r="AA49" s="20">
        <v>0.162813622016895</v>
      </c>
      <c r="AB49" s="20">
        <v>4.1201062427466399E-2</v>
      </c>
      <c r="AC49" s="20">
        <v>0.67031178459927698</v>
      </c>
      <c r="AD49" s="20">
        <v>0.65833431151370503</v>
      </c>
      <c r="AE49" s="20">
        <v>0.64979145898810897</v>
      </c>
    </row>
    <row r="50" spans="1:31" x14ac:dyDescent="0.2">
      <c r="A50" s="3">
        <v>49</v>
      </c>
      <c r="B50" s="4" t="s">
        <v>452</v>
      </c>
      <c r="C50" s="5" t="s">
        <v>438</v>
      </c>
      <c r="D50" s="4" t="s">
        <v>218</v>
      </c>
      <c r="E50" s="4" t="s">
        <v>438</v>
      </c>
      <c r="F50" s="4" t="s">
        <v>197</v>
      </c>
      <c r="G50" s="4" t="s">
        <v>337</v>
      </c>
      <c r="H50" s="19">
        <v>1289.30013458545</v>
      </c>
      <c r="I50" s="19">
        <v>66.000131941496093</v>
      </c>
      <c r="J50" s="19">
        <v>91.308564568124794</v>
      </c>
      <c r="K50" s="19">
        <v>1501.84377698251</v>
      </c>
      <c r="L50" s="19">
        <v>-2.63863288446694</v>
      </c>
      <c r="M50" s="19">
        <v>142.07783277924099</v>
      </c>
      <c r="N50" s="19">
        <v>24.970850406505999</v>
      </c>
      <c r="O50" s="19">
        <v>129.96866107074499</v>
      </c>
      <c r="P50" s="19">
        <v>43.074384299134302</v>
      </c>
      <c r="Q50" s="19">
        <v>135.641162910118</v>
      </c>
      <c r="R50" s="19">
        <v>3.8495266669691599</v>
      </c>
      <c r="S50" s="19">
        <v>9.7262585847638992</v>
      </c>
      <c r="T50" s="19">
        <v>4.6182318092310902E-2</v>
      </c>
      <c r="U50" s="19">
        <v>1.1888616612695999</v>
      </c>
      <c r="V50" s="19">
        <v>0.97168802909646501</v>
      </c>
      <c r="W50" s="19">
        <v>18.770050820253001</v>
      </c>
      <c r="X50" s="19">
        <v>1.77919714324498</v>
      </c>
      <c r="Y50" s="19">
        <v>1.7184326665601199E-2</v>
      </c>
      <c r="Z50" s="19">
        <v>0.79621668792129097</v>
      </c>
      <c r="AA50" s="19">
        <v>8.2279482452214101E-2</v>
      </c>
      <c r="AB50" s="19">
        <v>2.40195933255908E-2</v>
      </c>
      <c r="AC50" s="19">
        <v>0.202331621809755</v>
      </c>
      <c r="AD50" s="19">
        <v>0.19982239341741401</v>
      </c>
      <c r="AE50" s="19">
        <v>0.20959122020606799</v>
      </c>
    </row>
    <row r="51" spans="1:31" x14ac:dyDescent="0.2">
      <c r="A51" s="3">
        <v>50</v>
      </c>
      <c r="B51" s="7" t="s">
        <v>33</v>
      </c>
      <c r="C51" s="8" t="s">
        <v>438</v>
      </c>
      <c r="D51" s="7" t="s">
        <v>351</v>
      </c>
      <c r="E51" s="7" t="s">
        <v>438</v>
      </c>
      <c r="F51" s="7" t="s">
        <v>405</v>
      </c>
      <c r="G51" s="7" t="s">
        <v>337</v>
      </c>
      <c r="H51" s="20">
        <v>1543.78033110247</v>
      </c>
      <c r="I51" s="20">
        <v>101.200018953274</v>
      </c>
      <c r="J51" s="20">
        <v>116.28655808406999</v>
      </c>
      <c r="K51" s="20">
        <v>1401.7925097792499</v>
      </c>
      <c r="L51" s="20">
        <v>0.73830694242581396</v>
      </c>
      <c r="M51" s="20">
        <v>741.78437034071703</v>
      </c>
      <c r="N51" s="20">
        <v>49.060565738451103</v>
      </c>
      <c r="O51" s="20">
        <v>190.915686287624</v>
      </c>
      <c r="P51" s="20">
        <v>73.483541668651895</v>
      </c>
      <c r="Q51" s="20">
        <v>202.963909010641</v>
      </c>
      <c r="R51" s="20">
        <v>1.7284446506833999</v>
      </c>
      <c r="S51" s="20">
        <v>53.397787565422497</v>
      </c>
      <c r="T51" s="20">
        <v>2.2896444030336301E-2</v>
      </c>
      <c r="U51" s="20">
        <v>0.42385945302188499</v>
      </c>
      <c r="V51" s="20">
        <v>2.1032499128631801</v>
      </c>
      <c r="W51" s="20">
        <v>45.0784397804413</v>
      </c>
      <c r="X51" s="20">
        <v>2.9504948494851502</v>
      </c>
      <c r="Y51" s="20">
        <v>8.1822658990774302E-2</v>
      </c>
      <c r="Z51" s="20">
        <v>0.55856380764120495</v>
      </c>
      <c r="AA51" s="20">
        <v>5.08381850634404E-2</v>
      </c>
      <c r="AB51" s="20">
        <v>1.3591118181505201E-2</v>
      </c>
      <c r="AC51" s="20">
        <v>0.36545606871821501</v>
      </c>
      <c r="AD51" s="20">
        <v>0.396268222570485</v>
      </c>
      <c r="AE51" s="20">
        <v>0.37766439582884498</v>
      </c>
    </row>
    <row r="52" spans="1:31" x14ac:dyDescent="0.2">
      <c r="A52" s="3">
        <v>51</v>
      </c>
      <c r="B52" s="4" t="s">
        <v>434</v>
      </c>
      <c r="C52" s="5" t="s">
        <v>438</v>
      </c>
      <c r="D52" s="4" t="s">
        <v>106</v>
      </c>
      <c r="E52" s="4" t="s">
        <v>438</v>
      </c>
      <c r="F52" s="4" t="s">
        <v>376</v>
      </c>
      <c r="G52" s="4" t="s">
        <v>337</v>
      </c>
      <c r="H52" s="19">
        <v>282.93868909137501</v>
      </c>
      <c r="I52" s="19">
        <v>84.474154929710295</v>
      </c>
      <c r="J52" s="19">
        <v>215.729487664652</v>
      </c>
      <c r="K52" s="19">
        <v>1641.93197854916</v>
      </c>
      <c r="L52" s="19">
        <v>1.36430449961277</v>
      </c>
      <c r="M52" s="19">
        <v>326.65892197916997</v>
      </c>
      <c r="N52" s="19">
        <v>46.5634521522963</v>
      </c>
      <c r="O52" s="19">
        <v>173.66785902953799</v>
      </c>
      <c r="P52" s="19">
        <v>73.539542027446501</v>
      </c>
      <c r="Q52" s="19">
        <v>196.76921998898101</v>
      </c>
      <c r="R52" s="19">
        <v>16.983083223741101</v>
      </c>
      <c r="S52" s="19">
        <v>12.520459509608701</v>
      </c>
      <c r="T52" s="19">
        <v>2.6639648133943501E-2</v>
      </c>
      <c r="U52" s="19">
        <v>0.68325771666178103</v>
      </c>
      <c r="V52" s="19">
        <v>8.0822626364624401</v>
      </c>
      <c r="W52" s="19">
        <v>28.5022426621635</v>
      </c>
      <c r="X52" s="19">
        <v>2.8604577172284902</v>
      </c>
      <c r="Y52" s="19">
        <v>-6.8043841037657401E-3</v>
      </c>
      <c r="Z52" s="19">
        <v>1.6529493439437499</v>
      </c>
      <c r="AA52" s="19">
        <v>6.2381424628700402E-2</v>
      </c>
      <c r="AB52" s="19">
        <v>3.1798250802105799E-2</v>
      </c>
      <c r="AC52" s="19">
        <v>0.480686679912257</v>
      </c>
      <c r="AD52" s="19">
        <v>0.52883495713113404</v>
      </c>
      <c r="AE52" s="19">
        <v>0.50966758351163699</v>
      </c>
    </row>
    <row r="53" spans="1:31" x14ac:dyDescent="0.2">
      <c r="A53" s="3">
        <v>52</v>
      </c>
      <c r="B53" s="7" t="s">
        <v>518</v>
      </c>
      <c r="C53" s="8" t="s">
        <v>438</v>
      </c>
      <c r="D53" s="7" t="s">
        <v>345</v>
      </c>
      <c r="E53" s="7" t="s">
        <v>438</v>
      </c>
      <c r="F53" s="7" t="s">
        <v>532</v>
      </c>
      <c r="G53" s="7" t="s">
        <v>337</v>
      </c>
      <c r="H53" s="20">
        <v>1403.08750824002</v>
      </c>
      <c r="I53" s="20">
        <v>99.072837792408095</v>
      </c>
      <c r="J53" s="20">
        <v>80.546177161627696</v>
      </c>
      <c r="K53" s="20">
        <v>1668.9164147661099</v>
      </c>
      <c r="L53" s="20">
        <v>4.0471834748309297</v>
      </c>
      <c r="M53" s="20">
        <v>506.50131165826701</v>
      </c>
      <c r="N53" s="20">
        <v>38.337681897701799</v>
      </c>
      <c r="O53" s="20">
        <v>143.76840075118599</v>
      </c>
      <c r="P53" s="20">
        <v>56.2204980236992</v>
      </c>
      <c r="Q53" s="20">
        <v>152.613555800141</v>
      </c>
      <c r="R53" s="20">
        <v>9.9806004004995206</v>
      </c>
      <c r="S53" s="20">
        <v>23.477733266108501</v>
      </c>
      <c r="T53" s="20">
        <v>6.5968432574340596E-2</v>
      </c>
      <c r="U53" s="20">
        <v>0.91072738089915095</v>
      </c>
      <c r="V53" s="20">
        <v>3.1549369820725501</v>
      </c>
      <c r="W53" s="20">
        <v>84.973138986349497</v>
      </c>
      <c r="X53" s="20">
        <v>3.3340974560517398</v>
      </c>
      <c r="Y53" s="20">
        <v>-1.3721351358436801E-3</v>
      </c>
      <c r="Z53" s="20">
        <v>1.16312285286048</v>
      </c>
      <c r="AA53" s="20">
        <v>8.5340056433469896E-2</v>
      </c>
      <c r="AB53" s="20">
        <v>3.23966066686995E-2</v>
      </c>
      <c r="AC53" s="20">
        <v>0.43583752426401101</v>
      </c>
      <c r="AD53" s="20">
        <v>0.482809355866057</v>
      </c>
      <c r="AE53" s="20">
        <v>0.45546339356704302</v>
      </c>
    </row>
    <row r="54" spans="1:31" x14ac:dyDescent="0.2">
      <c r="A54" s="3">
        <v>53</v>
      </c>
      <c r="B54" s="4" t="s">
        <v>45</v>
      </c>
      <c r="C54" s="5" t="s">
        <v>438</v>
      </c>
      <c r="D54" s="4" t="s">
        <v>307</v>
      </c>
      <c r="E54" s="4" t="s">
        <v>438</v>
      </c>
      <c r="F54" s="4" t="s">
        <v>513</v>
      </c>
      <c r="G54" s="4" t="s">
        <v>337</v>
      </c>
      <c r="H54" s="19">
        <v>277.171185057152</v>
      </c>
      <c r="I54" s="19">
        <v>57.569633257731297</v>
      </c>
      <c r="J54" s="19">
        <v>98.962076618130396</v>
      </c>
      <c r="K54" s="19">
        <v>1691.2386801192299</v>
      </c>
      <c r="L54" s="19">
        <v>-3.5123325802777998</v>
      </c>
      <c r="M54" s="19">
        <v>27.7767636656056</v>
      </c>
      <c r="N54" s="19">
        <v>45.975894291790802</v>
      </c>
      <c r="O54" s="19">
        <v>155.96408298486199</v>
      </c>
      <c r="P54" s="19">
        <v>63.654830036165997</v>
      </c>
      <c r="Q54" s="19">
        <v>184.34429331162499</v>
      </c>
      <c r="R54" s="19">
        <v>41.430245530626401</v>
      </c>
      <c r="S54" s="19">
        <v>10.6311627642462</v>
      </c>
      <c r="T54" s="19">
        <v>0.213963027785674</v>
      </c>
      <c r="U54" s="19">
        <v>1.60643580820118</v>
      </c>
      <c r="V54" s="19">
        <v>2.0496940401504302</v>
      </c>
      <c r="W54" s="19">
        <v>24.285982172800399</v>
      </c>
      <c r="X54" s="19">
        <v>0.620018333022611</v>
      </c>
      <c r="Y54" s="19">
        <v>-4.6383548532787901E-2</v>
      </c>
      <c r="Z54" s="19">
        <v>2.04537049452271</v>
      </c>
      <c r="AA54" s="19">
        <v>0.44263138537017999</v>
      </c>
      <c r="AB54" s="19">
        <v>7.2914555116626201E-2</v>
      </c>
      <c r="AC54" s="19">
        <v>0.13661885930753601</v>
      </c>
      <c r="AD54" s="19">
        <v>0.14276015720381599</v>
      </c>
      <c r="AE54" s="19">
        <v>0.134765827330661</v>
      </c>
    </row>
    <row r="55" spans="1:31" x14ac:dyDescent="0.2">
      <c r="A55" s="3">
        <v>54</v>
      </c>
      <c r="B55" s="7" t="s">
        <v>136</v>
      </c>
      <c r="C55" s="8" t="s">
        <v>438</v>
      </c>
      <c r="D55" s="7" t="s">
        <v>457</v>
      </c>
      <c r="E55" s="7" t="s">
        <v>438</v>
      </c>
      <c r="F55" s="7" t="s">
        <v>269</v>
      </c>
      <c r="G55" s="7" t="s">
        <v>337</v>
      </c>
      <c r="H55" s="20">
        <v>1990.8521924414299</v>
      </c>
      <c r="I55" s="20">
        <v>92.760664163718403</v>
      </c>
      <c r="J55" s="20">
        <v>653.23412589831298</v>
      </c>
      <c r="K55" s="20">
        <v>4268.9426973413101</v>
      </c>
      <c r="L55" s="20">
        <v>11.235394615079301</v>
      </c>
      <c r="M55" s="20">
        <v>644.03746877717197</v>
      </c>
      <c r="N55" s="20">
        <v>37.6032374511163</v>
      </c>
      <c r="O55" s="20">
        <v>183.15169818872101</v>
      </c>
      <c r="P55" s="20">
        <v>59.216607210463401</v>
      </c>
      <c r="Q55" s="20">
        <v>190.75273103460299</v>
      </c>
      <c r="R55" s="20">
        <v>5.9244069809767499</v>
      </c>
      <c r="S55" s="20">
        <v>49.348999970472498</v>
      </c>
      <c r="T55" s="20">
        <v>0.210608107186189</v>
      </c>
      <c r="U55" s="20">
        <v>1.4391732738485901</v>
      </c>
      <c r="V55" s="20">
        <v>2.3822366519043001</v>
      </c>
      <c r="W55" s="20">
        <v>27.5204479743314</v>
      </c>
      <c r="X55" s="20">
        <v>1.90505714591564</v>
      </c>
      <c r="Y55" s="20">
        <v>-6.7953619065718507E-2</v>
      </c>
      <c r="Z55" s="20">
        <v>2.8671600213860802</v>
      </c>
      <c r="AA55" s="20">
        <v>0.10212332987905701</v>
      </c>
      <c r="AB55" s="20">
        <v>5.3168355966772801E-2</v>
      </c>
      <c r="AC55" s="20">
        <v>0.73719393749404605</v>
      </c>
      <c r="AD55" s="20">
        <v>0.73084933754472303</v>
      </c>
      <c r="AE55" s="20">
        <v>0.74988439329387102</v>
      </c>
    </row>
    <row r="56" spans="1:31" x14ac:dyDescent="0.2">
      <c r="A56" s="3">
        <v>55</v>
      </c>
      <c r="B56" s="4" t="s">
        <v>249</v>
      </c>
      <c r="C56" s="5" t="s">
        <v>438</v>
      </c>
      <c r="D56" s="4" t="s">
        <v>335</v>
      </c>
      <c r="E56" s="4" t="s">
        <v>438</v>
      </c>
      <c r="F56" s="4" t="s">
        <v>412</v>
      </c>
      <c r="G56" s="4" t="s">
        <v>337</v>
      </c>
      <c r="H56" s="19">
        <v>1895.93482272866</v>
      </c>
      <c r="I56" s="19">
        <v>159.591755326807</v>
      </c>
      <c r="J56" s="19">
        <v>279.03310590285599</v>
      </c>
      <c r="K56" s="19">
        <v>1565.5945351079599</v>
      </c>
      <c r="L56" s="19">
        <v>-1.0099974767443299E-2</v>
      </c>
      <c r="M56" s="19">
        <v>513.95457464825802</v>
      </c>
      <c r="N56" s="19">
        <v>55.670581160662501</v>
      </c>
      <c r="O56" s="19">
        <v>268.19770665250599</v>
      </c>
      <c r="P56" s="19">
        <v>90.523537271113895</v>
      </c>
      <c r="Q56" s="19">
        <v>273.90267135765998</v>
      </c>
      <c r="R56" s="19">
        <v>40.1266810061041</v>
      </c>
      <c r="S56" s="19">
        <v>32.0474043245408</v>
      </c>
      <c r="T56" s="19">
        <v>8.9158025819753003E-2</v>
      </c>
      <c r="U56" s="19">
        <v>1.5541796889338899</v>
      </c>
      <c r="V56" s="19">
        <v>2.0363369707580201</v>
      </c>
      <c r="W56" s="19">
        <v>13.344135880957699</v>
      </c>
      <c r="X56" s="19">
        <v>2.1804130784775202</v>
      </c>
      <c r="Y56" s="19">
        <v>0.13589842458665899</v>
      </c>
      <c r="Z56" s="19">
        <v>2.1630909131391798</v>
      </c>
      <c r="AA56" s="19">
        <v>0.112210401145937</v>
      </c>
      <c r="AB56" s="19">
        <v>2.7695218705280501E-2</v>
      </c>
      <c r="AC56" s="19">
        <v>0.715999293395718</v>
      </c>
      <c r="AD56" s="19">
        <v>0.71224555973159298</v>
      </c>
      <c r="AE56" s="19">
        <v>0.719731706541473</v>
      </c>
    </row>
    <row r="57" spans="1:31" x14ac:dyDescent="0.2">
      <c r="A57" s="3">
        <v>56</v>
      </c>
      <c r="B57" s="7" t="s">
        <v>391</v>
      </c>
      <c r="C57" s="8" t="s">
        <v>438</v>
      </c>
      <c r="D57" s="7" t="s">
        <v>41</v>
      </c>
      <c r="E57" s="7" t="s">
        <v>438</v>
      </c>
      <c r="F57" s="7" t="s">
        <v>270</v>
      </c>
      <c r="G57" s="7" t="s">
        <v>337</v>
      </c>
      <c r="H57" s="20">
        <v>166.47468147363199</v>
      </c>
      <c r="I57" s="20">
        <v>164.22224138289201</v>
      </c>
      <c r="J57" s="20">
        <v>169.621282789769</v>
      </c>
      <c r="K57" s="20">
        <v>902.99075931228799</v>
      </c>
      <c r="L57" s="20">
        <v>983.66896164505499</v>
      </c>
      <c r="M57" s="20">
        <v>751.99574233613703</v>
      </c>
      <c r="N57" s="20">
        <v>189.48964248078201</v>
      </c>
      <c r="O57" s="20">
        <v>205.41656510368301</v>
      </c>
      <c r="P57" s="20">
        <v>187.01315318770301</v>
      </c>
      <c r="Q57" s="20">
        <v>184.69619957268301</v>
      </c>
      <c r="R57" s="20">
        <v>172.24695668270101</v>
      </c>
      <c r="S57" s="20">
        <v>212.04556885578199</v>
      </c>
      <c r="T57" s="20">
        <v>185.13395296403101</v>
      </c>
      <c r="U57" s="20">
        <v>210.851813021656</v>
      </c>
      <c r="V57" s="20">
        <v>192.157187124112</v>
      </c>
      <c r="W57" s="20">
        <v>235.78192393240101</v>
      </c>
      <c r="X57" s="20">
        <v>239.120035805312</v>
      </c>
      <c r="Y57" s="20">
        <v>227.43824798799</v>
      </c>
      <c r="Z57" s="20">
        <v>161.965741805997</v>
      </c>
      <c r="AA57" s="20">
        <v>181.64259845704001</v>
      </c>
      <c r="AB57" s="20">
        <v>214.34067816213701</v>
      </c>
      <c r="AC57" s="20">
        <v>175.36652887659901</v>
      </c>
      <c r="AD57" s="20">
        <v>180.87491368321901</v>
      </c>
      <c r="AE57" s="20">
        <v>186.812701008461</v>
      </c>
    </row>
    <row r="58" spans="1:31" x14ac:dyDescent="0.2">
      <c r="A58" s="3">
        <v>57</v>
      </c>
      <c r="B58" s="4" t="s">
        <v>188</v>
      </c>
      <c r="C58" s="5" t="s">
        <v>438</v>
      </c>
      <c r="D58" s="4" t="s">
        <v>445</v>
      </c>
      <c r="E58" s="4" t="s">
        <v>438</v>
      </c>
      <c r="F58" s="4" t="s">
        <v>94</v>
      </c>
      <c r="G58" s="4" t="s">
        <v>337</v>
      </c>
      <c r="H58" s="19">
        <v>0.44365343275179198</v>
      </c>
      <c r="I58" s="19">
        <v>0.39544911648439601</v>
      </c>
      <c r="J58" s="19">
        <v>0.351640903607355</v>
      </c>
      <c r="K58" s="19">
        <v>-12.752613909874199</v>
      </c>
      <c r="L58" s="19">
        <v>-2.5803079991614801</v>
      </c>
      <c r="M58" s="19">
        <v>-31.2700833532103</v>
      </c>
      <c r="N58" s="19">
        <v>-0.29377356293856699</v>
      </c>
      <c r="O58" s="19">
        <v>3.22107768061352</v>
      </c>
      <c r="P58" s="19">
        <v>0.41993503595365</v>
      </c>
      <c r="Q58" s="19">
        <v>3.3135754628185201</v>
      </c>
      <c r="R58" s="19">
        <v>0.41889479710356797</v>
      </c>
      <c r="S58" s="19">
        <v>-0.93297466423505204</v>
      </c>
      <c r="T58" s="19">
        <v>0.45004925683919</v>
      </c>
      <c r="U58" s="19">
        <v>0.47975346432984201</v>
      </c>
      <c r="V58" s="19">
        <v>0.45056687362146802</v>
      </c>
      <c r="W58" s="19">
        <v>1.43601075430806</v>
      </c>
      <c r="X58" s="19">
        <v>1.0661701345543</v>
      </c>
      <c r="Y58" s="19">
        <v>0.451915097089989</v>
      </c>
      <c r="Z58" s="19">
        <v>0.38934039864948999</v>
      </c>
      <c r="AA58" s="19">
        <v>1.1682749577371201</v>
      </c>
      <c r="AB58" s="19">
        <v>0.42607496099602599</v>
      </c>
      <c r="AC58" s="19">
        <v>0.45912634915665601</v>
      </c>
      <c r="AD58" s="19">
        <v>0.46615595589960301</v>
      </c>
      <c r="AE58" s="19">
        <v>0.47955366663835097</v>
      </c>
    </row>
    <row r="59" spans="1:31" x14ac:dyDescent="0.2">
      <c r="A59" s="3">
        <v>58</v>
      </c>
      <c r="B59" s="7" t="s">
        <v>160</v>
      </c>
      <c r="C59" s="8" t="s">
        <v>438</v>
      </c>
      <c r="D59" s="7" t="s">
        <v>319</v>
      </c>
      <c r="E59" s="7" t="s">
        <v>438</v>
      </c>
      <c r="F59" s="7" t="s">
        <v>443</v>
      </c>
      <c r="G59" s="7" t="s">
        <v>337</v>
      </c>
      <c r="H59" s="20">
        <v>1541.29100491593</v>
      </c>
      <c r="I59" s="20">
        <v>51.9324157633271</v>
      </c>
      <c r="J59" s="20">
        <v>78.187206890086401</v>
      </c>
      <c r="K59" s="20">
        <v>1407.4195655243</v>
      </c>
      <c r="L59" s="20">
        <v>0.366609134897875</v>
      </c>
      <c r="M59" s="20">
        <v>277.73928142313503</v>
      </c>
      <c r="N59" s="20">
        <v>26.145953624282299</v>
      </c>
      <c r="O59" s="20">
        <v>139.87407744166299</v>
      </c>
      <c r="P59" s="20">
        <v>45.104356304564902</v>
      </c>
      <c r="Q59" s="20">
        <v>143.158803389893</v>
      </c>
      <c r="R59" s="20">
        <v>3.8913492599956201</v>
      </c>
      <c r="S59" s="20">
        <v>10.203393920889701</v>
      </c>
      <c r="T59" s="20">
        <v>9.25611633403291E-2</v>
      </c>
      <c r="U59" s="20">
        <v>2.2070728184682098</v>
      </c>
      <c r="V59" s="20">
        <v>1.0206584375949199</v>
      </c>
      <c r="W59" s="20">
        <v>11.2746417160403</v>
      </c>
      <c r="X59" s="20">
        <v>1.59110549606212</v>
      </c>
      <c r="Y59" s="20">
        <v>0.199847226083126</v>
      </c>
      <c r="Z59" s="20">
        <v>1.5361866701704701</v>
      </c>
      <c r="AA59" s="20">
        <v>0.27621278913834801</v>
      </c>
      <c r="AB59" s="20">
        <v>6.2656755785790996E-2</v>
      </c>
      <c r="AC59" s="20">
        <v>0.14805169837267099</v>
      </c>
      <c r="AD59" s="20">
        <v>0.147645733509398</v>
      </c>
      <c r="AE59" s="20">
        <v>0.14374558679796401</v>
      </c>
    </row>
    <row r="60" spans="1:31" x14ac:dyDescent="0.2">
      <c r="A60" s="3">
        <v>59</v>
      </c>
      <c r="B60" s="4" t="s">
        <v>317</v>
      </c>
      <c r="C60" s="5" t="s">
        <v>438</v>
      </c>
      <c r="D60" s="4" t="s">
        <v>403</v>
      </c>
      <c r="E60" s="4" t="s">
        <v>438</v>
      </c>
      <c r="F60" s="4" t="s">
        <v>149</v>
      </c>
      <c r="G60" s="4" t="s">
        <v>337</v>
      </c>
      <c r="H60" s="19">
        <v>1839.3801863176</v>
      </c>
      <c r="I60" s="19">
        <v>71.4547473204765</v>
      </c>
      <c r="J60" s="19">
        <v>49.384964311031197</v>
      </c>
      <c r="K60" s="19">
        <v>2441.6653553644601</v>
      </c>
      <c r="L60" s="19">
        <v>1.7457913455429599</v>
      </c>
      <c r="M60" s="19">
        <v>182.64629463611001</v>
      </c>
      <c r="N60" s="19">
        <v>51.998346013122998</v>
      </c>
      <c r="O60" s="19">
        <v>275.09699131031999</v>
      </c>
      <c r="P60" s="19">
        <v>90.229495052150597</v>
      </c>
      <c r="Q60" s="19">
        <v>262.14394961440797</v>
      </c>
      <c r="R60" s="19">
        <v>5.9742681846926899</v>
      </c>
      <c r="S60" s="19">
        <v>16.599404369456799</v>
      </c>
      <c r="T60" s="19">
        <v>4.8272721734225997E-2</v>
      </c>
      <c r="U60" s="19">
        <v>0.504392484011707</v>
      </c>
      <c r="V60" s="19">
        <v>0.91750722683806896</v>
      </c>
      <c r="W60" s="19">
        <v>9.5477230246436005</v>
      </c>
      <c r="X60" s="19">
        <v>4.3536180700263696</v>
      </c>
      <c r="Y60" s="19">
        <v>0.157539604778828</v>
      </c>
      <c r="Z60" s="19">
        <v>2.1132699763109701</v>
      </c>
      <c r="AA60" s="19">
        <v>0.18343349619707799</v>
      </c>
      <c r="AB60" s="19">
        <v>1.29927634398128E-2</v>
      </c>
      <c r="AC60" s="19">
        <v>0.18669951757665801</v>
      </c>
      <c r="AD60" s="19">
        <v>0.19460468866537001</v>
      </c>
      <c r="AE60" s="19">
        <v>0.204820969862508</v>
      </c>
    </row>
    <row r="61" spans="1:31" x14ac:dyDescent="0.2">
      <c r="A61" s="3">
        <v>60</v>
      </c>
      <c r="B61" s="7" t="s">
        <v>437</v>
      </c>
      <c r="C61" s="8" t="s">
        <v>438</v>
      </c>
      <c r="D61" s="7" t="s">
        <v>255</v>
      </c>
      <c r="E61" s="7" t="s">
        <v>438</v>
      </c>
      <c r="F61" s="7" t="s">
        <v>168</v>
      </c>
      <c r="G61" s="7" t="s">
        <v>337</v>
      </c>
      <c r="H61" s="20">
        <v>2206.0838824326702</v>
      </c>
      <c r="I61" s="20">
        <v>27.991229789556801</v>
      </c>
      <c r="J61" s="20">
        <v>43.291709231411403</v>
      </c>
      <c r="K61" s="20">
        <v>2625.56826091413</v>
      </c>
      <c r="L61" s="20">
        <v>-0.72995934098531401</v>
      </c>
      <c r="M61" s="20">
        <v>17.612312829424599</v>
      </c>
      <c r="N61" s="20">
        <v>13.2198374358465</v>
      </c>
      <c r="O61" s="20">
        <v>98.978742589359001</v>
      </c>
      <c r="P61" s="20">
        <v>19.975549317234101</v>
      </c>
      <c r="Q61" s="20">
        <v>78.364549233560993</v>
      </c>
      <c r="R61" s="20">
        <v>12.679576886984901</v>
      </c>
      <c r="S61" s="20">
        <v>15.409495027747599</v>
      </c>
      <c r="T61" s="20">
        <v>0.13719181741459199</v>
      </c>
      <c r="U61" s="20">
        <v>1.4804751255915301</v>
      </c>
      <c r="V61" s="20">
        <v>3.10287368302822</v>
      </c>
      <c r="W61" s="20">
        <v>5.2135300327660303</v>
      </c>
      <c r="X61" s="20">
        <v>1.0026961744404601</v>
      </c>
      <c r="Y61" s="20">
        <v>9.9380103343695902E-2</v>
      </c>
      <c r="Z61" s="20">
        <v>0.49972233828461099</v>
      </c>
      <c r="AA61" s="20">
        <v>0.138624116925713</v>
      </c>
      <c r="AB61" s="20">
        <v>3.6414168415257603E-2</v>
      </c>
      <c r="AC61" s="20">
        <v>0.25755249824084703</v>
      </c>
      <c r="AD61" s="20">
        <v>0.249155626836111</v>
      </c>
      <c r="AE61" s="20">
        <v>0.23245525590492599</v>
      </c>
    </row>
    <row r="62" spans="1:31" x14ac:dyDescent="0.2">
      <c r="A62" s="3">
        <v>61</v>
      </c>
      <c r="B62" s="4" t="s">
        <v>111</v>
      </c>
      <c r="C62" s="5" t="s">
        <v>438</v>
      </c>
      <c r="D62" s="4" t="s">
        <v>441</v>
      </c>
      <c r="E62" s="4" t="s">
        <v>438</v>
      </c>
      <c r="F62" s="4" t="s">
        <v>61</v>
      </c>
      <c r="G62" s="4" t="s">
        <v>337</v>
      </c>
      <c r="H62" s="19">
        <v>1563.28566435017</v>
      </c>
      <c r="I62" s="19">
        <v>55.538514030884301</v>
      </c>
      <c r="J62" s="19">
        <v>98.187344523465796</v>
      </c>
      <c r="K62" s="19">
        <v>2026.2808521071399</v>
      </c>
      <c r="L62" s="19">
        <v>-0.77894294495413496</v>
      </c>
      <c r="M62" s="19">
        <v>226.51352777692799</v>
      </c>
      <c r="N62" s="19">
        <v>29.0837170566003</v>
      </c>
      <c r="O62" s="19">
        <v>161.76141197416999</v>
      </c>
      <c r="P62" s="19">
        <v>44.782358323846303</v>
      </c>
      <c r="Q62" s="19">
        <v>150.66059790007299</v>
      </c>
      <c r="R62" s="19">
        <v>0.46565292773109002</v>
      </c>
      <c r="S62" s="19">
        <v>33.871273069998701</v>
      </c>
      <c r="T62" s="19">
        <v>2.0028282642241699E-2</v>
      </c>
      <c r="U62" s="19">
        <v>5.8547132438991003</v>
      </c>
      <c r="V62" s="19">
        <v>2.6968990888730699</v>
      </c>
      <c r="W62" s="19">
        <v>6.4219145685345502</v>
      </c>
      <c r="X62" s="19">
        <v>2.45432045128483</v>
      </c>
      <c r="Y62" s="19">
        <v>-3.33895204013003E-3</v>
      </c>
      <c r="Z62" s="19">
        <v>0.85129855363507501</v>
      </c>
      <c r="AA62" s="19">
        <v>0.110069165684828</v>
      </c>
      <c r="AB62" s="19">
        <v>2.0343976693951601E-2</v>
      </c>
      <c r="AC62" s="19">
        <v>0.117277178890213</v>
      </c>
      <c r="AD62" s="19">
        <v>0.10960576310478599</v>
      </c>
      <c r="AE62" s="19">
        <v>0.11788739636819</v>
      </c>
    </row>
    <row r="63" spans="1:31" x14ac:dyDescent="0.2">
      <c r="A63" s="3">
        <v>62</v>
      </c>
      <c r="B63" s="7" t="s">
        <v>62</v>
      </c>
      <c r="C63" s="8" t="s">
        <v>438</v>
      </c>
      <c r="D63" s="7" t="s">
        <v>378</v>
      </c>
      <c r="E63" s="7" t="s">
        <v>438</v>
      </c>
      <c r="F63" s="7" t="s">
        <v>132</v>
      </c>
      <c r="G63" s="7" t="s">
        <v>337</v>
      </c>
      <c r="H63" s="20">
        <v>3232.6920148510999</v>
      </c>
      <c r="I63" s="20">
        <v>139.423098303003</v>
      </c>
      <c r="J63" s="20">
        <v>68.7856954427766</v>
      </c>
      <c r="K63" s="20">
        <v>4051.6164808608301</v>
      </c>
      <c r="L63" s="20">
        <v>2.2948050530081598</v>
      </c>
      <c r="M63" s="20">
        <v>948.225543790762</v>
      </c>
      <c r="N63" s="20">
        <v>41.863009154214097</v>
      </c>
      <c r="O63" s="20">
        <v>205.61737571597999</v>
      </c>
      <c r="P63" s="20">
        <v>67.953096787245201</v>
      </c>
      <c r="Q63" s="20">
        <v>206.78075358793001</v>
      </c>
      <c r="R63" s="20">
        <v>13.611373720943799</v>
      </c>
      <c r="S63" s="20">
        <v>43.954203784979697</v>
      </c>
      <c r="T63" s="20">
        <v>0.12625275355367599</v>
      </c>
      <c r="U63" s="20">
        <v>1.7597831939277899</v>
      </c>
      <c r="V63" s="20">
        <v>3.8132042791680001</v>
      </c>
      <c r="W63" s="20">
        <v>42.686797139707103</v>
      </c>
      <c r="X63" s="20">
        <v>1.9129716824240499</v>
      </c>
      <c r="Y63" s="20">
        <v>4.2076908823637099E-2</v>
      </c>
      <c r="Z63" s="20">
        <v>1.69366459629685</v>
      </c>
      <c r="AA63" s="20">
        <v>0.12673900907371</v>
      </c>
      <c r="AB63" s="20">
        <v>4.0602707781583501E-2</v>
      </c>
      <c r="AC63" s="20">
        <v>0.56082927224324397</v>
      </c>
      <c r="AD63" s="20">
        <v>0.59835130286407801</v>
      </c>
      <c r="AE63" s="20">
        <v>0.56130586311307595</v>
      </c>
    </row>
    <row r="64" spans="1:31" x14ac:dyDescent="0.2">
      <c r="A64" s="3">
        <v>63</v>
      </c>
      <c r="B64" s="4" t="s">
        <v>137</v>
      </c>
      <c r="C64" s="5" t="s">
        <v>438</v>
      </c>
      <c r="D64" s="4" t="s">
        <v>330</v>
      </c>
      <c r="E64" s="4" t="s">
        <v>438</v>
      </c>
      <c r="F64" s="4" t="s">
        <v>402</v>
      </c>
      <c r="G64" s="4" t="s">
        <v>337</v>
      </c>
      <c r="H64" s="19">
        <v>1980.43723819616</v>
      </c>
      <c r="I64" s="19">
        <v>147.41232196531701</v>
      </c>
      <c r="J64" s="19">
        <v>244.93688763350499</v>
      </c>
      <c r="K64" s="19">
        <v>1767.8105918728299</v>
      </c>
      <c r="L64" s="19">
        <v>-1.66834013051508</v>
      </c>
      <c r="M64" s="19">
        <v>396.95210699503599</v>
      </c>
      <c r="N64" s="19">
        <v>55.670580132428299</v>
      </c>
      <c r="O64" s="19">
        <v>284.44732168081202</v>
      </c>
      <c r="P64" s="19">
        <v>85.174813253516106</v>
      </c>
      <c r="Q64" s="19">
        <v>267.762247785363</v>
      </c>
      <c r="R64" s="19">
        <v>59.269438908342899</v>
      </c>
      <c r="S64" s="19">
        <v>34.527601700105301</v>
      </c>
      <c r="T64" s="19">
        <v>0.121245118521915</v>
      </c>
      <c r="U64" s="19">
        <v>1.03758567647143</v>
      </c>
      <c r="V64" s="19">
        <v>2.9684548555237402</v>
      </c>
      <c r="W64" s="19">
        <v>22.4694541984823</v>
      </c>
      <c r="X64" s="19">
        <v>2.3582102063733901</v>
      </c>
      <c r="Y64" s="19">
        <v>0.126881850848237</v>
      </c>
      <c r="Z64" s="19">
        <v>1.92439382696502</v>
      </c>
      <c r="AA64" s="19">
        <v>0.124645082679223</v>
      </c>
      <c r="AB64" s="19">
        <v>2.9575771279387899E-2</v>
      </c>
      <c r="AC64" s="19">
        <v>0.96582653328080503</v>
      </c>
      <c r="AD64" s="19">
        <v>0.973585909290132</v>
      </c>
      <c r="AE64" s="19">
        <v>1.00366857307242</v>
      </c>
    </row>
    <row r="65" spans="1:31" x14ac:dyDescent="0.2">
      <c r="A65" s="3">
        <v>64</v>
      </c>
      <c r="B65" s="7" t="s">
        <v>409</v>
      </c>
      <c r="C65" s="8" t="s">
        <v>438</v>
      </c>
      <c r="D65" s="7" t="s">
        <v>478</v>
      </c>
      <c r="E65" s="7" t="s">
        <v>438</v>
      </c>
      <c r="F65" s="7" t="s">
        <v>176</v>
      </c>
      <c r="G65" s="7" t="s">
        <v>337</v>
      </c>
      <c r="H65" s="20">
        <v>2079.5114401181399</v>
      </c>
      <c r="I65" s="20">
        <v>61.755624390096401</v>
      </c>
      <c r="J65" s="20">
        <v>33.4990992714717</v>
      </c>
      <c r="K65" s="20">
        <v>2270.6328491386498</v>
      </c>
      <c r="L65" s="20">
        <v>-0.73428556583265203</v>
      </c>
      <c r="M65" s="20">
        <v>179.63332609668399</v>
      </c>
      <c r="N65" s="20">
        <v>48.619899420095898</v>
      </c>
      <c r="O65" s="20">
        <v>247.59825591346299</v>
      </c>
      <c r="P65" s="20">
        <v>79.756167792183703</v>
      </c>
      <c r="Q65" s="20">
        <v>250.020739751599</v>
      </c>
      <c r="R65" s="20">
        <v>11.3907094750094</v>
      </c>
      <c r="S65" s="20">
        <v>11.873885528544999</v>
      </c>
      <c r="T65" s="20">
        <v>8.3324123838971295E-2</v>
      </c>
      <c r="U65" s="20">
        <v>0.75329993730073297</v>
      </c>
      <c r="V65" s="20">
        <v>1.4351488657759399</v>
      </c>
      <c r="W65" s="20">
        <v>9.4786134461547906</v>
      </c>
      <c r="X65" s="20">
        <v>-0.355483245319547</v>
      </c>
      <c r="Y65" s="20">
        <v>4.1743897006569698E-2</v>
      </c>
      <c r="Z65" s="20">
        <v>1.9422123222318599</v>
      </c>
      <c r="AA65" s="20">
        <v>9.8149879290985398E-2</v>
      </c>
      <c r="AB65" s="20">
        <v>1.05993523474127E-2</v>
      </c>
      <c r="AC65" s="20">
        <v>0.26287611091444302</v>
      </c>
      <c r="AD65" s="20">
        <v>0.25437370959431199</v>
      </c>
      <c r="AE65" s="20">
        <v>0.24376660177696499</v>
      </c>
    </row>
    <row r="66" spans="1:31" x14ac:dyDescent="0.2">
      <c r="A66" s="3">
        <v>65</v>
      </c>
      <c r="B66" s="4" t="s">
        <v>256</v>
      </c>
      <c r="C66" s="5" t="s">
        <v>438</v>
      </c>
      <c r="D66" s="4" t="s">
        <v>100</v>
      </c>
      <c r="E66" s="4" t="s">
        <v>438</v>
      </c>
      <c r="F66" s="4" t="s">
        <v>165</v>
      </c>
      <c r="G66" s="4" t="s">
        <v>337</v>
      </c>
      <c r="H66" s="19">
        <v>1942.90175173222</v>
      </c>
      <c r="I66" s="19">
        <v>50.3385831138309</v>
      </c>
      <c r="J66" s="19">
        <v>76.113140707219799</v>
      </c>
      <c r="K66" s="19">
        <v>2276.2485122227499</v>
      </c>
      <c r="L66" s="19">
        <v>-1.25606129017296</v>
      </c>
      <c r="M66" s="19">
        <v>249.250598873825</v>
      </c>
      <c r="N66" s="19">
        <v>24.970853984713301</v>
      </c>
      <c r="O66" s="19">
        <v>152.25072751638299</v>
      </c>
      <c r="P66" s="19">
        <v>41.800391436065297</v>
      </c>
      <c r="Q66" s="19">
        <v>133.070097189709</v>
      </c>
      <c r="R66" s="19">
        <v>19.439749857011002</v>
      </c>
      <c r="S66" s="19">
        <v>21.802827854981299</v>
      </c>
      <c r="T66" s="19">
        <v>9.1540220351172499E-2</v>
      </c>
      <c r="U66" s="19">
        <v>0.91437777446402202</v>
      </c>
      <c r="V66" s="19">
        <v>4.9778075770663497</v>
      </c>
      <c r="W66" s="19">
        <v>29.504916540985199</v>
      </c>
      <c r="X66" s="19">
        <v>1.77244858510448</v>
      </c>
      <c r="Y66" s="19">
        <v>-7.6375336567441998E-2</v>
      </c>
      <c r="Z66" s="19">
        <v>0.81084515119409695</v>
      </c>
      <c r="AA66" s="19">
        <v>9.2045326776355907E-2</v>
      </c>
      <c r="AB66" s="19">
        <v>2.5387267276537701E-2</v>
      </c>
      <c r="AC66" s="19">
        <v>0.45578693945632298</v>
      </c>
      <c r="AD66" s="19">
        <v>0.49628466070619198</v>
      </c>
      <c r="AE66" s="19">
        <v>0.47435051569435199</v>
      </c>
    </row>
    <row r="67" spans="1:31" x14ac:dyDescent="0.2">
      <c r="A67" s="3">
        <v>66</v>
      </c>
      <c r="B67" s="7" t="s">
        <v>278</v>
      </c>
      <c r="C67" s="8" t="s">
        <v>438</v>
      </c>
      <c r="D67" s="7" t="s">
        <v>213</v>
      </c>
      <c r="E67" s="7" t="s">
        <v>438</v>
      </c>
      <c r="F67" s="7" t="s">
        <v>536</v>
      </c>
      <c r="G67" s="7" t="s">
        <v>337</v>
      </c>
      <c r="H67" s="20">
        <v>25.241252384394699</v>
      </c>
      <c r="I67" s="20">
        <v>2.22687790578816</v>
      </c>
      <c r="J67" s="20">
        <v>41.319095897487401</v>
      </c>
      <c r="K67" s="20">
        <v>-60.536557717503797</v>
      </c>
      <c r="L67" s="20">
        <v>-4.5896450981565202</v>
      </c>
      <c r="M67" s="20">
        <v>-44.105102039214401</v>
      </c>
      <c r="N67" s="20">
        <v>14.8355994454119</v>
      </c>
      <c r="O67" s="20">
        <v>72.668350712196101</v>
      </c>
      <c r="P67" s="20">
        <v>24.077209478297199</v>
      </c>
      <c r="Q67" s="20">
        <v>69.849436387351105</v>
      </c>
      <c r="R67" s="20">
        <v>6.03678364635594E-2</v>
      </c>
      <c r="S67" s="20">
        <v>12.7425328316567</v>
      </c>
      <c r="T67" s="20">
        <v>-3.40283940996424E-3</v>
      </c>
      <c r="U67" s="20">
        <v>6.04513297705161E-2</v>
      </c>
      <c r="V67" s="20">
        <v>0.25582772730203202</v>
      </c>
      <c r="W67" s="20">
        <v>1.7398665294700999</v>
      </c>
      <c r="X67" s="20">
        <v>4.33820134711475</v>
      </c>
      <c r="Y67" s="20">
        <v>7.5890816106199702E-2</v>
      </c>
      <c r="Z67" s="20">
        <v>3.2799785579290502E-2</v>
      </c>
      <c r="AA67" s="20">
        <v>2.53291938736965E-2</v>
      </c>
      <c r="AB67" s="20">
        <v>3.4191086470643499E-4</v>
      </c>
      <c r="AC67" s="20">
        <v>7.5933974707115201E-2</v>
      </c>
      <c r="AD67" s="20">
        <v>8.2855360612780496E-2</v>
      </c>
      <c r="AE67" s="20">
        <v>8.6237393968016704E-2</v>
      </c>
    </row>
    <row r="68" spans="1:31" x14ac:dyDescent="0.2">
      <c r="A68" s="3">
        <v>67</v>
      </c>
      <c r="B68" s="4" t="s">
        <v>232</v>
      </c>
      <c r="C68" s="5" t="s">
        <v>438</v>
      </c>
      <c r="D68" s="4" t="s">
        <v>124</v>
      </c>
      <c r="E68" s="4" t="s">
        <v>438</v>
      </c>
      <c r="F68" s="4" t="s">
        <v>29</v>
      </c>
      <c r="G68" s="4" t="s">
        <v>337</v>
      </c>
      <c r="H68" s="19">
        <v>149.16831818303299</v>
      </c>
      <c r="I68" s="19">
        <v>167.93401164397</v>
      </c>
      <c r="J68" s="19">
        <v>165.00046680260499</v>
      </c>
      <c r="K68" s="19">
        <v>677.41055997540298</v>
      </c>
      <c r="L68" s="19">
        <v>916.47749825449796</v>
      </c>
      <c r="M68" s="19">
        <v>699.04954618450404</v>
      </c>
      <c r="N68" s="19">
        <v>167.45537356980699</v>
      </c>
      <c r="O68" s="19">
        <v>183.27616970544099</v>
      </c>
      <c r="P68" s="19">
        <v>181.29849065459001</v>
      </c>
      <c r="Q68" s="19">
        <v>162.48801361846</v>
      </c>
      <c r="R68" s="19">
        <v>188.948165938073</v>
      </c>
      <c r="S68" s="19">
        <v>220.283033858218</v>
      </c>
      <c r="T68" s="19">
        <v>151.340579603897</v>
      </c>
      <c r="U68" s="19">
        <v>179.17537686174501</v>
      </c>
      <c r="V68" s="19">
        <v>201.511656302218</v>
      </c>
      <c r="W68" s="19">
        <v>277.63800567070803</v>
      </c>
      <c r="X68" s="19">
        <v>243.88129223535</v>
      </c>
      <c r="Y68" s="19">
        <v>194.11922394320001</v>
      </c>
      <c r="Z68" s="19">
        <v>153.37870701870901</v>
      </c>
      <c r="AA68" s="19">
        <v>182.35573133533299</v>
      </c>
      <c r="AB68" s="19">
        <v>191.67811376438701</v>
      </c>
      <c r="AC68" s="19">
        <v>170.00537676359701</v>
      </c>
      <c r="AD68" s="19">
        <v>190.766112362021</v>
      </c>
      <c r="AE68" s="19">
        <v>183.50818873264299</v>
      </c>
    </row>
    <row r="69" spans="1:31" x14ac:dyDescent="0.2">
      <c r="A69" s="3">
        <v>68</v>
      </c>
      <c r="B69" s="7" t="s">
        <v>172</v>
      </c>
      <c r="C69" s="8" t="s">
        <v>438</v>
      </c>
      <c r="D69" s="7" t="s">
        <v>154</v>
      </c>
      <c r="E69" s="7" t="s">
        <v>438</v>
      </c>
      <c r="F69" s="7" t="s">
        <v>18</v>
      </c>
      <c r="G69" s="7" t="s">
        <v>337</v>
      </c>
      <c r="H69" s="20">
        <v>0.311658060547436</v>
      </c>
      <c r="I69" s="20">
        <v>0.38746107564002702</v>
      </c>
      <c r="J69" s="20">
        <v>0.24568319877096501</v>
      </c>
      <c r="K69" s="20">
        <v>-111.235552706907</v>
      </c>
      <c r="L69" s="20">
        <v>-2.7340411622368999</v>
      </c>
      <c r="M69" s="20">
        <v>-36.307750548138699</v>
      </c>
      <c r="N69" s="20">
        <v>0.29377350124611401</v>
      </c>
      <c r="O69" s="20">
        <v>3.4787673616259598</v>
      </c>
      <c r="P69" s="20">
        <v>0.419934749837021</v>
      </c>
      <c r="Q69" s="20">
        <v>2.9542390234408602</v>
      </c>
      <c r="R69" s="20">
        <v>0.46777575262698101</v>
      </c>
      <c r="S69" s="20">
        <v>-1.9134734448209201</v>
      </c>
      <c r="T69" s="20">
        <v>0.47392880317567398</v>
      </c>
      <c r="U69" s="20">
        <v>0.51762522941246403</v>
      </c>
      <c r="V69" s="20">
        <v>0.55445713956965303</v>
      </c>
      <c r="W69" s="20">
        <v>1.5386390976337201</v>
      </c>
      <c r="X69" s="20">
        <v>-0.46487066202129201</v>
      </c>
      <c r="Y69" s="20">
        <v>0.61296162386269104</v>
      </c>
      <c r="Z69" s="20">
        <v>0.43469410826888299</v>
      </c>
      <c r="AA69" s="20">
        <v>1.1052199508271801</v>
      </c>
      <c r="AB69" s="20">
        <v>0.47959713117614999</v>
      </c>
      <c r="AC69" s="20">
        <v>0.52284016734557903</v>
      </c>
      <c r="AD69" s="20">
        <v>0.52878832756768301</v>
      </c>
      <c r="AE69" s="20">
        <v>0.52180770220218098</v>
      </c>
    </row>
    <row r="70" spans="1:31" x14ac:dyDescent="0.2">
      <c r="A70" s="3">
        <v>69</v>
      </c>
      <c r="B70" s="4" t="s">
        <v>510</v>
      </c>
      <c r="C70" s="5" t="s">
        <v>438</v>
      </c>
      <c r="D70" s="4" t="s">
        <v>200</v>
      </c>
      <c r="E70" s="4" t="s">
        <v>438</v>
      </c>
      <c r="F70" s="4" t="s">
        <v>439</v>
      </c>
      <c r="G70" s="4" t="s">
        <v>337</v>
      </c>
      <c r="H70" s="19">
        <v>1379.3312220841401</v>
      </c>
      <c r="I70" s="19">
        <v>158.64859583675999</v>
      </c>
      <c r="J70" s="19">
        <v>845.55223011834005</v>
      </c>
      <c r="K70" s="19">
        <v>2668.96878654594</v>
      </c>
      <c r="L70" s="19">
        <v>47.698687496412099</v>
      </c>
      <c r="M70" s="19">
        <v>703.888726748983</v>
      </c>
      <c r="N70" s="19">
        <v>54.642352149099899</v>
      </c>
      <c r="O70" s="19">
        <v>228.050463601979</v>
      </c>
      <c r="P70" s="19">
        <v>79.728159388672097</v>
      </c>
      <c r="Q70" s="19">
        <v>223.16642928111401</v>
      </c>
      <c r="R70" s="19">
        <v>14.272711778713299</v>
      </c>
      <c r="S70" s="19">
        <v>183.02152231338999</v>
      </c>
      <c r="T70" s="19">
        <v>0.22305548550344001</v>
      </c>
      <c r="U70" s="19">
        <v>0.82243041653971505</v>
      </c>
      <c r="V70" s="19">
        <v>2.6737512399864798</v>
      </c>
      <c r="W70" s="19">
        <v>34.4032922205744</v>
      </c>
      <c r="X70" s="19">
        <v>3.9484079114144102</v>
      </c>
      <c r="Y70" s="19">
        <v>0.14776214708881</v>
      </c>
      <c r="Z70" s="19">
        <v>3.5039300594747602</v>
      </c>
      <c r="AA70" s="19">
        <v>0.31732308480295102</v>
      </c>
      <c r="AB70" s="19">
        <v>0.13437701807235</v>
      </c>
      <c r="AC70" s="19">
        <v>0.81668607803297399</v>
      </c>
      <c r="AD70" s="19">
        <v>0.90874320918971796</v>
      </c>
      <c r="AE70" s="19">
        <v>0.92249519414763403</v>
      </c>
    </row>
    <row r="71" spans="1:31" x14ac:dyDescent="0.2">
      <c r="A71" s="3">
        <v>70</v>
      </c>
      <c r="B71" s="7" t="s">
        <v>442</v>
      </c>
      <c r="C71" s="8" t="s">
        <v>438</v>
      </c>
      <c r="D71" s="7" t="s">
        <v>104</v>
      </c>
      <c r="E71" s="7" t="s">
        <v>438</v>
      </c>
      <c r="F71" s="7" t="s">
        <v>324</v>
      </c>
      <c r="G71" s="7" t="s">
        <v>337</v>
      </c>
      <c r="H71" s="20">
        <v>1664.86261326511</v>
      </c>
      <c r="I71" s="20">
        <v>207.519271453664</v>
      </c>
      <c r="J71" s="20">
        <v>210.35747267672099</v>
      </c>
      <c r="K71" s="20">
        <v>1058.7420321556799</v>
      </c>
      <c r="L71" s="20">
        <v>-2.4391883488458901</v>
      </c>
      <c r="M71" s="20">
        <v>212.17838224446601</v>
      </c>
      <c r="N71" s="20">
        <v>59.049040442098502</v>
      </c>
      <c r="O71" s="20">
        <v>287.89275036820197</v>
      </c>
      <c r="P71" s="20">
        <v>106.416274719312</v>
      </c>
      <c r="Q71" s="20">
        <v>289.312384161441</v>
      </c>
      <c r="R71" s="20">
        <v>13.6548271100785</v>
      </c>
      <c r="S71" s="20">
        <v>24.704059786744399</v>
      </c>
      <c r="T71" s="20">
        <v>3.8890234309706999E-2</v>
      </c>
      <c r="U71" s="20">
        <v>0.384848273615781</v>
      </c>
      <c r="V71" s="20">
        <v>1.3127602075640099</v>
      </c>
      <c r="W71" s="20">
        <v>13.597218584166701</v>
      </c>
      <c r="X71" s="20">
        <v>1.6643270297381201</v>
      </c>
      <c r="Y71" s="20">
        <v>5.9562973862676297E-2</v>
      </c>
      <c r="Z71" s="20">
        <v>2.8938510109649198</v>
      </c>
      <c r="AA71" s="20">
        <v>0.54425134174132195</v>
      </c>
      <c r="AB71" s="20">
        <v>2.1711646228992701E-2</v>
      </c>
      <c r="AC71" s="20">
        <v>0.32470001984840402</v>
      </c>
      <c r="AD71" s="20">
        <v>0.35243101687213901</v>
      </c>
      <c r="AE71" s="20">
        <v>0.34017819288012502</v>
      </c>
    </row>
    <row r="72" spans="1:31" x14ac:dyDescent="0.2">
      <c r="A72" s="3">
        <v>71</v>
      </c>
      <c r="B72" s="4" t="s">
        <v>184</v>
      </c>
      <c r="C72" s="5" t="s">
        <v>438</v>
      </c>
      <c r="D72" s="4" t="s">
        <v>236</v>
      </c>
      <c r="E72" s="4" t="s">
        <v>438</v>
      </c>
      <c r="F72" s="4" t="s">
        <v>11</v>
      </c>
      <c r="G72" s="4" t="s">
        <v>337</v>
      </c>
      <c r="H72" s="19">
        <v>1750.30185937243</v>
      </c>
      <c r="I72" s="19">
        <v>115.310310992146</v>
      </c>
      <c r="J72" s="19">
        <v>455.91738227293001</v>
      </c>
      <c r="K72" s="19">
        <v>2414.3814024161502</v>
      </c>
      <c r="L72" s="19">
        <v>11.2080316417532</v>
      </c>
      <c r="M72" s="19">
        <v>589.26787361962397</v>
      </c>
      <c r="N72" s="19">
        <v>45.094561140966597</v>
      </c>
      <c r="O72" s="19">
        <v>190.35136016055301</v>
      </c>
      <c r="P72" s="19">
        <v>65.684952245948594</v>
      </c>
      <c r="Q72" s="19">
        <v>204.69336510086401</v>
      </c>
      <c r="R72" s="19">
        <v>9.3658302834637901</v>
      </c>
      <c r="S72" s="19">
        <v>35.782503693931602</v>
      </c>
      <c r="T72" s="19">
        <v>0.16072344179586101</v>
      </c>
      <c r="U72" s="19">
        <v>0.70356315826409899</v>
      </c>
      <c r="V72" s="19">
        <v>3.0711396759582001</v>
      </c>
      <c r="W72" s="19">
        <v>36.557622223368803</v>
      </c>
      <c r="X72" s="19">
        <v>-0.90078362454039995</v>
      </c>
      <c r="Y72" s="19">
        <v>0.12099753865957</v>
      </c>
      <c r="Z72" s="19">
        <v>2.7160824998917601</v>
      </c>
      <c r="AA72" s="19">
        <v>0.11923264970177801</v>
      </c>
      <c r="AB72" s="19">
        <v>7.3512933685646098E-2</v>
      </c>
      <c r="AC72" s="19">
        <v>0.69386747398897597</v>
      </c>
      <c r="AD72" s="19">
        <v>0.72069404758238498</v>
      </c>
      <c r="AE72" s="19">
        <v>0.66922931456882895</v>
      </c>
    </row>
    <row r="73" spans="1:31" x14ac:dyDescent="0.2">
      <c r="A73" s="3">
        <v>72</v>
      </c>
      <c r="B73" s="7" t="s">
        <v>431</v>
      </c>
      <c r="C73" s="8" t="s">
        <v>438</v>
      </c>
      <c r="D73" s="7" t="s">
        <v>156</v>
      </c>
      <c r="E73" s="7" t="s">
        <v>438</v>
      </c>
      <c r="F73" s="7" t="s">
        <v>310</v>
      </c>
      <c r="G73" s="7" t="s">
        <v>337</v>
      </c>
      <c r="H73" s="20">
        <v>1677.0181877523901</v>
      </c>
      <c r="I73" s="20">
        <v>192.96783351932399</v>
      </c>
      <c r="J73" s="20">
        <v>240.27612199552999</v>
      </c>
      <c r="K73" s="20">
        <v>1386.6755512175901</v>
      </c>
      <c r="L73" s="20">
        <v>1.01203470420891</v>
      </c>
      <c r="M73" s="20">
        <v>280.15982813188202</v>
      </c>
      <c r="N73" s="20">
        <v>74.766252983068298</v>
      </c>
      <c r="O73" s="20">
        <v>346.44944059052301</v>
      </c>
      <c r="P73" s="20">
        <v>120.251349461801</v>
      </c>
      <c r="Q73" s="20">
        <v>371.975695217034</v>
      </c>
      <c r="R73" s="20">
        <v>45.272056264043599</v>
      </c>
      <c r="S73" s="20">
        <v>23.418720404298298</v>
      </c>
      <c r="T73" s="20">
        <v>0.16096646636179601</v>
      </c>
      <c r="U73" s="20">
        <v>0.74463008782138196</v>
      </c>
      <c r="V73" s="20">
        <v>3.2650529944253499</v>
      </c>
      <c r="W73" s="20">
        <v>26.739646990261399</v>
      </c>
      <c r="X73" s="20">
        <v>1.6976210550167001E-2</v>
      </c>
      <c r="Y73" s="20">
        <v>0.112076134106199</v>
      </c>
      <c r="Z73" s="20">
        <v>3.17338268132261</v>
      </c>
      <c r="AA73" s="20">
        <v>0.105815830522623</v>
      </c>
      <c r="AB73" s="20">
        <v>3.06015305601572E-2</v>
      </c>
      <c r="AC73" s="20">
        <v>0.53907710296994105</v>
      </c>
      <c r="AD73" s="20">
        <v>0.54027047055747202</v>
      </c>
      <c r="AE73" s="20">
        <v>0.54355193618069297</v>
      </c>
    </row>
    <row r="74" spans="1:31" x14ac:dyDescent="0.2">
      <c r="A74" s="3">
        <v>73</v>
      </c>
      <c r="B74" s="4" t="s">
        <v>273</v>
      </c>
      <c r="C74" s="5" t="s">
        <v>438</v>
      </c>
      <c r="D74" s="4" t="s">
        <v>274</v>
      </c>
      <c r="E74" s="4" t="s">
        <v>438</v>
      </c>
      <c r="F74" s="4" t="s">
        <v>483</v>
      </c>
      <c r="G74" s="4" t="s">
        <v>337</v>
      </c>
      <c r="H74" s="19">
        <v>1569.4288342616301</v>
      </c>
      <c r="I74" s="19">
        <v>28.109323743256599</v>
      </c>
      <c r="J74" s="19">
        <v>31.487405490125699</v>
      </c>
      <c r="K74" s="19">
        <v>2265.8482990459302</v>
      </c>
      <c r="L74" s="19">
        <v>-0.277671900511065</v>
      </c>
      <c r="M74" s="19">
        <v>-2.5374557841645302</v>
      </c>
      <c r="N74" s="19">
        <v>10.5758660743766</v>
      </c>
      <c r="O74" s="19">
        <v>102.446697652343</v>
      </c>
      <c r="P74" s="19">
        <v>22.103366922775901</v>
      </c>
      <c r="Q74" s="19">
        <v>76.449164585033003</v>
      </c>
      <c r="R74" s="19">
        <v>29.979562573394102</v>
      </c>
      <c r="S74" s="19">
        <v>24.161877809432699</v>
      </c>
      <c r="T74" s="19">
        <v>0.26550354244839702</v>
      </c>
      <c r="U74" s="19">
        <v>1.43529462064375</v>
      </c>
      <c r="V74" s="19">
        <v>1.54245057816999</v>
      </c>
      <c r="W74" s="19">
        <v>16.995235172662699</v>
      </c>
      <c r="X74" s="19">
        <v>5.3466150519845597</v>
      </c>
      <c r="Y74" s="19">
        <v>0.185445601811807</v>
      </c>
      <c r="Z74" s="19">
        <v>0.45762119333382101</v>
      </c>
      <c r="AA74" s="19">
        <v>0.124600545640678</v>
      </c>
      <c r="AB74" s="19">
        <v>5.56473015542404E-2</v>
      </c>
      <c r="AC74" s="19">
        <v>0.16357057214682599</v>
      </c>
      <c r="AD74" s="19">
        <v>0.171978728645927</v>
      </c>
      <c r="AE74" s="19">
        <v>0.18173492496070101</v>
      </c>
    </row>
    <row r="75" spans="1:31" x14ac:dyDescent="0.2">
      <c r="A75" s="3">
        <v>74</v>
      </c>
      <c r="B75" s="7" t="s">
        <v>25</v>
      </c>
      <c r="C75" s="8" t="s">
        <v>438</v>
      </c>
      <c r="D75" s="7" t="s">
        <v>352</v>
      </c>
      <c r="E75" s="7" t="s">
        <v>438</v>
      </c>
      <c r="F75" s="7" t="s">
        <v>258</v>
      </c>
      <c r="G75" s="7" t="s">
        <v>337</v>
      </c>
      <c r="H75" s="20">
        <v>1482.19668511857</v>
      </c>
      <c r="I75" s="20">
        <v>51.418496835093499</v>
      </c>
      <c r="J75" s="20">
        <v>78.713992366562906</v>
      </c>
      <c r="K75" s="20">
        <v>1532.9128496543101</v>
      </c>
      <c r="L75" s="20">
        <v>-1.7633986119752101</v>
      </c>
      <c r="M75" s="20">
        <v>135.04044653876301</v>
      </c>
      <c r="N75" s="20">
        <v>23.0613078832633</v>
      </c>
      <c r="O75" s="20">
        <v>135.62615197183499</v>
      </c>
      <c r="P75" s="20">
        <v>37.026507808050198</v>
      </c>
      <c r="Q75" s="20">
        <v>109.552151333577</v>
      </c>
      <c r="R75" s="20">
        <v>8.5959336256459</v>
      </c>
      <c r="S75" s="20">
        <v>26.886838220301499</v>
      </c>
      <c r="T75" s="20">
        <v>4.8613062548560203E-2</v>
      </c>
      <c r="U75" s="20">
        <v>0.62758963984083604</v>
      </c>
      <c r="V75" s="20">
        <v>1.5893678235400199</v>
      </c>
      <c r="W75" s="20">
        <v>7.2808045358788602</v>
      </c>
      <c r="X75" s="20">
        <v>2.3000275469543001</v>
      </c>
      <c r="Y75" s="20">
        <v>3.65256806191551E-2</v>
      </c>
      <c r="Z75" s="20">
        <v>0.63373891879708899</v>
      </c>
      <c r="AA75" s="20">
        <v>8.9311505270109198E-2</v>
      </c>
      <c r="AB75" s="20">
        <v>1.35911204313228E-2</v>
      </c>
      <c r="AC75" s="20">
        <v>0.32335026562185798</v>
      </c>
      <c r="AD75" s="20">
        <v>0.35727020537464999</v>
      </c>
      <c r="AE75" s="20">
        <v>0.35041136180846</v>
      </c>
    </row>
    <row r="76" spans="1:31" x14ac:dyDescent="0.2">
      <c r="A76" s="3">
        <v>75</v>
      </c>
      <c r="B76" s="4" t="s">
        <v>279</v>
      </c>
      <c r="C76" s="5" t="s">
        <v>438</v>
      </c>
      <c r="D76" s="4" t="s">
        <v>250</v>
      </c>
      <c r="E76" s="4" t="s">
        <v>438</v>
      </c>
      <c r="F76" s="4" t="s">
        <v>229</v>
      </c>
      <c r="G76" s="4" t="s">
        <v>337</v>
      </c>
      <c r="H76" s="19">
        <v>1831.04312301495</v>
      </c>
      <c r="I76" s="19">
        <v>203.19148143141601</v>
      </c>
      <c r="J76" s="19">
        <v>317.28158089460197</v>
      </c>
      <c r="K76" s="19">
        <v>1517.3831827622</v>
      </c>
      <c r="L76" s="19">
        <v>19.403677298913099</v>
      </c>
      <c r="M76" s="19">
        <v>198.52668784202001</v>
      </c>
      <c r="N76" s="19">
        <v>72.416010970721203</v>
      </c>
      <c r="O76" s="19">
        <v>351.50580506769899</v>
      </c>
      <c r="P76" s="19">
        <v>118.108830756004</v>
      </c>
      <c r="Q76" s="19">
        <v>328.23048630649703</v>
      </c>
      <c r="R76" s="19">
        <v>75.688095543337198</v>
      </c>
      <c r="S76" s="19">
        <v>65.395093603754205</v>
      </c>
      <c r="T76" s="19">
        <v>0.19816103024568499</v>
      </c>
      <c r="U76" s="19">
        <v>0.60728480748564195</v>
      </c>
      <c r="V76" s="19">
        <v>13.1850065229306</v>
      </c>
      <c r="W76" s="19">
        <v>38.127529376462498</v>
      </c>
      <c r="X76" s="19">
        <v>3.6105561473765801</v>
      </c>
      <c r="Y76" s="19">
        <v>5.1212369795850698E-2</v>
      </c>
      <c r="Z76" s="19">
        <v>2.7089604637820299</v>
      </c>
      <c r="AA76" s="19">
        <v>0.113842809632731</v>
      </c>
      <c r="AB76" s="19">
        <v>4.0602699105219998E-2</v>
      </c>
      <c r="AC76" s="19">
        <v>1.1918983189868</v>
      </c>
      <c r="AD76" s="19">
        <v>1.3130121716266101</v>
      </c>
      <c r="AE76" s="19">
        <v>1.3312097217691601</v>
      </c>
    </row>
    <row r="77" spans="1:31" x14ac:dyDescent="0.2">
      <c r="A77" s="3">
        <v>76</v>
      </c>
      <c r="B77" s="7" t="s">
        <v>495</v>
      </c>
      <c r="C77" s="8" t="s">
        <v>438</v>
      </c>
      <c r="D77" s="7" t="s">
        <v>119</v>
      </c>
      <c r="E77" s="7" t="s">
        <v>438</v>
      </c>
      <c r="F77" s="7" t="s">
        <v>304</v>
      </c>
      <c r="G77" s="7" t="s">
        <v>337</v>
      </c>
      <c r="H77" s="20">
        <v>1774.7794263466601</v>
      </c>
      <c r="I77" s="20">
        <v>32.690962350505302</v>
      </c>
      <c r="J77" s="20">
        <v>22.823159698447402</v>
      </c>
      <c r="K77" s="20">
        <v>2590.8939623102601</v>
      </c>
      <c r="L77" s="20">
        <v>-0.77172697985799399</v>
      </c>
      <c r="M77" s="20">
        <v>6.3391948901716697</v>
      </c>
      <c r="N77" s="20">
        <v>12.4854000839926</v>
      </c>
      <c r="O77" s="20">
        <v>116.01319525984</v>
      </c>
      <c r="P77" s="20">
        <v>23.783232827812999</v>
      </c>
      <c r="Q77" s="20">
        <v>89.039214256832906</v>
      </c>
      <c r="R77" s="20">
        <v>10.3781097501191</v>
      </c>
      <c r="S77" s="20">
        <v>14.707987591119601</v>
      </c>
      <c r="T77" s="20">
        <v>0.12712786001799001</v>
      </c>
      <c r="U77" s="20">
        <v>1.1765417704422201</v>
      </c>
      <c r="V77" s="20">
        <v>6.1422516303655197</v>
      </c>
      <c r="W77" s="20">
        <v>12.0975732101081</v>
      </c>
      <c r="X77" s="20">
        <v>2.47669771717575</v>
      </c>
      <c r="Y77" s="20">
        <v>0.16361412621726801</v>
      </c>
      <c r="Z77" s="20">
        <v>0.50944128477637296</v>
      </c>
      <c r="AA77" s="20">
        <v>8.03857055454128E-2</v>
      </c>
      <c r="AB77" s="20">
        <v>2.8037136068093101E-2</v>
      </c>
      <c r="AC77" s="20">
        <v>0.223737387966121</v>
      </c>
      <c r="AD77" s="20">
        <v>0.22624382016441999</v>
      </c>
      <c r="AE77" s="20">
        <v>0.24229453312593</v>
      </c>
    </row>
    <row r="78" spans="1:31" x14ac:dyDescent="0.2">
      <c r="A78" s="3">
        <v>77</v>
      </c>
      <c r="B78" s="4" t="s">
        <v>105</v>
      </c>
      <c r="C78" s="5" t="s">
        <v>438</v>
      </c>
      <c r="D78" s="4" t="s">
        <v>350</v>
      </c>
      <c r="E78" s="4" t="s">
        <v>438</v>
      </c>
      <c r="F78" s="4" t="s">
        <v>354</v>
      </c>
      <c r="G78" s="4" t="s">
        <v>337</v>
      </c>
      <c r="H78" s="19">
        <v>1803.72437132051</v>
      </c>
      <c r="I78" s="19">
        <v>192.50456269830599</v>
      </c>
      <c r="J78" s="19">
        <v>333.68608821556199</v>
      </c>
      <c r="K78" s="19">
        <v>1588.2249535644401</v>
      </c>
      <c r="L78" s="19">
        <v>8.2536936289830898</v>
      </c>
      <c r="M78" s="19">
        <v>277.254992048161</v>
      </c>
      <c r="N78" s="19">
        <v>70.065770932598994</v>
      </c>
      <c r="O78" s="19">
        <v>317.76226393589599</v>
      </c>
      <c r="P78" s="19">
        <v>113.473762074756</v>
      </c>
      <c r="Q78" s="19">
        <v>309.38777438092899</v>
      </c>
      <c r="R78" s="19">
        <v>146.47506995487399</v>
      </c>
      <c r="S78" s="19">
        <v>48.500732370535403</v>
      </c>
      <c r="T78" s="19">
        <v>0.35337137445690597</v>
      </c>
      <c r="U78" s="19">
        <v>1.0677036777743101</v>
      </c>
      <c r="V78" s="19">
        <v>17.198389224940598</v>
      </c>
      <c r="W78" s="19">
        <v>48.485780011990002</v>
      </c>
      <c r="X78" s="19">
        <v>1.2075466280859499</v>
      </c>
      <c r="Y78" s="19">
        <v>8.1798855233888204E-2</v>
      </c>
      <c r="Z78" s="19">
        <v>3.02744992009554</v>
      </c>
      <c r="AA78" s="19">
        <v>0.117267745386977</v>
      </c>
      <c r="AB78" s="19">
        <v>6.7016311271619999E-2</v>
      </c>
      <c r="AC78" s="19">
        <v>0.94034954859387898</v>
      </c>
      <c r="AD78" s="19">
        <v>1.0391452813364901</v>
      </c>
      <c r="AE78" s="19">
        <v>0.99853425171104404</v>
      </c>
    </row>
    <row r="79" spans="1:31" x14ac:dyDescent="0.2">
      <c r="A79" s="3">
        <v>78</v>
      </c>
      <c r="B79" s="7" t="s">
        <v>416</v>
      </c>
      <c r="C79" s="8" t="s">
        <v>438</v>
      </c>
      <c r="D79" s="7" t="s">
        <v>211</v>
      </c>
      <c r="E79" s="7" t="s">
        <v>438</v>
      </c>
      <c r="F79" s="7" t="s">
        <v>231</v>
      </c>
      <c r="G79" s="7" t="s">
        <v>337</v>
      </c>
      <c r="H79" s="20">
        <v>1764.62226828742</v>
      </c>
      <c r="I79" s="20">
        <v>49.273591610164402</v>
      </c>
      <c r="J79" s="20">
        <v>72.480067705883201</v>
      </c>
      <c r="K79" s="20">
        <v>1505.1160432107699</v>
      </c>
      <c r="L79" s="20">
        <v>9.6018879102187196</v>
      </c>
      <c r="M79" s="20">
        <v>216.47881338343899</v>
      </c>
      <c r="N79" s="20">
        <v>39.5127888170747</v>
      </c>
      <c r="O79" s="20">
        <v>219.41766375056699</v>
      </c>
      <c r="P79" s="20">
        <v>62.870783843740803</v>
      </c>
      <c r="Q79" s="20">
        <v>190.697820637695</v>
      </c>
      <c r="R79" s="20">
        <v>34.198599115578801</v>
      </c>
      <c r="S79" s="20">
        <v>38.049537214417498</v>
      </c>
      <c r="T79" s="20">
        <v>0.206377973124412</v>
      </c>
      <c r="U79" s="20">
        <v>1.1799638585547101</v>
      </c>
      <c r="V79" s="20">
        <v>6.33994385186418</v>
      </c>
      <c r="W79" s="20">
        <v>86.898157353979698</v>
      </c>
      <c r="X79" s="20">
        <v>2.9798045334016199</v>
      </c>
      <c r="Y79" s="20">
        <v>8.8039752254202006E-2</v>
      </c>
      <c r="Z79" s="20">
        <v>1.5261214684131099</v>
      </c>
      <c r="AA79" s="20">
        <v>8.9992056273923093E-2</v>
      </c>
      <c r="AB79" s="20">
        <v>8.6164285373884306E-2</v>
      </c>
      <c r="AC79" s="20">
        <v>0.473598978917048</v>
      </c>
      <c r="AD79" s="20">
        <v>0.50895353335680305</v>
      </c>
      <c r="AE79" s="20">
        <v>0.52348541326554598</v>
      </c>
    </row>
    <row r="80" spans="1:31" x14ac:dyDescent="0.2">
      <c r="A80" s="3">
        <v>79</v>
      </c>
      <c r="B80" s="4" t="s">
        <v>322</v>
      </c>
      <c r="C80" s="5" t="s">
        <v>438</v>
      </c>
      <c r="D80" s="4" t="s">
        <v>531</v>
      </c>
      <c r="E80" s="4" t="s">
        <v>438</v>
      </c>
      <c r="F80" s="4" t="s">
        <v>177</v>
      </c>
      <c r="G80" s="4" t="s">
        <v>337</v>
      </c>
      <c r="H80" s="19">
        <v>141.507138362218</v>
      </c>
      <c r="I80" s="19">
        <v>138.46873142708699</v>
      </c>
      <c r="J80" s="19">
        <v>142.40950535745401</v>
      </c>
      <c r="K80" s="19">
        <v>569.78905332517195</v>
      </c>
      <c r="L80" s="19">
        <v>947.93377721510296</v>
      </c>
      <c r="M80" s="19">
        <v>624.72688003313601</v>
      </c>
      <c r="N80" s="19">
        <v>185.67036463587601</v>
      </c>
      <c r="O80" s="19">
        <v>195.15144237111201</v>
      </c>
      <c r="P80" s="19">
        <v>178.23114007338401</v>
      </c>
      <c r="Q80" s="19">
        <v>176.83222945807199</v>
      </c>
      <c r="R80" s="19">
        <v>151.49045725428101</v>
      </c>
      <c r="S80" s="19">
        <v>198.81064490660401</v>
      </c>
      <c r="T80" s="19">
        <v>154.945297329574</v>
      </c>
      <c r="U80" s="19">
        <v>206.78192487650699</v>
      </c>
      <c r="V80" s="19">
        <v>195.06506291465101</v>
      </c>
      <c r="W80" s="19">
        <v>231.841915505288</v>
      </c>
      <c r="X80" s="19">
        <v>213.93890665149399</v>
      </c>
      <c r="Y80" s="19">
        <v>212.05901040603001</v>
      </c>
      <c r="Z80" s="19">
        <v>141.69537739435299</v>
      </c>
      <c r="AA80" s="19">
        <v>166.82687777476801</v>
      </c>
      <c r="AB80" s="19">
        <v>207.65456134042199</v>
      </c>
      <c r="AC80" s="19">
        <v>156.18174866968801</v>
      </c>
      <c r="AD80" s="19">
        <v>160.138315437156</v>
      </c>
      <c r="AE80" s="19">
        <v>162.626869330472</v>
      </c>
    </row>
    <row r="81" spans="1:31" x14ac:dyDescent="0.2">
      <c r="A81" s="3">
        <v>80</v>
      </c>
      <c r="B81" s="7" t="s">
        <v>226</v>
      </c>
      <c r="C81" s="8" t="s">
        <v>438</v>
      </c>
      <c r="D81" s="7" t="s">
        <v>31</v>
      </c>
      <c r="E81" s="7" t="s">
        <v>438</v>
      </c>
      <c r="F81" s="7" t="s">
        <v>30</v>
      </c>
      <c r="G81" s="7" t="s">
        <v>337</v>
      </c>
      <c r="H81" s="20">
        <v>0.31458690022694302</v>
      </c>
      <c r="I81" s="20">
        <v>0.33562127486143201</v>
      </c>
      <c r="J81" s="20">
        <v>0.295221347448545</v>
      </c>
      <c r="K81" s="20">
        <v>-212.981937607589</v>
      </c>
      <c r="L81" s="20">
        <v>-2.9017987325761498</v>
      </c>
      <c r="M81" s="20">
        <v>-45.2364983369296</v>
      </c>
      <c r="N81" s="20">
        <v>1.0282075011312199</v>
      </c>
      <c r="O81" s="20">
        <v>4.86744455119163</v>
      </c>
      <c r="P81" s="20">
        <v>0.44793041759412</v>
      </c>
      <c r="Q81" s="20">
        <v>3.0053405989078099</v>
      </c>
      <c r="R81" s="20">
        <v>0.39903351828703298</v>
      </c>
      <c r="S81" s="20">
        <v>2.6223739730715199</v>
      </c>
      <c r="T81" s="20">
        <v>0.45063271714032099</v>
      </c>
      <c r="U81" s="20">
        <v>0.45922076668568701</v>
      </c>
      <c r="V81" s="20">
        <v>0.43135302838350398</v>
      </c>
      <c r="W81" s="20">
        <v>1.3219836886482299</v>
      </c>
      <c r="X81" s="20">
        <v>1.4481086530381599</v>
      </c>
      <c r="Y81" s="20">
        <v>0.60112126379643405</v>
      </c>
      <c r="Z81" s="20">
        <v>0.31968120209773498</v>
      </c>
      <c r="AA81" s="20">
        <v>1.07151339085876</v>
      </c>
      <c r="AB81" s="20">
        <v>0.38349660748811398</v>
      </c>
      <c r="AC81" s="20">
        <v>0.42447587906428302</v>
      </c>
      <c r="AD81" s="20">
        <v>0.44826812161872998</v>
      </c>
      <c r="AE81" s="20">
        <v>0.46750714667686599</v>
      </c>
    </row>
    <row r="82" spans="1:31" x14ac:dyDescent="0.2">
      <c r="A82" s="3">
        <v>81</v>
      </c>
      <c r="B82" s="4" t="s">
        <v>22</v>
      </c>
      <c r="C82" s="5" t="s">
        <v>438</v>
      </c>
      <c r="D82" s="4" t="s">
        <v>451</v>
      </c>
      <c r="E82" s="4" t="s">
        <v>438</v>
      </c>
      <c r="F82" s="4" t="s">
        <v>66</v>
      </c>
      <c r="G82" s="4" t="s">
        <v>337</v>
      </c>
      <c r="H82" s="19">
        <v>1368.8731462043199</v>
      </c>
      <c r="I82" s="19">
        <v>36.409637061384998</v>
      </c>
      <c r="J82" s="19">
        <v>36.124906126152602</v>
      </c>
      <c r="K82" s="19">
        <v>1736.4798555044299</v>
      </c>
      <c r="L82" s="19">
        <v>-1.5815548032275699</v>
      </c>
      <c r="M82" s="19">
        <v>29.761292407803701</v>
      </c>
      <c r="N82" s="19">
        <v>18.801563551449501</v>
      </c>
      <c r="O82" s="19">
        <v>91.608850524544806</v>
      </c>
      <c r="P82" s="19">
        <v>25.995071866273499</v>
      </c>
      <c r="Q82" s="19">
        <v>86.9924349674002</v>
      </c>
      <c r="R82" s="19">
        <v>8.1368627269160605</v>
      </c>
      <c r="S82" s="19">
        <v>5.3226984583615797</v>
      </c>
      <c r="T82" s="19">
        <v>0.11458456634676201</v>
      </c>
      <c r="U82" s="19">
        <v>1.2691795575783</v>
      </c>
      <c r="V82" s="19">
        <v>1.4349312658844999</v>
      </c>
      <c r="W82" s="19">
        <v>14.6231077805271</v>
      </c>
      <c r="X82" s="19">
        <v>-0.88794394956929401</v>
      </c>
      <c r="Y82" s="19">
        <v>0.23107549252541701</v>
      </c>
      <c r="Z82" s="19">
        <v>0.64251867470400303</v>
      </c>
      <c r="AA82" s="19">
        <v>0.226275100394699</v>
      </c>
      <c r="AB82" s="19">
        <v>4.1970388745356399E-2</v>
      </c>
      <c r="AC82" s="19">
        <v>0.12818492747576199</v>
      </c>
      <c r="AD82" s="19">
        <v>0.12568481302961501</v>
      </c>
      <c r="AE82" s="19">
        <v>0.11947083965121</v>
      </c>
    </row>
    <row r="83" spans="1:31" x14ac:dyDescent="0.2">
      <c r="A83" s="3">
        <v>82</v>
      </c>
      <c r="B83" s="7" t="s">
        <v>275</v>
      </c>
      <c r="C83" s="8" t="s">
        <v>438</v>
      </c>
      <c r="D83" s="7" t="s">
        <v>289</v>
      </c>
      <c r="E83" s="7" t="s">
        <v>438</v>
      </c>
      <c r="F83" s="7" t="s">
        <v>238</v>
      </c>
      <c r="G83" s="7" t="s">
        <v>337</v>
      </c>
      <c r="H83" s="20">
        <v>1754.1818145099501</v>
      </c>
      <c r="I83" s="20">
        <v>139.99264605897801</v>
      </c>
      <c r="J83" s="20">
        <v>300.577289453086</v>
      </c>
      <c r="K83" s="20">
        <v>1736.6132598890699</v>
      </c>
      <c r="L83" s="20">
        <v>12.638263038044601</v>
      </c>
      <c r="M83" s="20">
        <v>266.79022328869701</v>
      </c>
      <c r="N83" s="20">
        <v>65.512180897291998</v>
      </c>
      <c r="O83" s="20">
        <v>306.001512874978</v>
      </c>
      <c r="P83" s="20">
        <v>96.586478722235597</v>
      </c>
      <c r="Q83" s="20">
        <v>291.732541505688</v>
      </c>
      <c r="R83" s="20">
        <v>49.605998480556501</v>
      </c>
      <c r="S83" s="20">
        <v>45.097028334385698</v>
      </c>
      <c r="T83" s="20">
        <v>0.178177834581071</v>
      </c>
      <c r="U83" s="20">
        <v>0.73504841196524495</v>
      </c>
      <c r="V83" s="20">
        <v>4.86936737006826</v>
      </c>
      <c r="W83" s="20">
        <v>25.854097688160302</v>
      </c>
      <c r="X83" s="20">
        <v>2.5301216232491299</v>
      </c>
      <c r="Y83" s="20">
        <v>0.109015026572459</v>
      </c>
      <c r="Z83" s="20">
        <v>2.3995503288958702</v>
      </c>
      <c r="AA83" s="20">
        <v>0.23052167409534</v>
      </c>
      <c r="AB83" s="20">
        <v>7.0008180516266005E-2</v>
      </c>
      <c r="AC83" s="20">
        <v>0.92038766327398303</v>
      </c>
      <c r="AD83" s="20">
        <v>0.95863310416560499</v>
      </c>
      <c r="AE83" s="20">
        <v>1.0205469953595601</v>
      </c>
    </row>
    <row r="84" spans="1:31" x14ac:dyDescent="0.2">
      <c r="A84" s="3">
        <v>83</v>
      </c>
      <c r="B84" s="4" t="s">
        <v>241</v>
      </c>
      <c r="C84" s="5" t="s">
        <v>438</v>
      </c>
      <c r="D84" s="4" t="s">
        <v>228</v>
      </c>
      <c r="E84" s="4" t="s">
        <v>438</v>
      </c>
      <c r="F84" s="4" t="s">
        <v>74</v>
      </c>
      <c r="G84" s="4" t="s">
        <v>337</v>
      </c>
      <c r="H84" s="19">
        <v>1315.2485052412101</v>
      </c>
      <c r="I84" s="19">
        <v>42.984755954514</v>
      </c>
      <c r="J84" s="19">
        <v>52.905547506138397</v>
      </c>
      <c r="K84" s="19">
        <v>1260.93493609346</v>
      </c>
      <c r="L84" s="19">
        <v>2.5019201963272599</v>
      </c>
      <c r="M84" s="19">
        <v>182.56212910347</v>
      </c>
      <c r="N84" s="19">
        <v>32.315254997802199</v>
      </c>
      <c r="O84" s="19">
        <v>154.58775397113601</v>
      </c>
      <c r="P84" s="19">
        <v>43.8443638379768</v>
      </c>
      <c r="Q84" s="19">
        <v>141.94024348424799</v>
      </c>
      <c r="R84" s="19">
        <v>2.93898432131803</v>
      </c>
      <c r="S84" s="19">
        <v>18.7037364120307</v>
      </c>
      <c r="T84" s="19">
        <v>6.2030620687577302E-2</v>
      </c>
      <c r="U84" s="19">
        <v>0.96502956774003601</v>
      </c>
      <c r="V84" s="19">
        <v>4.2371292951678798</v>
      </c>
      <c r="W84" s="19">
        <v>20.454395958662101</v>
      </c>
      <c r="X84" s="19">
        <v>0.78378796558271002</v>
      </c>
      <c r="Y84" s="19">
        <v>0.17037822995351501</v>
      </c>
      <c r="Z84" s="19">
        <v>1.1822010612460401</v>
      </c>
      <c r="AA84" s="19">
        <v>0.117085234659903</v>
      </c>
      <c r="AB84" s="19">
        <v>5.56472990051564E-2</v>
      </c>
      <c r="AC84" s="19">
        <v>0.13362013726576299</v>
      </c>
      <c r="AD84" s="19">
        <v>0.12990617530993501</v>
      </c>
      <c r="AE84" s="19">
        <v>0.134672692780991</v>
      </c>
    </row>
    <row r="85" spans="1:31" x14ac:dyDescent="0.2">
      <c r="A85" s="3">
        <v>84</v>
      </c>
      <c r="B85" s="7" t="s">
        <v>346</v>
      </c>
      <c r="C85" s="8" t="s">
        <v>438</v>
      </c>
      <c r="D85" s="7" t="s">
        <v>522</v>
      </c>
      <c r="E85" s="7" t="s">
        <v>438</v>
      </c>
      <c r="F85" s="7" t="s">
        <v>155</v>
      </c>
      <c r="G85" s="7" t="s">
        <v>337</v>
      </c>
      <c r="H85" s="20">
        <v>1428.1670859094199</v>
      </c>
      <c r="I85" s="20">
        <v>58.719968666137198</v>
      </c>
      <c r="J85" s="20">
        <v>111.83767116092</v>
      </c>
      <c r="K85" s="20">
        <v>1518.6635708506201</v>
      </c>
      <c r="L85" s="20">
        <v>5.7650705543687701</v>
      </c>
      <c r="M85" s="20">
        <v>391.17742878568299</v>
      </c>
      <c r="N85" s="20">
        <v>42.597453703626698</v>
      </c>
      <c r="O85" s="20">
        <v>199.468919454532</v>
      </c>
      <c r="P85" s="20">
        <v>60.882680676324199</v>
      </c>
      <c r="Q85" s="20">
        <v>173.97325539711201</v>
      </c>
      <c r="R85" s="20">
        <v>24.932764026486801</v>
      </c>
      <c r="S85" s="20">
        <v>37.2315142981588</v>
      </c>
      <c r="T85" s="20">
        <v>0.14633221004528199</v>
      </c>
      <c r="U85" s="20">
        <v>1.2858368391275801</v>
      </c>
      <c r="V85" s="20">
        <v>14.437585818692201</v>
      </c>
      <c r="W85" s="20">
        <v>23.2286226516269</v>
      </c>
      <c r="X85" s="20">
        <v>3.0534942201788602</v>
      </c>
      <c r="Y85" s="20">
        <v>-3.0674050072932901E-2</v>
      </c>
      <c r="Z85" s="20">
        <v>0.94157689194932104</v>
      </c>
      <c r="AA85" s="20">
        <v>0.10446049991824299</v>
      </c>
      <c r="AB85" s="20">
        <v>3.6328688179999097E-2</v>
      </c>
      <c r="AC85" s="20">
        <v>0.46478647616889601</v>
      </c>
      <c r="AD85" s="20">
        <v>0.56224634861901401</v>
      </c>
      <c r="AE85" s="20">
        <v>0.53305186052289399</v>
      </c>
    </row>
    <row r="86" spans="1:31" x14ac:dyDescent="0.2">
      <c r="A86" s="3">
        <v>85</v>
      </c>
      <c r="B86" s="4" t="s">
        <v>511</v>
      </c>
      <c r="C86" s="5" t="s">
        <v>438</v>
      </c>
      <c r="D86" s="4" t="s">
        <v>217</v>
      </c>
      <c r="E86" s="4" t="s">
        <v>438</v>
      </c>
      <c r="F86" s="4" t="s">
        <v>88</v>
      </c>
      <c r="G86" s="4" t="s">
        <v>337</v>
      </c>
      <c r="H86" s="19">
        <v>2590.5265002645501</v>
      </c>
      <c r="I86" s="19">
        <v>131.989413164328</v>
      </c>
      <c r="J86" s="19">
        <v>221.35074318658599</v>
      </c>
      <c r="K86" s="19">
        <v>1787.47652969923</v>
      </c>
      <c r="L86" s="19">
        <v>74.872145612972702</v>
      </c>
      <c r="M86" s="19">
        <v>1389.9624907697701</v>
      </c>
      <c r="N86" s="19">
        <v>100.031479948878</v>
      </c>
      <c r="O86" s="19">
        <v>438.94294178683799</v>
      </c>
      <c r="P86" s="19">
        <v>165.05166664173001</v>
      </c>
      <c r="Q86" s="19">
        <v>480.25108785773898</v>
      </c>
      <c r="R86" s="19">
        <v>18.645581126552401</v>
      </c>
      <c r="S86" s="19">
        <v>72.613133318155604</v>
      </c>
      <c r="T86" s="19">
        <v>0.25339615728674503</v>
      </c>
      <c r="U86" s="19">
        <v>2.0461815872951701</v>
      </c>
      <c r="V86" s="19">
        <v>16.803577067891101</v>
      </c>
      <c r="W86" s="19">
        <v>143.92777838974499</v>
      </c>
      <c r="X86" s="19">
        <v>-1.2615800860026101</v>
      </c>
      <c r="Y86" s="19">
        <v>0.151845625752145</v>
      </c>
      <c r="Z86" s="19">
        <v>3.26131422506274</v>
      </c>
      <c r="AA86" s="19">
        <v>0.12706117589729701</v>
      </c>
      <c r="AB86" s="19">
        <v>7.4282260362452904E-2</v>
      </c>
      <c r="AC86" s="19">
        <v>1.3005640359226101</v>
      </c>
      <c r="AD86" s="19">
        <v>1.3440706177847599</v>
      </c>
      <c r="AE86" s="19">
        <v>1.23695223187072</v>
      </c>
    </row>
    <row r="87" spans="1:31" x14ac:dyDescent="0.2">
      <c r="A87" s="3">
        <v>86</v>
      </c>
      <c r="B87" s="7" t="s">
        <v>109</v>
      </c>
      <c r="C87" s="8" t="s">
        <v>438</v>
      </c>
      <c r="D87" s="7" t="s">
        <v>284</v>
      </c>
      <c r="E87" s="7" t="s">
        <v>438</v>
      </c>
      <c r="F87" s="7" t="s">
        <v>428</v>
      </c>
      <c r="G87" s="7" t="s">
        <v>337</v>
      </c>
      <c r="H87" s="20">
        <v>2086.7860423625798</v>
      </c>
      <c r="I87" s="20">
        <v>132.24621688534299</v>
      </c>
      <c r="J87" s="20">
        <v>341.41400042497099</v>
      </c>
      <c r="K87" s="20">
        <v>1968.6468503948799</v>
      </c>
      <c r="L87" s="20">
        <v>26.347771354948598</v>
      </c>
      <c r="M87" s="20">
        <v>284.48737677535502</v>
      </c>
      <c r="N87" s="20">
        <v>73.003570682060996</v>
      </c>
      <c r="O87" s="20">
        <v>319.797080379178</v>
      </c>
      <c r="P87" s="20">
        <v>109.818972713779</v>
      </c>
      <c r="Q87" s="20">
        <v>304.735496424762</v>
      </c>
      <c r="R87" s="20">
        <v>117.406356733114</v>
      </c>
      <c r="S87" s="20">
        <v>50.140753837489498</v>
      </c>
      <c r="T87" s="20">
        <v>0.48851887972593899</v>
      </c>
      <c r="U87" s="20">
        <v>1.4528637392350601</v>
      </c>
      <c r="V87" s="20">
        <v>19.1426404777276</v>
      </c>
      <c r="W87" s="20">
        <v>102.967180355428</v>
      </c>
      <c r="X87" s="20">
        <v>0.96981949723492999</v>
      </c>
      <c r="Y87" s="20">
        <v>0.22440663729695501</v>
      </c>
      <c r="Z87" s="20">
        <v>2.9912094080742002</v>
      </c>
      <c r="AA87" s="20">
        <v>0.15330324578090901</v>
      </c>
      <c r="AB87" s="20">
        <v>4.6073451047792799E-2</v>
      </c>
      <c r="AC87" s="20">
        <v>1.0996449964755299</v>
      </c>
      <c r="AD87" s="20">
        <v>1.24581960091505</v>
      </c>
      <c r="AE87" s="20">
        <v>1.20489609245264</v>
      </c>
    </row>
    <row r="88" spans="1:31" x14ac:dyDescent="0.2">
      <c r="A88" s="3">
        <v>87</v>
      </c>
      <c r="B88" s="4" t="s">
        <v>157</v>
      </c>
      <c r="C88" s="5" t="s">
        <v>438</v>
      </c>
      <c r="D88" s="4" t="s">
        <v>336</v>
      </c>
      <c r="E88" s="4" t="s">
        <v>438</v>
      </c>
      <c r="F88" s="4" t="s">
        <v>489</v>
      </c>
      <c r="G88" s="4" t="s">
        <v>337</v>
      </c>
      <c r="H88" s="19">
        <v>1370.6626065114499</v>
      </c>
      <c r="I88" s="19">
        <v>54.4877715060993</v>
      </c>
      <c r="J88" s="19">
        <v>122.82730253255301</v>
      </c>
      <c r="K88" s="19">
        <v>1223.52750137779</v>
      </c>
      <c r="L88" s="19">
        <v>27.952158167570101</v>
      </c>
      <c r="M88" s="19">
        <v>236.76957051627599</v>
      </c>
      <c r="N88" s="19">
        <v>40.394122152978397</v>
      </c>
      <c r="O88" s="19">
        <v>203.65701615677901</v>
      </c>
      <c r="P88" s="19">
        <v>63.080795270871498</v>
      </c>
      <c r="Q88" s="19">
        <v>188.98304330540901</v>
      </c>
      <c r="R88" s="19">
        <v>15.0257253148042</v>
      </c>
      <c r="S88" s="19">
        <v>65.810548784180895</v>
      </c>
      <c r="T88" s="19">
        <v>0.162084670201709</v>
      </c>
      <c r="U88" s="19">
        <v>1.7237298509424701</v>
      </c>
      <c r="V88" s="19">
        <v>31.946117168026898</v>
      </c>
      <c r="W88" s="19">
        <v>78.948683199840204</v>
      </c>
      <c r="X88" s="19">
        <v>1.0449431607406101</v>
      </c>
      <c r="Y88" s="19">
        <v>5.08794281671575E-2</v>
      </c>
      <c r="Z88" s="19">
        <v>1.5962688698107701</v>
      </c>
      <c r="AA88" s="19">
        <v>9.1740649278374303E-2</v>
      </c>
      <c r="AB88" s="19">
        <v>2.7011379815045901E-2</v>
      </c>
      <c r="AC88" s="19">
        <v>1.19685159057763</v>
      </c>
      <c r="AD88" s="19">
        <v>1.2409771882118099</v>
      </c>
      <c r="AE88" s="19">
        <v>1.3072974569875899</v>
      </c>
    </row>
    <row r="89" spans="1:31" x14ac:dyDescent="0.2">
      <c r="A89" s="3">
        <v>88</v>
      </c>
      <c r="B89" s="7" t="s">
        <v>271</v>
      </c>
      <c r="C89" s="8" t="s">
        <v>438</v>
      </c>
      <c r="D89" s="7" t="s">
        <v>326</v>
      </c>
      <c r="E89" s="7" t="s">
        <v>438</v>
      </c>
      <c r="F89" s="7" t="s">
        <v>28</v>
      </c>
      <c r="G89" s="7" t="s">
        <v>337</v>
      </c>
      <c r="H89" s="20">
        <v>1361.41794658647</v>
      </c>
      <c r="I89" s="20">
        <v>54.073057992831401</v>
      </c>
      <c r="J89" s="20">
        <v>47.893483724194198</v>
      </c>
      <c r="K89" s="20">
        <v>1903.4951624780999</v>
      </c>
      <c r="L89" s="20">
        <v>1.4946959156495701</v>
      </c>
      <c r="M89" s="20">
        <v>70.189215828486994</v>
      </c>
      <c r="N89" s="20">
        <v>25.999066338992101</v>
      </c>
      <c r="O89" s="20">
        <v>156.27960277120499</v>
      </c>
      <c r="P89" s="20">
        <v>45.748351550521598</v>
      </c>
      <c r="Q89" s="20">
        <v>137.77809941760901</v>
      </c>
      <c r="R89" s="20">
        <v>39.374948321824</v>
      </c>
      <c r="S89" s="20">
        <v>23.973868368154701</v>
      </c>
      <c r="T89" s="20">
        <v>0.221159172337895</v>
      </c>
      <c r="U89" s="20">
        <v>1.1868077878132699</v>
      </c>
      <c r="V89" s="20">
        <v>3.4423186853819101</v>
      </c>
      <c r="W89" s="20">
        <v>47.835745943628098</v>
      </c>
      <c r="X89" s="20">
        <v>1.6422776780955901</v>
      </c>
      <c r="Y89" s="20">
        <v>0.112290150686889</v>
      </c>
      <c r="Z89" s="20">
        <v>1.07536434363333</v>
      </c>
      <c r="AA89" s="20">
        <v>7.6688257583955102E-2</v>
      </c>
      <c r="AB89" s="20">
        <v>4.6244412750957101E-2</v>
      </c>
      <c r="AC89" s="20">
        <v>0.227373630609123</v>
      </c>
      <c r="AD89" s="20">
        <v>0.24735299832458699</v>
      </c>
      <c r="AE89" s="20">
        <v>0.254034889663659</v>
      </c>
    </row>
    <row r="90" spans="1:31" x14ac:dyDescent="0.2">
      <c r="A90" s="3">
        <v>89</v>
      </c>
      <c r="B90" s="4" t="s">
        <v>276</v>
      </c>
      <c r="C90" s="5" t="s">
        <v>438</v>
      </c>
      <c r="D90" s="4" t="s">
        <v>117</v>
      </c>
      <c r="E90" s="4" t="s">
        <v>438</v>
      </c>
      <c r="F90" s="4" t="s">
        <v>504</v>
      </c>
      <c r="G90" s="4" t="s">
        <v>337</v>
      </c>
      <c r="H90" s="19">
        <v>1708.8075851210599</v>
      </c>
      <c r="I90" s="19">
        <v>53.5650146443528</v>
      </c>
      <c r="J90" s="19">
        <v>61.6678645404807</v>
      </c>
      <c r="K90" s="19">
        <v>2594.0245552870601</v>
      </c>
      <c r="L90" s="19">
        <v>25.131814104884999</v>
      </c>
      <c r="M90" s="19">
        <v>42.665398843862299</v>
      </c>
      <c r="N90" s="19">
        <v>25.264625655711399</v>
      </c>
      <c r="O90" s="19">
        <v>167.32494869549299</v>
      </c>
      <c r="P90" s="19">
        <v>42.5843777202723</v>
      </c>
      <c r="Q90" s="19">
        <v>135.34482596407199</v>
      </c>
      <c r="R90" s="19">
        <v>74.349228093739001</v>
      </c>
      <c r="S90" s="19">
        <v>66.963321420548795</v>
      </c>
      <c r="T90" s="19">
        <v>0.66415362444966697</v>
      </c>
      <c r="U90" s="19">
        <v>2.1917834658998601</v>
      </c>
      <c r="V90" s="19">
        <v>4.1924139852090399</v>
      </c>
      <c r="W90" s="19">
        <v>50.397713332364098</v>
      </c>
      <c r="X90" s="19">
        <v>2.6971238136803999</v>
      </c>
      <c r="Y90" s="19">
        <v>0.167031839831077</v>
      </c>
      <c r="Z90" s="19">
        <v>0.77697582086572103</v>
      </c>
      <c r="AA90" s="19">
        <v>0.12107642570827</v>
      </c>
      <c r="AB90" s="19">
        <v>8.4027224896183805E-2</v>
      </c>
      <c r="AC90" s="19">
        <v>0.66708519880078898</v>
      </c>
      <c r="AD90" s="19">
        <v>0.72197513101969202</v>
      </c>
      <c r="AE90" s="19">
        <v>0.76417699786128201</v>
      </c>
    </row>
    <row r="91" spans="1:31" x14ac:dyDescent="0.2">
      <c r="A91" s="3">
        <v>90</v>
      </c>
      <c r="B91" s="7" t="s">
        <v>282</v>
      </c>
      <c r="C91" s="8" t="s">
        <v>438</v>
      </c>
      <c r="D91" s="7" t="s">
        <v>524</v>
      </c>
      <c r="E91" s="7" t="s">
        <v>438</v>
      </c>
      <c r="F91" s="7" t="s">
        <v>266</v>
      </c>
      <c r="G91" s="7" t="s">
        <v>337</v>
      </c>
      <c r="H91" s="20">
        <v>1769.2640000679</v>
      </c>
      <c r="I91" s="20">
        <v>50.8904782120904</v>
      </c>
      <c r="J91" s="20">
        <v>73.704759025465606</v>
      </c>
      <c r="K91" s="20">
        <v>1350.06523526304</v>
      </c>
      <c r="L91" s="20">
        <v>11.8284253193198</v>
      </c>
      <c r="M91" s="20">
        <v>275.484365281294</v>
      </c>
      <c r="N91" s="20">
        <v>36.428129914806703</v>
      </c>
      <c r="O91" s="20">
        <v>183.304561302992</v>
      </c>
      <c r="P91" s="20">
        <v>55.9684913975575</v>
      </c>
      <c r="Q91" s="20">
        <v>165.12612282295001</v>
      </c>
      <c r="R91" s="20">
        <v>9.9420809645072108</v>
      </c>
      <c r="S91" s="20">
        <v>22.7115777156991</v>
      </c>
      <c r="T91" s="20">
        <v>6.1058321042703097E-2</v>
      </c>
      <c r="U91" s="20">
        <v>1.00769707702414</v>
      </c>
      <c r="V91" s="20">
        <v>5.48330650904379</v>
      </c>
      <c r="W91" s="20">
        <v>75.141340291002095</v>
      </c>
      <c r="X91" s="20">
        <v>0.183176306511732</v>
      </c>
      <c r="Y91" s="20">
        <v>2.9951898798490698E-2</v>
      </c>
      <c r="Z91" s="20">
        <v>1.9570190057444099</v>
      </c>
      <c r="AA91" s="20">
        <v>8.6570322111692397E-2</v>
      </c>
      <c r="AB91" s="20">
        <v>1.56426153217205E-2</v>
      </c>
      <c r="AC91" s="20">
        <v>0.48829922470127102</v>
      </c>
      <c r="AD91" s="20">
        <v>0.50473064341412999</v>
      </c>
      <c r="AE91" s="20">
        <v>0.483132966105769</v>
      </c>
    </row>
    <row r="92" spans="1:31" x14ac:dyDescent="0.2">
      <c r="A92" s="3">
        <v>91</v>
      </c>
      <c r="B92" s="4" t="s">
        <v>311</v>
      </c>
      <c r="C92" s="5" t="s">
        <v>438</v>
      </c>
      <c r="D92" s="4" t="s">
        <v>521</v>
      </c>
      <c r="E92" s="4" t="s">
        <v>438</v>
      </c>
      <c r="F92" s="4" t="s">
        <v>280</v>
      </c>
      <c r="G92" s="4" t="s">
        <v>337</v>
      </c>
      <c r="H92" s="19">
        <v>30.3949171105657</v>
      </c>
      <c r="I92" s="19">
        <v>1.0206626944103001</v>
      </c>
      <c r="J92" s="19">
        <v>12.4507093354246</v>
      </c>
      <c r="K92" s="19">
        <v>-210.82155833728399</v>
      </c>
      <c r="L92" s="19">
        <v>-5.1226740376167701</v>
      </c>
      <c r="M92" s="19">
        <v>-45.200266650418897</v>
      </c>
      <c r="N92" s="19">
        <v>3.2315105289948001</v>
      </c>
      <c r="O92" s="19">
        <v>23.952930546640101</v>
      </c>
      <c r="P92" s="19">
        <v>5.3052196365407198</v>
      </c>
      <c r="Q92" s="19">
        <v>20.256060968068901</v>
      </c>
      <c r="R92" s="19">
        <v>2.70218789244276E-2</v>
      </c>
      <c r="S92" s="19">
        <v>5.15561373430348</v>
      </c>
      <c r="T92" s="19">
        <v>-2.8194983302344701E-3</v>
      </c>
      <c r="U92" s="19">
        <v>0.14554071027951701</v>
      </c>
      <c r="V92" s="19">
        <v>0.23998028523529399</v>
      </c>
      <c r="W92" s="19">
        <v>3.14854798324673</v>
      </c>
      <c r="X92" s="19">
        <v>-1.57754275706029</v>
      </c>
      <c r="Y92" s="19">
        <v>-0.103020444359369</v>
      </c>
      <c r="Z92" s="19">
        <v>2.1152436205280799E-2</v>
      </c>
      <c r="AA92" s="19">
        <v>1.6785867303914698E-2</v>
      </c>
      <c r="AB92" s="19">
        <v>1.36765196736751E-3</v>
      </c>
      <c r="AC92" s="19">
        <v>4.1301796758206701E-2</v>
      </c>
      <c r="AD92" s="19">
        <v>4.2446518544332901E-2</v>
      </c>
      <c r="AE92" s="19">
        <v>3.9428487778088397E-2</v>
      </c>
    </row>
    <row r="93" spans="1:31" x14ac:dyDescent="0.2">
      <c r="A93" s="3">
        <v>92</v>
      </c>
      <c r="B93" s="7" t="s">
        <v>242</v>
      </c>
      <c r="C93" s="8" t="s">
        <v>438</v>
      </c>
      <c r="D93" s="7" t="s">
        <v>285</v>
      </c>
      <c r="E93" s="7" t="s">
        <v>438</v>
      </c>
      <c r="F93" s="7" t="s">
        <v>8</v>
      </c>
      <c r="G93" s="7" t="s">
        <v>337</v>
      </c>
      <c r="H93" s="20">
        <v>140.811940589394</v>
      </c>
      <c r="I93" s="20">
        <v>151.93971939449401</v>
      </c>
      <c r="J93" s="20">
        <v>144.622344011557</v>
      </c>
      <c r="K93" s="20">
        <v>471.02534056156497</v>
      </c>
      <c r="L93" s="20">
        <v>947.63462568490104</v>
      </c>
      <c r="M93" s="20">
        <v>653.36555276293905</v>
      </c>
      <c r="N93" s="20">
        <v>170.54019107156699</v>
      </c>
      <c r="O93" s="20">
        <v>174.54713952242699</v>
      </c>
      <c r="P93" s="20">
        <v>177.698917939137</v>
      </c>
      <c r="Q93" s="20">
        <v>164.51397086334799</v>
      </c>
      <c r="R93" s="20">
        <v>172.852292048051</v>
      </c>
      <c r="S93" s="20">
        <v>196.59262419050401</v>
      </c>
      <c r="T93" s="20">
        <v>133.83995689340901</v>
      </c>
      <c r="U93" s="20">
        <v>184.95441709119001</v>
      </c>
      <c r="V93" s="20">
        <v>207.60953722345499</v>
      </c>
      <c r="W93" s="20">
        <v>271.06812600068997</v>
      </c>
      <c r="X93" s="20">
        <v>218.802282073985</v>
      </c>
      <c r="Y93" s="20">
        <v>181.980773479785</v>
      </c>
      <c r="Z93" s="20">
        <v>147.549276284287</v>
      </c>
      <c r="AA93" s="20">
        <v>169.451497522962</v>
      </c>
      <c r="AB93" s="20">
        <v>192.23260229678701</v>
      </c>
      <c r="AC93" s="20">
        <v>162.12105777530201</v>
      </c>
      <c r="AD93" s="20">
        <v>174.99186116730999</v>
      </c>
      <c r="AE93" s="20">
        <v>162.47652185251999</v>
      </c>
    </row>
    <row r="94" spans="1:31" x14ac:dyDescent="0.2">
      <c r="A94" s="3">
        <v>93</v>
      </c>
      <c r="B94" s="4" t="s">
        <v>288</v>
      </c>
      <c r="C94" s="5" t="s">
        <v>438</v>
      </c>
      <c r="D94" s="4" t="s">
        <v>254</v>
      </c>
      <c r="E94" s="4" t="s">
        <v>438</v>
      </c>
      <c r="F94" s="4" t="s">
        <v>348</v>
      </c>
      <c r="G94" s="4" t="s">
        <v>337</v>
      </c>
      <c r="H94" s="19">
        <v>0.34223372446498301</v>
      </c>
      <c r="I94" s="19">
        <v>0.48046688829677697</v>
      </c>
      <c r="J94" s="19">
        <v>0.38371969573109799</v>
      </c>
      <c r="K94" s="19">
        <v>-232.03542803177299</v>
      </c>
      <c r="L94" s="19">
        <v>-2.7196407649920902</v>
      </c>
      <c r="M94" s="19">
        <v>-45.341817773494597</v>
      </c>
      <c r="N94" s="19">
        <v>0.73443395875681905</v>
      </c>
      <c r="O94" s="19">
        <v>4.2757043062137399</v>
      </c>
      <c r="P94" s="19">
        <v>0.111982569123905</v>
      </c>
      <c r="Q94" s="19">
        <v>2.5867336855326801</v>
      </c>
      <c r="R94" s="19">
        <v>0.55996057966943902</v>
      </c>
      <c r="S94" s="19">
        <v>1.25243816023432</v>
      </c>
      <c r="T94" s="19">
        <v>0.45700450058126801</v>
      </c>
      <c r="U94" s="19">
        <v>0.47290906888245099</v>
      </c>
      <c r="V94" s="19">
        <v>0.54088610162163098</v>
      </c>
      <c r="W94" s="19">
        <v>1.6902326321954599</v>
      </c>
      <c r="X94" s="19">
        <v>-0.27762166422582901</v>
      </c>
      <c r="Y94" s="19">
        <v>0.47396030238473502</v>
      </c>
      <c r="Z94" s="19">
        <v>0.44593729207201999</v>
      </c>
      <c r="AA94" s="19">
        <v>1.2365538513327501</v>
      </c>
      <c r="AB94" s="19">
        <v>0.51063400120017099</v>
      </c>
      <c r="AC94" s="19">
        <v>0.58847068067825803</v>
      </c>
      <c r="AD94" s="19">
        <v>0.64020795514460205</v>
      </c>
      <c r="AE94" s="19">
        <v>0.61088564276588497</v>
      </c>
    </row>
    <row r="95" spans="1:31" x14ac:dyDescent="0.2">
      <c r="A95" s="3">
        <v>94</v>
      </c>
      <c r="B95" s="7" t="s">
        <v>390</v>
      </c>
      <c r="C95" s="8" t="s">
        <v>438</v>
      </c>
      <c r="D95" s="7" t="s">
        <v>126</v>
      </c>
      <c r="E95" s="7" t="s">
        <v>438</v>
      </c>
      <c r="F95" s="7" t="s">
        <v>491</v>
      </c>
      <c r="G95" s="7" t="s">
        <v>337</v>
      </c>
      <c r="H95" s="20">
        <v>1610.88628882233</v>
      </c>
      <c r="I95" s="20">
        <v>150.53783000701301</v>
      </c>
      <c r="J95" s="20">
        <v>317.14669017081201</v>
      </c>
      <c r="K95" s="20">
        <v>1380.7238046355401</v>
      </c>
      <c r="L95" s="20">
        <v>7.3762057054402899</v>
      </c>
      <c r="M95" s="20">
        <v>174.09021562285599</v>
      </c>
      <c r="N95" s="20">
        <v>70.947108401994797</v>
      </c>
      <c r="O95" s="20">
        <v>319.314115382637</v>
      </c>
      <c r="P95" s="20">
        <v>111.093238321435</v>
      </c>
      <c r="Q95" s="20">
        <v>300.42613210236698</v>
      </c>
      <c r="R95" s="20">
        <v>27.673612706598501</v>
      </c>
      <c r="S95" s="20">
        <v>31.054783407060899</v>
      </c>
      <c r="T95" s="20">
        <v>8.9741475624386599E-2</v>
      </c>
      <c r="U95" s="20">
        <v>0.68964576680855305</v>
      </c>
      <c r="V95" s="20">
        <v>3.87909596420196</v>
      </c>
      <c r="W95" s="20">
        <v>59.968454045925903</v>
      </c>
      <c r="X95" s="20">
        <v>2.28502580389668</v>
      </c>
      <c r="Y95" s="20">
        <v>0.146436985258905</v>
      </c>
      <c r="Z95" s="20">
        <v>2.7473218997465798</v>
      </c>
      <c r="AA95" s="20">
        <v>0.32333088948712002</v>
      </c>
      <c r="AB95" s="20">
        <v>4.5646046089791503E-2</v>
      </c>
      <c r="AC95" s="20">
        <v>0.60084700507438704</v>
      </c>
      <c r="AD95" s="20">
        <v>0.66274739834822305</v>
      </c>
      <c r="AE95" s="20">
        <v>0.674545587674373</v>
      </c>
    </row>
    <row r="96" spans="1:31" x14ac:dyDescent="0.2">
      <c r="A96" s="3">
        <v>95</v>
      </c>
      <c r="B96" s="4" t="s">
        <v>286</v>
      </c>
      <c r="C96" s="5" t="s">
        <v>438</v>
      </c>
      <c r="D96" s="4" t="s">
        <v>450</v>
      </c>
      <c r="E96" s="4" t="s">
        <v>438</v>
      </c>
      <c r="F96" s="4" t="s">
        <v>34</v>
      </c>
      <c r="G96" s="4" t="s">
        <v>337</v>
      </c>
      <c r="H96" s="19">
        <v>1570.12875849237</v>
      </c>
      <c r="I96" s="19">
        <v>57.978638737113002</v>
      </c>
      <c r="J96" s="19">
        <v>87.710589033289693</v>
      </c>
      <c r="K96" s="19">
        <v>2096.0013645690301</v>
      </c>
      <c r="L96" s="19">
        <v>17.382317434942902</v>
      </c>
      <c r="M96" s="19">
        <v>201.13930749757901</v>
      </c>
      <c r="N96" s="19">
        <v>30.699488813686099</v>
      </c>
      <c r="O96" s="19">
        <v>192.846977543615</v>
      </c>
      <c r="P96" s="19">
        <v>55.044464116287699</v>
      </c>
      <c r="Q96" s="19">
        <v>173.24003699736801</v>
      </c>
      <c r="R96" s="19">
        <v>53.990565514389999</v>
      </c>
      <c r="S96" s="19">
        <v>45.338428401735797</v>
      </c>
      <c r="T96" s="19">
        <v>0.42456603671750798</v>
      </c>
      <c r="U96" s="19">
        <v>3.0538517455824001</v>
      </c>
      <c r="V96" s="19">
        <v>4.1546904526558004</v>
      </c>
      <c r="W96" s="19">
        <v>55.980053613676702</v>
      </c>
      <c r="X96" s="19">
        <v>1.56071291497064</v>
      </c>
      <c r="Y96" s="19">
        <v>0.21821341535914601</v>
      </c>
      <c r="Z96" s="19">
        <v>1.1338478307163899</v>
      </c>
      <c r="AA96" s="19">
        <v>0.22666414462033299</v>
      </c>
      <c r="AB96" s="19">
        <v>7.8556366633351499E-2</v>
      </c>
      <c r="AC96" s="19">
        <v>0.77766995992897203</v>
      </c>
      <c r="AD96" s="19">
        <v>0.82738662565146304</v>
      </c>
      <c r="AE96" s="19">
        <v>0.87013938705188698</v>
      </c>
    </row>
    <row r="97" spans="1:31" x14ac:dyDescent="0.2">
      <c r="A97" s="3">
        <v>96</v>
      </c>
      <c r="B97" s="7" t="s">
        <v>302</v>
      </c>
      <c r="C97" s="8" t="s">
        <v>438</v>
      </c>
      <c r="D97" s="7" t="s">
        <v>116</v>
      </c>
      <c r="E97" s="7" t="s">
        <v>438</v>
      </c>
      <c r="F97" s="7" t="s">
        <v>19</v>
      </c>
      <c r="G97" s="7" t="s">
        <v>337</v>
      </c>
      <c r="H97" s="20">
        <v>2232.2301224562102</v>
      </c>
      <c r="I97" s="20">
        <v>45.173318750619003</v>
      </c>
      <c r="J97" s="20">
        <v>37.558654625055297</v>
      </c>
      <c r="K97" s="20">
        <v>2280.93493842926</v>
      </c>
      <c r="L97" s="20">
        <v>5.0806335549422998</v>
      </c>
      <c r="M97" s="20">
        <v>268.86386847722002</v>
      </c>
      <c r="N97" s="20">
        <v>21.886206166686001</v>
      </c>
      <c r="O97" s="20">
        <v>136.03696785251799</v>
      </c>
      <c r="P97" s="20">
        <v>30.474793732832602</v>
      </c>
      <c r="Q97" s="20">
        <v>112.11291432763301</v>
      </c>
      <c r="R97" s="20">
        <v>85.043742212755205</v>
      </c>
      <c r="S97" s="20">
        <v>17.831268893615501</v>
      </c>
      <c r="T97" s="20">
        <v>0.37063507562736703</v>
      </c>
      <c r="U97" s="20">
        <v>2.1372374141923198</v>
      </c>
      <c r="V97" s="20">
        <v>5.3402957373493898</v>
      </c>
      <c r="W97" s="20">
        <v>50.2619251976624</v>
      </c>
      <c r="X97" s="20">
        <v>-0.91281177223505905</v>
      </c>
      <c r="Y97" s="20">
        <v>0.145699609252669</v>
      </c>
      <c r="Z97" s="20">
        <v>0.67062563601372904</v>
      </c>
      <c r="AA97" s="20">
        <v>0.158598568914881</v>
      </c>
      <c r="AB97" s="20">
        <v>8.9070684555939306E-2</v>
      </c>
      <c r="AC97" s="20">
        <v>0.431788026950579</v>
      </c>
      <c r="AD97" s="20">
        <v>0.41581525923197099</v>
      </c>
      <c r="AE97" s="20">
        <v>0.41461335304303498</v>
      </c>
    </row>
    <row r="98" spans="1:31" x14ac:dyDescent="0.2">
      <c r="A98" s="3">
        <v>97</v>
      </c>
      <c r="B98" s="4" t="s">
        <v>151</v>
      </c>
      <c r="C98" s="5" t="s">
        <v>438</v>
      </c>
      <c r="D98" s="4" t="s">
        <v>103</v>
      </c>
      <c r="E98" s="4" t="s">
        <v>438</v>
      </c>
      <c r="F98" s="4" t="s">
        <v>287</v>
      </c>
      <c r="G98" s="4" t="s">
        <v>337</v>
      </c>
      <c r="H98" s="19">
        <v>2131.0195615566699</v>
      </c>
      <c r="I98" s="19">
        <v>321.35713402529802</v>
      </c>
      <c r="J98" s="19">
        <v>484.097574823576</v>
      </c>
      <c r="K98" s="19">
        <v>2196.0324189867401</v>
      </c>
      <c r="L98" s="19">
        <v>23.049557754469799</v>
      </c>
      <c r="M98" s="19">
        <v>374.14741091803597</v>
      </c>
      <c r="N98" s="19">
        <v>218.57510564810201</v>
      </c>
      <c r="O98" s="19">
        <v>941.72950913127102</v>
      </c>
      <c r="P98" s="19">
        <v>357.87170142550298</v>
      </c>
      <c r="Q98" s="19">
        <v>873.41756663421995</v>
      </c>
      <c r="R98" s="19">
        <v>106.23625527705801</v>
      </c>
      <c r="S98" s="19">
        <v>841.18113642230105</v>
      </c>
      <c r="T98" s="19">
        <v>1.8661466724204501</v>
      </c>
      <c r="U98" s="19">
        <v>3.1793875045047799</v>
      </c>
      <c r="V98" s="19">
        <v>6.7095878212195696</v>
      </c>
      <c r="W98" s="19">
        <v>40.396633212684002</v>
      </c>
      <c r="X98" s="19">
        <v>1.6716549972410799</v>
      </c>
      <c r="Y98" s="19">
        <v>-2.804129651636E-2</v>
      </c>
      <c r="Z98" s="19">
        <v>9.1199507074895205</v>
      </c>
      <c r="AA98" s="19">
        <v>0.259718535855187</v>
      </c>
      <c r="AB98" s="19">
        <v>3.64996484829734E-2</v>
      </c>
      <c r="AC98" s="19">
        <v>1.92688193782771</v>
      </c>
      <c r="AD98" s="19">
        <v>2.0374448418321398</v>
      </c>
      <c r="AE98" s="19">
        <v>2.0986329594608701</v>
      </c>
    </row>
    <row r="99" spans="1:31" x14ac:dyDescent="0.2">
      <c r="A99" s="3">
        <v>98</v>
      </c>
      <c r="B99" s="7" t="s">
        <v>300</v>
      </c>
      <c r="C99" s="8" t="s">
        <v>438</v>
      </c>
      <c r="D99" s="7" t="s">
        <v>189</v>
      </c>
      <c r="E99" s="7" t="s">
        <v>438</v>
      </c>
      <c r="F99" s="7" t="s">
        <v>370</v>
      </c>
      <c r="G99" s="7" t="s">
        <v>337</v>
      </c>
      <c r="H99" s="20">
        <v>3474.6367113563401</v>
      </c>
      <c r="I99" s="20">
        <v>2045.15085533671</v>
      </c>
      <c r="J99" s="20">
        <v>3266.8232542708502</v>
      </c>
      <c r="K99" s="20">
        <v>6627.4335426753496</v>
      </c>
      <c r="L99" s="20">
        <v>186.22907092222999</v>
      </c>
      <c r="M99" s="20">
        <v>1667.8822555008601</v>
      </c>
      <c r="N99" s="20">
        <v>1489.7845975039299</v>
      </c>
      <c r="O99" s="20">
        <v>5563.5979280175197</v>
      </c>
      <c r="P99" s="20">
        <v>2351.8219044101502</v>
      </c>
      <c r="Q99" s="20">
        <v>4719.2973790326296</v>
      </c>
      <c r="R99" s="20">
        <v>788.83660055936605</v>
      </c>
      <c r="S99" s="20">
        <v>4357.1522766181197</v>
      </c>
      <c r="T99" s="20">
        <v>9.6003576162750406</v>
      </c>
      <c r="U99" s="20">
        <v>21.230535360143602</v>
      </c>
      <c r="V99" s="20">
        <v>23.547836040347399</v>
      </c>
      <c r="W99" s="20">
        <v>148.13080571431499</v>
      </c>
      <c r="X99" s="20">
        <v>-4.5818293135105304</v>
      </c>
      <c r="Y99" s="20">
        <v>2.3567997293532001E-2</v>
      </c>
      <c r="Z99" s="20">
        <v>63.007607960548398</v>
      </c>
      <c r="AA99" s="20">
        <v>0.52522723781098701</v>
      </c>
      <c r="AB99" s="20">
        <v>0.24457014105494501</v>
      </c>
      <c r="AC99" s="20">
        <v>14.685612256863299</v>
      </c>
      <c r="AD99" s="20">
        <v>14.140197657608301</v>
      </c>
      <c r="AE99" s="20">
        <v>13.336783651794899</v>
      </c>
    </row>
    <row r="100" spans="1:31" x14ac:dyDescent="0.2">
      <c r="A100" s="3">
        <v>99</v>
      </c>
      <c r="B100" s="4" t="s">
        <v>356</v>
      </c>
      <c r="C100" s="5" t="s">
        <v>438</v>
      </c>
      <c r="D100" s="4" t="s">
        <v>54</v>
      </c>
      <c r="E100" s="4" t="s">
        <v>438</v>
      </c>
      <c r="F100" s="4" t="s">
        <v>419</v>
      </c>
      <c r="G100" s="4" t="s">
        <v>337</v>
      </c>
      <c r="H100" s="19">
        <v>2192.1951566739099</v>
      </c>
      <c r="I100" s="19">
        <v>46.573287923692803</v>
      </c>
      <c r="J100" s="19">
        <v>44.052818104172403</v>
      </c>
      <c r="K100" s="19">
        <v>1974.26416725235</v>
      </c>
      <c r="L100" s="19">
        <v>2.5973591174970001</v>
      </c>
      <c r="M100" s="19">
        <v>8.2571113391577295</v>
      </c>
      <c r="N100" s="19">
        <v>34.8123598440094</v>
      </c>
      <c r="O100" s="19">
        <v>177.66411345962101</v>
      </c>
      <c r="P100" s="19">
        <v>61.120695111630098</v>
      </c>
      <c r="Q100" s="19">
        <v>160.31477448534</v>
      </c>
      <c r="R100" s="19">
        <v>74.798944563967794</v>
      </c>
      <c r="S100" s="19">
        <v>57.254241612670903</v>
      </c>
      <c r="T100" s="19">
        <v>0.27304057023772899</v>
      </c>
      <c r="U100" s="19">
        <v>1.6105421465687999</v>
      </c>
      <c r="V100" s="19">
        <v>4.7168964568351504</v>
      </c>
      <c r="W100" s="19">
        <v>49.101607585480103</v>
      </c>
      <c r="X100" s="19">
        <v>3.2776471561482401</v>
      </c>
      <c r="Y100" s="19">
        <v>3.9753253257493598E-2</v>
      </c>
      <c r="Z100" s="19">
        <v>0.98171350532509905</v>
      </c>
      <c r="AA100" s="19">
        <v>0.139224546980068</v>
      </c>
      <c r="AB100" s="19">
        <v>5.3510275675142702E-2</v>
      </c>
      <c r="AC100" s="19">
        <v>0.37160528398963399</v>
      </c>
      <c r="AD100" s="19">
        <v>0.39764413850513303</v>
      </c>
      <c r="AE100" s="19">
        <v>0.40393061416325898</v>
      </c>
    </row>
    <row r="101" spans="1:31" x14ac:dyDescent="0.2">
      <c r="A101" s="3">
        <v>100</v>
      </c>
      <c r="B101" s="7" t="s">
        <v>35</v>
      </c>
      <c r="C101" s="8" t="s">
        <v>438</v>
      </c>
      <c r="D101" s="7" t="s">
        <v>146</v>
      </c>
      <c r="E101" s="7" t="s">
        <v>438</v>
      </c>
      <c r="F101" s="7" t="s">
        <v>27</v>
      </c>
      <c r="G101" s="7" t="s">
        <v>337</v>
      </c>
      <c r="H101" s="20">
        <v>2014.4891501227901</v>
      </c>
      <c r="I101" s="20">
        <v>53.863789046361198</v>
      </c>
      <c r="J101" s="20">
        <v>144.31609031192301</v>
      </c>
      <c r="K101" s="20">
        <v>1122.29801252944</v>
      </c>
      <c r="L101" s="20">
        <v>9.8206618331709894</v>
      </c>
      <c r="M101" s="20">
        <v>217.901863505488</v>
      </c>
      <c r="N101" s="20">
        <v>30.111933071344499</v>
      </c>
      <c r="O101" s="20">
        <v>179.724184779252</v>
      </c>
      <c r="P101" s="20">
        <v>53.714427636617998</v>
      </c>
      <c r="Q101" s="20">
        <v>156.88103341706099</v>
      </c>
      <c r="R101" s="20">
        <v>18.468982701849999</v>
      </c>
      <c r="S101" s="20">
        <v>87.773305593544194</v>
      </c>
      <c r="T101" s="20">
        <v>9.7568677013222402E-2</v>
      </c>
      <c r="U101" s="20">
        <v>1.07728677063305</v>
      </c>
      <c r="V101" s="20">
        <v>4.6912321494383704</v>
      </c>
      <c r="W101" s="20">
        <v>32.892539296841903</v>
      </c>
      <c r="X101" s="20">
        <v>0.76961403735334699</v>
      </c>
      <c r="Y101" s="20">
        <v>9.3805076169606899E-2</v>
      </c>
      <c r="Z101" s="20">
        <v>1.15668582178391</v>
      </c>
      <c r="AA101" s="20">
        <v>0.13556066987097601</v>
      </c>
      <c r="AB101" s="20">
        <v>6.6845346049973706E-2</v>
      </c>
      <c r="AC101" s="20">
        <v>0.69293038954916497</v>
      </c>
      <c r="AD101" s="20">
        <v>0.756810098899661</v>
      </c>
      <c r="AE101" s="20">
        <v>0.738148809434654</v>
      </c>
    </row>
    <row r="102" spans="1:31" x14ac:dyDescent="0.2">
      <c r="A102" s="3">
        <v>101</v>
      </c>
      <c r="B102" s="4" t="s">
        <v>462</v>
      </c>
      <c r="C102" s="5" t="s">
        <v>438</v>
      </c>
      <c r="D102" s="4" t="s">
        <v>159</v>
      </c>
      <c r="E102" s="4" t="s">
        <v>438</v>
      </c>
      <c r="F102" s="4" t="s">
        <v>16</v>
      </c>
      <c r="G102" s="4" t="s">
        <v>337</v>
      </c>
      <c r="H102" s="19">
        <v>2304.70276890884</v>
      </c>
      <c r="I102" s="19">
        <v>217.00941528376001</v>
      </c>
      <c r="J102" s="19">
        <v>76.960251217826396</v>
      </c>
      <c r="K102" s="19">
        <v>2469.5476067651098</v>
      </c>
      <c r="L102" s="19">
        <v>3.0127356955801301</v>
      </c>
      <c r="M102" s="19">
        <v>16927.010957855498</v>
      </c>
      <c r="N102" s="19">
        <v>177.00354149779599</v>
      </c>
      <c r="O102" s="19">
        <v>756.86308541586504</v>
      </c>
      <c r="P102" s="19">
        <v>290.959667922091</v>
      </c>
      <c r="Q102" s="19">
        <v>758.89386276276002</v>
      </c>
      <c r="R102" s="19">
        <v>33.103254505408302</v>
      </c>
      <c r="S102" s="19">
        <v>93.970962087516597</v>
      </c>
      <c r="T102" s="19">
        <v>0.381382147927947</v>
      </c>
      <c r="U102" s="19">
        <v>1.7547628978313601</v>
      </c>
      <c r="V102" s="19">
        <v>2.9974700382182702</v>
      </c>
      <c r="W102" s="19">
        <v>21.6110010686366</v>
      </c>
      <c r="X102" s="19">
        <v>0.32706840887398703</v>
      </c>
      <c r="Y102" s="19">
        <v>-8.2354595408801995E-2</v>
      </c>
      <c r="Z102" s="19">
        <v>6.43076380211357</v>
      </c>
      <c r="AA102" s="19">
        <v>0.225708887339759</v>
      </c>
      <c r="AB102" s="19">
        <v>4.2483267775390701E-2</v>
      </c>
      <c r="AC102" s="19">
        <v>0.36954305035510199</v>
      </c>
      <c r="AD102" s="19">
        <v>0.37847687828049698</v>
      </c>
      <c r="AE102" s="19">
        <v>0.38198930131365</v>
      </c>
    </row>
    <row r="103" spans="1:31" x14ac:dyDescent="0.2">
      <c r="A103" s="3">
        <v>102</v>
      </c>
      <c r="B103" s="7" t="s">
        <v>23</v>
      </c>
      <c r="C103" s="8" t="s">
        <v>438</v>
      </c>
      <c r="D103" s="7" t="s">
        <v>388</v>
      </c>
      <c r="E103" s="7" t="s">
        <v>438</v>
      </c>
      <c r="F103" s="7" t="s">
        <v>484</v>
      </c>
      <c r="G103" s="7" t="s">
        <v>337</v>
      </c>
      <c r="H103" s="20">
        <v>1751.6531595254501</v>
      </c>
      <c r="I103" s="20">
        <v>46.637150700062598</v>
      </c>
      <c r="J103" s="20">
        <v>421.74813862973002</v>
      </c>
      <c r="K103" s="20">
        <v>2097.6485228389201</v>
      </c>
      <c r="L103" s="20">
        <v>5.5873701345309001</v>
      </c>
      <c r="M103" s="20">
        <v>453.72817244406599</v>
      </c>
      <c r="N103" s="20">
        <v>40.834787031815402</v>
      </c>
      <c r="O103" s="20">
        <v>195.949992391742</v>
      </c>
      <c r="P103" s="20">
        <v>59.230615691172098</v>
      </c>
      <c r="Q103" s="20">
        <v>173.50955083558401</v>
      </c>
      <c r="R103" s="20">
        <v>8.11370915597292</v>
      </c>
      <c r="S103" s="20">
        <v>72.753519983066994</v>
      </c>
      <c r="T103" s="20">
        <v>0.23350946662487401</v>
      </c>
      <c r="U103" s="20">
        <v>0.80851320310643404</v>
      </c>
      <c r="V103" s="20">
        <v>2.6533162819746101</v>
      </c>
      <c r="W103" s="20">
        <v>25.379104768222899</v>
      </c>
      <c r="X103" s="20">
        <v>2.1273473524700299</v>
      </c>
      <c r="Y103" s="20">
        <v>0.16418476693358799</v>
      </c>
      <c r="Z103" s="20">
        <v>2.2602644566512899</v>
      </c>
      <c r="AA103" s="20">
        <v>0.123635370745891</v>
      </c>
      <c r="AB103" s="20">
        <v>4.5047706606710598E-2</v>
      </c>
      <c r="AC103" s="20">
        <v>0.40257718911833601</v>
      </c>
      <c r="AD103" s="20">
        <v>0.43987010932500897</v>
      </c>
      <c r="AE103" s="20">
        <v>0.45661819983169</v>
      </c>
    </row>
    <row r="104" spans="1:31" x14ac:dyDescent="0.2">
      <c r="A104" s="3">
        <v>103</v>
      </c>
      <c r="B104" s="4" t="s">
        <v>320</v>
      </c>
      <c r="C104" s="5" t="s">
        <v>438</v>
      </c>
      <c r="D104" s="4" t="s">
        <v>458</v>
      </c>
      <c r="E104" s="4" t="s">
        <v>438</v>
      </c>
      <c r="F104" s="4" t="s">
        <v>493</v>
      </c>
      <c r="G104" s="4" t="s">
        <v>337</v>
      </c>
      <c r="H104" s="19">
        <v>2302.6942577003101</v>
      </c>
      <c r="I104" s="19">
        <v>95.781151270597405</v>
      </c>
      <c r="J104" s="19">
        <v>306.69031385473397</v>
      </c>
      <c r="K104" s="19">
        <v>1418.7695958694701</v>
      </c>
      <c r="L104" s="19">
        <v>5.3693421508697003</v>
      </c>
      <c r="M104" s="19">
        <v>1289.16413856497</v>
      </c>
      <c r="N104" s="19">
        <v>61.8399366807012</v>
      </c>
      <c r="O104" s="19">
        <v>292.141590188865</v>
      </c>
      <c r="P104" s="19">
        <v>98.112747741117502</v>
      </c>
      <c r="Q104" s="19">
        <v>291.103842989057</v>
      </c>
      <c r="R104" s="19">
        <v>24.3626385629425</v>
      </c>
      <c r="S104" s="19">
        <v>66.372058061294297</v>
      </c>
      <c r="T104" s="19">
        <v>0.11555689254356601</v>
      </c>
      <c r="U104" s="19">
        <v>0.64219118946143605</v>
      </c>
      <c r="V104" s="19">
        <v>1.9829942286259099</v>
      </c>
      <c r="W104" s="19">
        <v>24.813490493700598</v>
      </c>
      <c r="X104" s="19">
        <v>-1.60277589759211</v>
      </c>
      <c r="Y104" s="19">
        <v>-1.8453698078261999E-2</v>
      </c>
      <c r="Z104" s="19">
        <v>2.8455370164657299</v>
      </c>
      <c r="AA104" s="19">
        <v>0.12617065148547801</v>
      </c>
      <c r="AB104" s="19">
        <v>7.5479016854224798E-2</v>
      </c>
      <c r="AC104" s="19">
        <v>0.547927686287352</v>
      </c>
      <c r="AD104" s="19">
        <v>0.55308225574465897</v>
      </c>
      <c r="AE104" s="19">
        <v>0.52303828890913695</v>
      </c>
    </row>
    <row r="105" spans="1:31" x14ac:dyDescent="0.2">
      <c r="A105" s="3">
        <v>104</v>
      </c>
      <c r="B105" s="7" t="s">
        <v>472</v>
      </c>
      <c r="C105" s="8" t="s">
        <v>438</v>
      </c>
      <c r="D105" s="7" t="s">
        <v>180</v>
      </c>
      <c r="E105" s="7" t="s">
        <v>438</v>
      </c>
      <c r="F105" s="7" t="s">
        <v>371</v>
      </c>
      <c r="G105" s="7" t="s">
        <v>337</v>
      </c>
      <c r="H105" s="20">
        <v>150.315563727057</v>
      </c>
      <c r="I105" s="20">
        <v>143.90895111215099</v>
      </c>
      <c r="J105" s="20">
        <v>144.87756890620801</v>
      </c>
      <c r="K105" s="20">
        <v>445.91959088535901</v>
      </c>
      <c r="L105" s="20">
        <v>851.40036178397497</v>
      </c>
      <c r="M105" s="20">
        <v>642.26807973872599</v>
      </c>
      <c r="N105" s="20">
        <v>189.342769674317</v>
      </c>
      <c r="O105" s="20">
        <v>203.24627660103201</v>
      </c>
      <c r="P105" s="20">
        <v>192.44781480819299</v>
      </c>
      <c r="Q105" s="20">
        <v>187.49665928206599</v>
      </c>
      <c r="R105" s="20">
        <v>150.36157096388601</v>
      </c>
      <c r="S105" s="20">
        <v>193.86890086564</v>
      </c>
      <c r="T105" s="20">
        <v>141.414328063173</v>
      </c>
      <c r="U105" s="20">
        <v>210.00779706881099</v>
      </c>
      <c r="V105" s="20">
        <v>210.48294481335699</v>
      </c>
      <c r="W105" s="20">
        <v>242.064672986429</v>
      </c>
      <c r="X105" s="20">
        <v>207.76337171676201</v>
      </c>
      <c r="Y105" s="20">
        <v>205.52350847892501</v>
      </c>
      <c r="Z105" s="20">
        <v>141.66275318700201</v>
      </c>
      <c r="AA105" s="20">
        <v>167.02774553054201</v>
      </c>
      <c r="AB105" s="20">
        <v>215.814030873333</v>
      </c>
      <c r="AC105" s="20">
        <v>155.987049682449</v>
      </c>
      <c r="AD105" s="20">
        <v>157.85811445490299</v>
      </c>
      <c r="AE105" s="20">
        <v>150.89201787975799</v>
      </c>
    </row>
    <row r="106" spans="1:31" x14ac:dyDescent="0.2">
      <c r="A106" s="3">
        <v>105</v>
      </c>
      <c r="B106" s="4" t="s">
        <v>290</v>
      </c>
      <c r="C106" s="5" t="s">
        <v>438</v>
      </c>
      <c r="D106" s="4" t="s">
        <v>134</v>
      </c>
      <c r="E106" s="4" t="s">
        <v>438</v>
      </c>
      <c r="F106" s="4" t="s">
        <v>224</v>
      </c>
      <c r="G106" s="4" t="s">
        <v>337</v>
      </c>
      <c r="H106" s="19">
        <v>1.31850753624235</v>
      </c>
      <c r="I106" s="19">
        <v>0.98107277965261097</v>
      </c>
      <c r="J106" s="19">
        <v>3.3366726977173502</v>
      </c>
      <c r="K106" s="19">
        <v>-294.65280014554497</v>
      </c>
      <c r="L106" s="19">
        <v>-1.1023046775663401</v>
      </c>
      <c r="M106" s="19">
        <v>-46.292393200953299</v>
      </c>
      <c r="N106" s="19">
        <v>0.58754710531298904</v>
      </c>
      <c r="O106" s="19">
        <v>7.1533142999504804</v>
      </c>
      <c r="P106" s="19">
        <v>0.88186370582312601</v>
      </c>
      <c r="Q106" s="19">
        <v>4.6282501613558704</v>
      </c>
      <c r="R106" s="19">
        <v>0.68336694524576003</v>
      </c>
      <c r="S106" s="19">
        <v>1.72737350986814</v>
      </c>
      <c r="T106" s="19">
        <v>0.69800970518942695</v>
      </c>
      <c r="U106" s="19">
        <v>0.68782124511575105</v>
      </c>
      <c r="V106" s="19">
        <v>0.68788083388175503</v>
      </c>
      <c r="W106" s="19">
        <v>1.7720622989800801</v>
      </c>
      <c r="X106" s="19">
        <v>1.4039379246458199</v>
      </c>
      <c r="Y106" s="19">
        <v>0.88330249321593401</v>
      </c>
      <c r="Z106" s="19">
        <v>0.58775345670647094</v>
      </c>
      <c r="AA106" s="19">
        <v>1.6633674702926999</v>
      </c>
      <c r="AB106" s="19">
        <v>0.69695448598418697</v>
      </c>
      <c r="AC106" s="19">
        <v>0.77425879406620701</v>
      </c>
      <c r="AD106" s="19">
        <v>0.80579111393241198</v>
      </c>
      <c r="AE106" s="19">
        <v>0.85746653558346897</v>
      </c>
    </row>
    <row r="107" spans="1:31" x14ac:dyDescent="0.2">
      <c r="A107" s="3">
        <v>106</v>
      </c>
      <c r="B107" s="7" t="s">
        <v>490</v>
      </c>
      <c r="C107" s="8" t="s">
        <v>438</v>
      </c>
      <c r="D107" s="7" t="s">
        <v>488</v>
      </c>
      <c r="E107" s="7" t="s">
        <v>438</v>
      </c>
      <c r="F107" s="7" t="s">
        <v>246</v>
      </c>
      <c r="G107" s="7" t="s">
        <v>337</v>
      </c>
      <c r="H107" s="20">
        <v>2770.15139037781</v>
      </c>
      <c r="I107" s="20">
        <v>122.74042136119</v>
      </c>
      <c r="J107" s="20">
        <v>504.709006810147</v>
      </c>
      <c r="K107" s="20">
        <v>2461.6350362319299</v>
      </c>
      <c r="L107" s="20">
        <v>11.6790975871022</v>
      </c>
      <c r="M107" s="20">
        <v>736.919985124753</v>
      </c>
      <c r="N107" s="20">
        <v>52.1452364242257</v>
      </c>
      <c r="O107" s="20">
        <v>247.77556357690199</v>
      </c>
      <c r="P107" s="20">
        <v>84.446713425297503</v>
      </c>
      <c r="Q107" s="20">
        <v>265.03387942101898</v>
      </c>
      <c r="R107" s="20">
        <v>17.658198408941001</v>
      </c>
      <c r="S107" s="20">
        <v>115.026722090261</v>
      </c>
      <c r="T107" s="20">
        <v>0.18931198412713601</v>
      </c>
      <c r="U107" s="20">
        <v>2.3698009733780498</v>
      </c>
      <c r="V107" s="20">
        <v>3.6899232910462501</v>
      </c>
      <c r="W107" s="20">
        <v>37.634320204098103</v>
      </c>
      <c r="X107" s="20">
        <v>-2.0922713681515699</v>
      </c>
      <c r="Y107" s="20">
        <v>0.22065603450097501</v>
      </c>
      <c r="Z107" s="20">
        <v>3.8560564391255898</v>
      </c>
      <c r="AA107" s="20">
        <v>0.397066915937138</v>
      </c>
      <c r="AB107" s="20">
        <v>8.5565900581560106E-2</v>
      </c>
      <c r="AC107" s="20">
        <v>1.0132941906464801</v>
      </c>
      <c r="AD107" s="20">
        <v>1.0273259004734701</v>
      </c>
      <c r="AE107" s="20">
        <v>0.967932806331532</v>
      </c>
    </row>
    <row r="108" spans="1:31" x14ac:dyDescent="0.2">
      <c r="A108" s="3">
        <v>107</v>
      </c>
      <c r="B108" s="4" t="s">
        <v>392</v>
      </c>
      <c r="C108" s="5" t="s">
        <v>438</v>
      </c>
      <c r="D108" s="4" t="s">
        <v>15</v>
      </c>
      <c r="E108" s="4" t="s">
        <v>438</v>
      </c>
      <c r="F108" s="4" t="s">
        <v>453</v>
      </c>
      <c r="G108" s="4" t="s">
        <v>337</v>
      </c>
      <c r="H108" s="19">
        <v>2566.4697630987398</v>
      </c>
      <c r="I108" s="19">
        <v>5.3175246146065298</v>
      </c>
      <c r="J108" s="19">
        <v>37.379323390329198</v>
      </c>
      <c r="K108" s="19">
        <v>1069.86641431305</v>
      </c>
      <c r="L108" s="19">
        <v>1.0667975166624499</v>
      </c>
      <c r="M108" s="19">
        <v>2637.1460318700802</v>
      </c>
      <c r="N108" s="19">
        <v>5.7285898548337801</v>
      </c>
      <c r="O108" s="19">
        <v>86.016091163977094</v>
      </c>
      <c r="P108" s="19">
        <v>7.3489435651605799</v>
      </c>
      <c r="Q108" s="19">
        <v>42.325618034901197</v>
      </c>
      <c r="R108" s="19">
        <v>3.1141113219522398</v>
      </c>
      <c r="S108" s="19">
        <v>8.7512225204076497</v>
      </c>
      <c r="T108" s="19">
        <v>6.6697656617173098E-2</v>
      </c>
      <c r="U108" s="19">
        <v>0.93399961761891404</v>
      </c>
      <c r="V108" s="19">
        <v>2.8958551288256702</v>
      </c>
      <c r="W108" s="19">
        <v>7.1949475689698099</v>
      </c>
      <c r="X108" s="19">
        <v>-2.6835049450919599</v>
      </c>
      <c r="Y108" s="19">
        <v>8.7623631792095001E-3</v>
      </c>
      <c r="Z108" s="19">
        <v>0.122289157931878</v>
      </c>
      <c r="AA108" s="19">
        <v>0.29251169962197998</v>
      </c>
      <c r="AB108" s="19">
        <v>2.0429454475929299E-2</v>
      </c>
      <c r="AC108" s="19">
        <v>0.124024216428163</v>
      </c>
      <c r="AD108" s="19">
        <v>0.115534580636319</v>
      </c>
      <c r="AE108" s="19">
        <v>0.11561453525953801</v>
      </c>
    </row>
    <row r="109" spans="1:31" x14ac:dyDescent="0.2">
      <c r="A109" s="3">
        <v>108</v>
      </c>
      <c r="B109" s="7" t="s">
        <v>327</v>
      </c>
      <c r="C109" s="8" t="s">
        <v>438</v>
      </c>
      <c r="D109" s="7" t="s">
        <v>397</v>
      </c>
      <c r="E109" s="7" t="s">
        <v>438</v>
      </c>
      <c r="F109" s="7" t="s">
        <v>194</v>
      </c>
      <c r="G109" s="7" t="s">
        <v>337</v>
      </c>
      <c r="H109" s="20">
        <v>1603.6357273267899</v>
      </c>
      <c r="I109" s="20">
        <v>13.2330131696636</v>
      </c>
      <c r="J109" s="20">
        <v>31.8386742045966</v>
      </c>
      <c r="K109" s="20">
        <v>997.53349119487495</v>
      </c>
      <c r="L109" s="20">
        <v>-3.0007929696498401</v>
      </c>
      <c r="M109" s="20">
        <v>267.59013341106998</v>
      </c>
      <c r="N109" s="20">
        <v>9.8414296067868108</v>
      </c>
      <c r="O109" s="20">
        <v>83.384635384542406</v>
      </c>
      <c r="P109" s="20">
        <v>11.884381679674201</v>
      </c>
      <c r="Q109" s="20">
        <v>53.272530746512601</v>
      </c>
      <c r="R109" s="20">
        <v>11.968314054131801</v>
      </c>
      <c r="S109" s="20">
        <v>14.2994598546</v>
      </c>
      <c r="T109" s="20">
        <v>0.157271359497824</v>
      </c>
      <c r="U109" s="20">
        <v>1.13980504924341</v>
      </c>
      <c r="V109" s="20">
        <v>2.1440947820324401</v>
      </c>
      <c r="W109" s="20">
        <v>5.3181869590558604</v>
      </c>
      <c r="X109" s="20">
        <v>0.62570186565747699</v>
      </c>
      <c r="Y109" s="20">
        <v>0.12412987259948199</v>
      </c>
      <c r="Z109" s="20">
        <v>0.242899967161922</v>
      </c>
      <c r="AA109" s="20">
        <v>0.193348499293829</v>
      </c>
      <c r="AB109" s="20">
        <v>2.4532473157444199E-2</v>
      </c>
      <c r="AC109" s="20">
        <v>6.4727102182120605E-2</v>
      </c>
      <c r="AD109" s="20">
        <v>5.9852500008277902E-2</v>
      </c>
      <c r="AE109" s="20">
        <v>6.4462117706705402E-2</v>
      </c>
    </row>
    <row r="110" spans="1:31" x14ac:dyDescent="0.2">
      <c r="A110" s="3">
        <v>109</v>
      </c>
      <c r="B110" s="4" t="s">
        <v>384</v>
      </c>
      <c r="C110" s="5" t="s">
        <v>438</v>
      </c>
      <c r="D110" s="4" t="s">
        <v>525</v>
      </c>
      <c r="E110" s="4" t="s">
        <v>438</v>
      </c>
      <c r="F110" s="4" t="s">
        <v>263</v>
      </c>
      <c r="G110" s="4" t="s">
        <v>337</v>
      </c>
      <c r="H110" s="19">
        <v>1809.36647834165</v>
      </c>
      <c r="I110" s="19">
        <v>14.4810813150971</v>
      </c>
      <c r="J110" s="19">
        <v>40.160234112044698</v>
      </c>
      <c r="K110" s="19">
        <v>653.90492790452299</v>
      </c>
      <c r="L110" s="19">
        <v>0.89319462980759801</v>
      </c>
      <c r="M110" s="19">
        <v>33.537601820794102</v>
      </c>
      <c r="N110" s="19">
        <v>7.7850085380850604</v>
      </c>
      <c r="O110" s="19">
        <v>93.404683341496707</v>
      </c>
      <c r="P110" s="19">
        <v>11.716400608180599</v>
      </c>
      <c r="Q110" s="19">
        <v>51.347451405332599</v>
      </c>
      <c r="R110" s="19">
        <v>3.9607661403898602</v>
      </c>
      <c r="S110" s="19">
        <v>33.973818356773101</v>
      </c>
      <c r="T110" s="19">
        <v>5.0314518732166399E-2</v>
      </c>
      <c r="U110" s="19">
        <v>0.869431295284256</v>
      </c>
      <c r="V110" s="19">
        <v>1.4169037976499199</v>
      </c>
      <c r="W110" s="19">
        <v>12.196292305657201</v>
      </c>
      <c r="X110" s="19">
        <v>2.7074188195430802</v>
      </c>
      <c r="Y110" s="19">
        <v>2.1529774834693999E-2</v>
      </c>
      <c r="Z110" s="19">
        <v>0.21581186922263501</v>
      </c>
      <c r="AA110" s="19">
        <v>0.183617774496418</v>
      </c>
      <c r="AB110" s="19">
        <v>1.49587843777063E-2</v>
      </c>
      <c r="AC110" s="19">
        <v>0.210428958943044</v>
      </c>
      <c r="AD110" s="19">
        <v>0.22382462060508199</v>
      </c>
      <c r="AE110" s="19">
        <v>0.235492703977115</v>
      </c>
    </row>
    <row r="111" spans="1:31" x14ac:dyDescent="0.2">
      <c r="A111" s="3">
        <v>110</v>
      </c>
      <c r="B111" s="7" t="s">
        <v>10</v>
      </c>
      <c r="C111" s="8" t="s">
        <v>438</v>
      </c>
      <c r="D111" s="7" t="s">
        <v>415</v>
      </c>
      <c r="E111" s="7" t="s">
        <v>438</v>
      </c>
      <c r="F111" s="7" t="s">
        <v>46</v>
      </c>
      <c r="G111" s="7" t="s">
        <v>337</v>
      </c>
      <c r="H111" s="20">
        <v>2605.5834780469499</v>
      </c>
      <c r="I111" s="20">
        <v>367.69416751282301</v>
      </c>
      <c r="J111" s="20">
        <v>96.513179197396298</v>
      </c>
      <c r="K111" s="20">
        <v>4501.4343830687603</v>
      </c>
      <c r="L111" s="20">
        <v>6.5799824098135602</v>
      </c>
      <c r="M111" s="20">
        <v>584.24697201876404</v>
      </c>
      <c r="N111" s="20">
        <v>375.31808168372203</v>
      </c>
      <c r="O111" s="20">
        <v>1644.79099767713</v>
      </c>
      <c r="P111" s="20">
        <v>608.51396369998895</v>
      </c>
      <c r="Q111" s="20">
        <v>1168.45568260658</v>
      </c>
      <c r="R111" s="20">
        <v>17.028762046405198</v>
      </c>
      <c r="S111" s="20">
        <v>213.80954364429201</v>
      </c>
      <c r="T111" s="20">
        <v>0.24148345684243899</v>
      </c>
      <c r="U111" s="20">
        <v>1.2835543242218399</v>
      </c>
      <c r="V111" s="20">
        <v>2.31183411567268</v>
      </c>
      <c r="W111" s="20">
        <v>22.209510345319899</v>
      </c>
      <c r="X111" s="20">
        <v>2.38269849588128</v>
      </c>
      <c r="Y111" s="20">
        <v>2.0721032219793999E-2</v>
      </c>
      <c r="Z111" s="20">
        <v>12.995690343315299</v>
      </c>
      <c r="AA111" s="20">
        <v>0.306291497780592</v>
      </c>
      <c r="AB111" s="20">
        <v>2.2480963200371101E-2</v>
      </c>
      <c r="AC111" s="20">
        <v>0.55542854835085698</v>
      </c>
      <c r="AD111" s="20">
        <v>0.59726026540215904</v>
      </c>
      <c r="AE111" s="20">
        <v>0.61701700629590095</v>
      </c>
    </row>
    <row r="112" spans="1:31" x14ac:dyDescent="0.2">
      <c r="A112" s="3">
        <v>111</v>
      </c>
      <c r="B112" s="4" t="s">
        <v>201</v>
      </c>
      <c r="C112" s="5" t="s">
        <v>438</v>
      </c>
      <c r="D112" s="4" t="s">
        <v>366</v>
      </c>
      <c r="E112" s="4" t="s">
        <v>438</v>
      </c>
      <c r="F112" s="4" t="s">
        <v>192</v>
      </c>
      <c r="G112" s="4" t="s">
        <v>337</v>
      </c>
      <c r="H112" s="19">
        <v>1980.1240082444699</v>
      </c>
      <c r="I112" s="19">
        <v>203.82498857915601</v>
      </c>
      <c r="J112" s="19">
        <v>84.364603603566707</v>
      </c>
      <c r="K112" s="19">
        <v>2341.52276312102</v>
      </c>
      <c r="L112" s="19">
        <v>2.4788323002221402</v>
      </c>
      <c r="M112" s="19">
        <v>1167.90208481068</v>
      </c>
      <c r="N112" s="19">
        <v>201.38822679786199</v>
      </c>
      <c r="O112" s="19">
        <v>855.10011235327897</v>
      </c>
      <c r="P112" s="19">
        <v>319.48829550107399</v>
      </c>
      <c r="Q112" s="19">
        <v>869.25839468640402</v>
      </c>
      <c r="R112" s="19">
        <v>16.606521274805601</v>
      </c>
      <c r="S112" s="19">
        <v>56.222913622553897</v>
      </c>
      <c r="T112" s="19">
        <v>0.13126039644753101</v>
      </c>
      <c r="U112" s="19">
        <v>1.0127155079878101</v>
      </c>
      <c r="V112" s="19">
        <v>2.2779398469594501</v>
      </c>
      <c r="W112" s="19">
        <v>9.6108172693867502</v>
      </c>
      <c r="X112" s="19">
        <v>-1.2090855413996899</v>
      </c>
      <c r="Y112" s="19">
        <v>0.14311435958698199</v>
      </c>
      <c r="Z112" s="19">
        <v>6.9597305629718198</v>
      </c>
      <c r="AA112" s="19">
        <v>0.20037250887255201</v>
      </c>
      <c r="AB112" s="19">
        <v>9.2575473054173796E-2</v>
      </c>
      <c r="AC112" s="19">
        <v>0.260626847458448</v>
      </c>
      <c r="AD112" s="19">
        <v>0.247637626312113</v>
      </c>
      <c r="AE112" s="19">
        <v>0.24857451462887001</v>
      </c>
    </row>
    <row r="113" spans="1:31" x14ac:dyDescent="0.2">
      <c r="A113" s="3">
        <v>112</v>
      </c>
      <c r="B113" s="7" t="s">
        <v>454</v>
      </c>
      <c r="C113" s="8" t="s">
        <v>438</v>
      </c>
      <c r="D113" s="7" t="s">
        <v>389</v>
      </c>
      <c r="E113" s="7" t="s">
        <v>438</v>
      </c>
      <c r="F113" s="7" t="s">
        <v>339</v>
      </c>
      <c r="G113" s="7" t="s">
        <v>337</v>
      </c>
      <c r="H113" s="20">
        <v>2549.8877148957799</v>
      </c>
      <c r="I113" s="20">
        <v>286.52081074646901</v>
      </c>
      <c r="J113" s="20">
        <v>40.688636983290799</v>
      </c>
      <c r="K113" s="20">
        <v>5504.22393351751</v>
      </c>
      <c r="L113" s="20">
        <v>2.2223558429175601</v>
      </c>
      <c r="M113" s="20">
        <v>248.866790542497</v>
      </c>
      <c r="N113" s="20">
        <v>294.81555844491999</v>
      </c>
      <c r="O113" s="20">
        <v>1308.3901016262</v>
      </c>
      <c r="P113" s="20">
        <v>480.87430613342002</v>
      </c>
      <c r="Q113" s="20">
        <v>949.98052977995303</v>
      </c>
      <c r="R113" s="20">
        <v>9.7361337038361402</v>
      </c>
      <c r="S113" s="20">
        <v>64.333407311488401</v>
      </c>
      <c r="T113" s="20">
        <v>0.124940067800173</v>
      </c>
      <c r="U113" s="20">
        <v>1.3647866348868201</v>
      </c>
      <c r="V113" s="20">
        <v>2.4976195972987099</v>
      </c>
      <c r="W113" s="20">
        <v>12.646659562600201</v>
      </c>
      <c r="X113" s="20">
        <v>1.05232872344096</v>
      </c>
      <c r="Y113" s="20">
        <v>9.1624067608013199E-2</v>
      </c>
      <c r="Z113" s="20">
        <v>10.688396089980801</v>
      </c>
      <c r="AA113" s="20">
        <v>0.34880876271913003</v>
      </c>
      <c r="AB113" s="20">
        <v>1.29072853466822E-2</v>
      </c>
      <c r="AC113" s="20">
        <v>0.201656869900495</v>
      </c>
      <c r="AD113" s="20">
        <v>0.20029674873498801</v>
      </c>
      <c r="AE113" s="20">
        <v>0.20562223737444099</v>
      </c>
    </row>
    <row r="114" spans="1:31" x14ac:dyDescent="0.2">
      <c r="A114" s="3">
        <v>113</v>
      </c>
      <c r="B114" s="4" t="s">
        <v>277</v>
      </c>
      <c r="C114" s="5" t="s">
        <v>438</v>
      </c>
      <c r="D114" s="4" t="s">
        <v>369</v>
      </c>
      <c r="E114" s="4" t="s">
        <v>438</v>
      </c>
      <c r="F114" s="4" t="s">
        <v>344</v>
      </c>
      <c r="G114" s="4" t="s">
        <v>337</v>
      </c>
      <c r="H114" s="19">
        <v>1462.71265010716</v>
      </c>
      <c r="I114" s="19">
        <v>195.98706462606299</v>
      </c>
      <c r="J114" s="19">
        <v>36.301777149556699</v>
      </c>
      <c r="K114" s="19">
        <v>1953.87865426029</v>
      </c>
      <c r="L114" s="19">
        <v>3.9707867523585301</v>
      </c>
      <c r="M114" s="19">
        <v>379.56854888199598</v>
      </c>
      <c r="N114" s="19">
        <v>198.744071129991</v>
      </c>
      <c r="O114" s="19">
        <v>875.77169535405199</v>
      </c>
      <c r="P114" s="19">
        <v>341.75532281631803</v>
      </c>
      <c r="Q114" s="19">
        <v>793.04832839006201</v>
      </c>
      <c r="R114" s="19">
        <v>11.859588039530999</v>
      </c>
      <c r="S114" s="19">
        <v>60.591582899334497</v>
      </c>
      <c r="T114" s="19">
        <v>0.11803639520006499</v>
      </c>
      <c r="U114" s="19">
        <v>1.4111061555503399</v>
      </c>
      <c r="V114" s="19">
        <v>2.8091456712291798</v>
      </c>
      <c r="W114" s="19">
        <v>13.369749001646699</v>
      </c>
      <c r="X114" s="19">
        <v>-0.912987533759123</v>
      </c>
      <c r="Y114" s="19">
        <v>-3.1724666673241899E-3</v>
      </c>
      <c r="Z114" s="19">
        <v>8.0112133548645499</v>
      </c>
      <c r="AA114" s="19">
        <v>0.18714459621777901</v>
      </c>
      <c r="AB114" s="19">
        <v>1.2907284568818801E-2</v>
      </c>
      <c r="AC114" s="19">
        <v>0.21826398406642999</v>
      </c>
      <c r="AD114" s="19">
        <v>0.212108097107505</v>
      </c>
      <c r="AE114" s="19">
        <v>0.196249763501741</v>
      </c>
    </row>
    <row r="115" spans="1:31" x14ac:dyDescent="0.2">
      <c r="A115" s="3">
        <v>114</v>
      </c>
      <c r="B115" s="7" t="s">
        <v>328</v>
      </c>
      <c r="C115" s="8" t="s">
        <v>438</v>
      </c>
      <c r="D115" s="7" t="s">
        <v>121</v>
      </c>
      <c r="E115" s="7" t="s">
        <v>438</v>
      </c>
      <c r="F115" s="7" t="s">
        <v>196</v>
      </c>
      <c r="G115" s="7" t="s">
        <v>337</v>
      </c>
      <c r="H115" s="20">
        <v>2202.7803801067698</v>
      </c>
      <c r="I115" s="20">
        <v>1191.33297404566</v>
      </c>
      <c r="J115" s="20">
        <v>944.50436125606996</v>
      </c>
      <c r="K115" s="20">
        <v>3480.5619234075102</v>
      </c>
      <c r="L115" s="20">
        <v>84.986635723902197</v>
      </c>
      <c r="M115" s="20">
        <v>742.67902294769203</v>
      </c>
      <c r="N115" s="20">
        <v>861.46189411857404</v>
      </c>
      <c r="O115" s="20">
        <v>3370.9262173718298</v>
      </c>
      <c r="P115" s="20">
        <v>1397.3176432282901</v>
      </c>
      <c r="Q115" s="20">
        <v>2674.2754124092799</v>
      </c>
      <c r="R115" s="20">
        <v>477.55914793567001</v>
      </c>
      <c r="S115" s="20">
        <v>2388.4701386943202</v>
      </c>
      <c r="T115" s="20">
        <v>5.6318066226429497</v>
      </c>
      <c r="U115" s="20">
        <v>17.294544796068799</v>
      </c>
      <c r="V115" s="20">
        <v>6.0294831476572401</v>
      </c>
      <c r="W115" s="20">
        <v>77.817179621697605</v>
      </c>
      <c r="X115" s="20">
        <v>-4.34017740146313</v>
      </c>
      <c r="Y115" s="20">
        <v>0.15160772243371401</v>
      </c>
      <c r="Z115" s="20">
        <v>34.381155396887202</v>
      </c>
      <c r="AA115" s="20">
        <v>0.36546795882954602</v>
      </c>
      <c r="AB115" s="20">
        <v>0.14583202199061901</v>
      </c>
      <c r="AC115" s="20">
        <v>4.7688420663340603</v>
      </c>
      <c r="AD115" s="20">
        <v>4.7686417236061898</v>
      </c>
      <c r="AE115" s="20">
        <v>4.4994165677417302</v>
      </c>
    </row>
    <row r="116" spans="1:31" x14ac:dyDescent="0.2">
      <c r="A116" s="3">
        <v>115</v>
      </c>
      <c r="B116" s="4" t="s">
        <v>440</v>
      </c>
      <c r="C116" s="5" t="s">
        <v>438</v>
      </c>
      <c r="D116" s="4" t="s">
        <v>14</v>
      </c>
      <c r="E116" s="4" t="s">
        <v>438</v>
      </c>
      <c r="F116" s="4" t="s">
        <v>174</v>
      </c>
      <c r="G116" s="4" t="s">
        <v>337</v>
      </c>
      <c r="H116" s="19">
        <v>1641.2044156987999</v>
      </c>
      <c r="I116" s="19">
        <v>30.2643626552114</v>
      </c>
      <c r="J116" s="19">
        <v>77.803884329678297</v>
      </c>
      <c r="K116" s="19">
        <v>323.99937598313102</v>
      </c>
      <c r="L116" s="19">
        <v>0.70659907870671201</v>
      </c>
      <c r="M116" s="19">
        <v>106.516319948302</v>
      </c>
      <c r="N116" s="19">
        <v>22.326868845133301</v>
      </c>
      <c r="O116" s="19">
        <v>92.363611810108395</v>
      </c>
      <c r="P116" s="19">
        <v>32.686685545695397</v>
      </c>
      <c r="Q116" s="19">
        <v>81.372255055916796</v>
      </c>
      <c r="R116" s="19">
        <v>8.9946275049280509</v>
      </c>
      <c r="S116" s="19">
        <v>74.040474884882499</v>
      </c>
      <c r="T116" s="19">
        <v>6.7815856515600695E-2</v>
      </c>
      <c r="U116" s="19">
        <v>0.63374967722558695</v>
      </c>
      <c r="V116" s="19">
        <v>1.32915731899845</v>
      </c>
      <c r="W116" s="19">
        <v>7.9343990690785597</v>
      </c>
      <c r="X116" s="19">
        <v>0.36338936957990198</v>
      </c>
      <c r="Y116" s="19">
        <v>-1.58922129428784E-2</v>
      </c>
      <c r="Z116" s="19">
        <v>0.55148720806023499</v>
      </c>
      <c r="AA116" s="19">
        <v>0.15071228455041799</v>
      </c>
      <c r="AB116" s="19">
        <v>1.7608637073380801E-2</v>
      </c>
      <c r="AC116" s="19">
        <v>0.376779651354398</v>
      </c>
      <c r="AD116" s="19">
        <v>0.41586274812145901</v>
      </c>
      <c r="AE116" s="19">
        <v>0.42014998759851302</v>
      </c>
    </row>
    <row r="117" spans="1:31" x14ac:dyDescent="0.2">
      <c r="A117" s="3">
        <v>116</v>
      </c>
      <c r="B117" s="7" t="s">
        <v>385</v>
      </c>
      <c r="C117" s="8" t="s">
        <v>438</v>
      </c>
      <c r="D117" s="7" t="s">
        <v>305</v>
      </c>
      <c r="E117" s="7" t="s">
        <v>438</v>
      </c>
      <c r="F117" s="7" t="s">
        <v>161</v>
      </c>
      <c r="G117" s="7" t="s">
        <v>337</v>
      </c>
      <c r="H117" s="20">
        <v>23.038860859649201</v>
      </c>
      <c r="I117" s="20">
        <v>1.0228287008292101</v>
      </c>
      <c r="J117" s="20">
        <v>31.014474456213801</v>
      </c>
      <c r="K117" s="20">
        <v>-253.363959346119</v>
      </c>
      <c r="L117" s="20">
        <v>-4.8732623950360399</v>
      </c>
      <c r="M117" s="20">
        <v>-52.0903632087769</v>
      </c>
      <c r="N117" s="20">
        <v>0.44066033412578198</v>
      </c>
      <c r="O117" s="20">
        <v>15.934583937535299</v>
      </c>
      <c r="P117" s="20">
        <v>2.5616116355695899</v>
      </c>
      <c r="Q117" s="20">
        <v>12.9738080461742</v>
      </c>
      <c r="R117" s="20">
        <v>0.16631473836149199</v>
      </c>
      <c r="S117" s="20">
        <v>-0.67640944324054697</v>
      </c>
      <c r="T117" s="20">
        <v>-1.8958741112251401E-3</v>
      </c>
      <c r="U117" s="20">
        <v>7.4822885301948402E-2</v>
      </c>
      <c r="V117" s="20">
        <v>0.23346757683560701</v>
      </c>
      <c r="W117" s="20">
        <v>2.2845399530786299</v>
      </c>
      <c r="X117" s="20">
        <v>-2.2083735083025302</v>
      </c>
      <c r="Y117" s="20">
        <v>8.9051904021459592E-3</v>
      </c>
      <c r="Z117" s="20">
        <v>2.0565675194576399E-2</v>
      </c>
      <c r="AA117" s="20">
        <v>2.3192370332276901E-2</v>
      </c>
      <c r="AB117" s="20">
        <v>2.5643514701995098E-3</v>
      </c>
      <c r="AC117" s="20">
        <v>6.2890523582289706E-2</v>
      </c>
      <c r="AD117" s="20">
        <v>6.3172464365339798E-2</v>
      </c>
      <c r="AE117" s="20">
        <v>6.3251356048413906E-2</v>
      </c>
    </row>
    <row r="118" spans="1:31" x14ac:dyDescent="0.2">
      <c r="A118" s="3">
        <v>117</v>
      </c>
      <c r="B118" s="4" t="s">
        <v>221</v>
      </c>
      <c r="C118" s="5" t="s">
        <v>438</v>
      </c>
      <c r="D118" s="4" t="s">
        <v>365</v>
      </c>
      <c r="E118" s="4" t="s">
        <v>438</v>
      </c>
      <c r="F118" s="4" t="s">
        <v>312</v>
      </c>
      <c r="G118" s="4" t="s">
        <v>337</v>
      </c>
      <c r="H118" s="19">
        <v>134.572899438989</v>
      </c>
      <c r="I118" s="19">
        <v>149.400183725994</v>
      </c>
      <c r="J118" s="19">
        <v>153.64829639335301</v>
      </c>
      <c r="K118" s="19">
        <v>444.40124318522101</v>
      </c>
      <c r="L118" s="19">
        <v>913.59513420206702</v>
      </c>
      <c r="M118" s="19">
        <v>582.71601448254205</v>
      </c>
      <c r="N118" s="19">
        <v>201.82890204104001</v>
      </c>
      <c r="O118" s="19">
        <v>190.246875483906</v>
      </c>
      <c r="P118" s="19">
        <v>197.54622938813</v>
      </c>
      <c r="Q118" s="19">
        <v>164.29468646376699</v>
      </c>
      <c r="R118" s="19">
        <v>152.948438912184</v>
      </c>
      <c r="S118" s="19">
        <v>215.54897640917099</v>
      </c>
      <c r="T118" s="19">
        <v>127.593039399359</v>
      </c>
      <c r="U118" s="19">
        <v>173.898119914826</v>
      </c>
      <c r="V118" s="19">
        <v>186.352217074778</v>
      </c>
      <c r="W118" s="19">
        <v>251.882459370634</v>
      </c>
      <c r="X118" s="19">
        <v>223.526555840513</v>
      </c>
      <c r="Y118" s="19">
        <v>189.72846103923399</v>
      </c>
      <c r="Z118" s="19">
        <v>130.20285645640701</v>
      </c>
      <c r="AA118" s="19">
        <v>183.047454607449</v>
      </c>
      <c r="AB118" s="19">
        <v>192.72479248965101</v>
      </c>
      <c r="AC118" s="19">
        <v>139.116877435688</v>
      </c>
      <c r="AD118" s="19">
        <v>158.330399931947</v>
      </c>
      <c r="AE118" s="19">
        <v>156.02625236806301</v>
      </c>
    </row>
    <row r="119" spans="1:31" x14ac:dyDescent="0.2">
      <c r="A119" s="3">
        <v>118</v>
      </c>
      <c r="B119" s="7" t="s">
        <v>364</v>
      </c>
      <c r="C119" s="8" t="s">
        <v>438</v>
      </c>
      <c r="D119" s="7" t="s">
        <v>92</v>
      </c>
      <c r="E119" s="7" t="s">
        <v>438</v>
      </c>
      <c r="F119" s="7" t="s">
        <v>214</v>
      </c>
      <c r="G119" s="7" t="s">
        <v>337</v>
      </c>
      <c r="H119" s="20">
        <v>0.903572399809902</v>
      </c>
      <c r="I119" s="20">
        <v>0.95672777609355397</v>
      </c>
      <c r="J119" s="20">
        <v>2.3975954985352699</v>
      </c>
      <c r="K119" s="20">
        <v>-290.53674199679801</v>
      </c>
      <c r="L119" s="20">
        <v>-0.68531662272262805</v>
      </c>
      <c r="M119" s="20">
        <v>-45.456026350538899</v>
      </c>
      <c r="N119" s="20">
        <v>0.88132068881570802</v>
      </c>
      <c r="O119" s="20">
        <v>5.5403149040846502</v>
      </c>
      <c r="P119" s="20">
        <v>0.82587230955814195</v>
      </c>
      <c r="Q119" s="20">
        <v>4.4654104120006197</v>
      </c>
      <c r="R119" s="20">
        <v>0.68627105540196998</v>
      </c>
      <c r="S119" s="20">
        <v>-4.3416032037663896</v>
      </c>
      <c r="T119" s="20">
        <v>0.67855139322927904</v>
      </c>
      <c r="U119" s="20">
        <v>0.71588307622677805</v>
      </c>
      <c r="V119" s="20">
        <v>0.68885667793058902</v>
      </c>
      <c r="W119" s="20">
        <v>1.4118637686275199</v>
      </c>
      <c r="X119" s="20">
        <v>-2.7277416293658998</v>
      </c>
      <c r="Y119" s="20">
        <v>0.96291282813865997</v>
      </c>
      <c r="Z119" s="20">
        <v>0.61753118471772095</v>
      </c>
      <c r="AA119" s="20">
        <v>1.58125527083451</v>
      </c>
      <c r="AB119" s="20">
        <v>0.73158596905500495</v>
      </c>
      <c r="AC119" s="20">
        <v>0.77219737032671198</v>
      </c>
      <c r="AD119" s="20">
        <v>0.81376619111214299</v>
      </c>
      <c r="AE119" s="20">
        <v>0.82467604002486605</v>
      </c>
    </row>
    <row r="120" spans="1:31" x14ac:dyDescent="0.2">
      <c r="A120" s="3">
        <v>119</v>
      </c>
      <c r="B120" s="4" t="s">
        <v>70</v>
      </c>
      <c r="C120" s="5" t="s">
        <v>438</v>
      </c>
      <c r="D120" s="4" t="s">
        <v>353</v>
      </c>
      <c r="E120" s="4" t="s">
        <v>438</v>
      </c>
      <c r="F120" s="4" t="s">
        <v>429</v>
      </c>
      <c r="G120" s="4" t="s">
        <v>337</v>
      </c>
      <c r="H120" s="19">
        <v>2522.9527399137701</v>
      </c>
      <c r="I120" s="19">
        <v>66.464562147259002</v>
      </c>
      <c r="J120" s="19">
        <v>63.671331441651802</v>
      </c>
      <c r="K120" s="19">
        <v>1450.83607763195</v>
      </c>
      <c r="L120" s="19">
        <v>10.3085952030436</v>
      </c>
      <c r="M120" s="19">
        <v>144.24216970480501</v>
      </c>
      <c r="N120" s="19">
        <v>61.693048778494301</v>
      </c>
      <c r="O120" s="19">
        <v>231.45027328226101</v>
      </c>
      <c r="P120" s="19">
        <v>85.020782523486602</v>
      </c>
      <c r="Q120" s="19">
        <v>240.70467277392501</v>
      </c>
      <c r="R120" s="19">
        <v>10.6899207689879</v>
      </c>
      <c r="S120" s="19">
        <v>16.763258962923</v>
      </c>
      <c r="T120" s="19">
        <v>0.19602164639837399</v>
      </c>
      <c r="U120" s="19">
        <v>4.1982469248008698</v>
      </c>
      <c r="V120" s="19">
        <v>5.1372741157770898</v>
      </c>
      <c r="W120" s="19">
        <v>123.11316197967599</v>
      </c>
      <c r="X120" s="19">
        <v>-1.7864583182275</v>
      </c>
      <c r="Y120" s="19">
        <v>0.50108199719208402</v>
      </c>
      <c r="Z120" s="19">
        <v>1.5421828825578701</v>
      </c>
      <c r="AA120" s="19">
        <v>0.51882241842455401</v>
      </c>
      <c r="AB120" s="19">
        <v>0.12557212486626701</v>
      </c>
      <c r="AC120" s="19">
        <v>0.39324029366246499</v>
      </c>
      <c r="AD120" s="19">
        <v>0.411450301420692</v>
      </c>
      <c r="AE120" s="19">
        <v>0.39354800647004901</v>
      </c>
    </row>
    <row r="121" spans="1:31" x14ac:dyDescent="0.2">
      <c r="A121" s="3">
        <v>120</v>
      </c>
      <c r="B121" s="7" t="s">
        <v>86</v>
      </c>
      <c r="C121" s="8" t="s">
        <v>438</v>
      </c>
      <c r="D121" s="7" t="s">
        <v>158</v>
      </c>
      <c r="E121" s="7" t="s">
        <v>438</v>
      </c>
      <c r="F121" s="7" t="s">
        <v>398</v>
      </c>
      <c r="G121" s="7" t="s">
        <v>337</v>
      </c>
      <c r="H121" s="20">
        <v>197.481879233038</v>
      </c>
      <c r="I121" s="20">
        <v>97.866884426830097</v>
      </c>
      <c r="J121" s="20">
        <v>460.885776396094</v>
      </c>
      <c r="K121" s="20">
        <v>362.41561245044301</v>
      </c>
      <c r="L121" s="20">
        <v>-0.31188179384250098</v>
      </c>
      <c r="M121" s="20">
        <v>1014.74185678981</v>
      </c>
      <c r="N121" s="20">
        <v>83.139009254270107</v>
      </c>
      <c r="O121" s="20">
        <v>312.80861117438002</v>
      </c>
      <c r="P121" s="20">
        <v>122.68795155880299</v>
      </c>
      <c r="Q121" s="20">
        <v>320.735533758592</v>
      </c>
      <c r="R121" s="20">
        <v>15.228740651867399</v>
      </c>
      <c r="S121" s="20">
        <v>39.1010886832794</v>
      </c>
      <c r="T121" s="20">
        <v>7.6809644644584105E-2</v>
      </c>
      <c r="U121" s="20">
        <v>0.36636933101026897</v>
      </c>
      <c r="V121" s="20">
        <v>1.1867936365724301</v>
      </c>
      <c r="W121" s="20">
        <v>19.129994964140799</v>
      </c>
      <c r="X121" s="20">
        <v>0.95555597085852395</v>
      </c>
      <c r="Y121" s="20">
        <v>0.27089263312038098</v>
      </c>
      <c r="Z121" s="20">
        <v>4.1367847278154404</v>
      </c>
      <c r="AA121" s="20">
        <v>0.18473991054157099</v>
      </c>
      <c r="AB121" s="20">
        <v>4.76120992436583E-2</v>
      </c>
      <c r="AC121" s="20">
        <v>0.42935040516040901</v>
      </c>
      <c r="AD121" s="20">
        <v>0.46525389326202199</v>
      </c>
      <c r="AE121" s="20">
        <v>0.48410195010392099</v>
      </c>
    </row>
    <row r="122" spans="1:31" x14ac:dyDescent="0.2">
      <c r="A122" s="3">
        <v>121</v>
      </c>
      <c r="B122" s="4" t="s">
        <v>422</v>
      </c>
      <c r="C122" s="5" t="s">
        <v>438</v>
      </c>
      <c r="D122" s="4" t="s">
        <v>374</v>
      </c>
      <c r="E122" s="4" t="s">
        <v>438</v>
      </c>
      <c r="F122" s="4" t="s">
        <v>178</v>
      </c>
      <c r="G122" s="4" t="s">
        <v>337</v>
      </c>
      <c r="H122" s="19">
        <v>248.440564526782</v>
      </c>
      <c r="I122" s="19">
        <v>134.68788115828701</v>
      </c>
      <c r="J122" s="19">
        <v>406.41361881863497</v>
      </c>
      <c r="K122" s="19">
        <v>332.20962572170998</v>
      </c>
      <c r="L122" s="19">
        <v>34.7599607133807</v>
      </c>
      <c r="M122" s="19">
        <v>232.94498969486</v>
      </c>
      <c r="N122" s="19">
        <v>62.280620869836099</v>
      </c>
      <c r="O122" s="19">
        <v>221.402828942083</v>
      </c>
      <c r="P122" s="19">
        <v>91.657704455867105</v>
      </c>
      <c r="Q122" s="19">
        <v>259.01237994826602</v>
      </c>
      <c r="R122" s="19">
        <v>17.659290698058498</v>
      </c>
      <c r="S122" s="19">
        <v>48.174689349901598</v>
      </c>
      <c r="T122" s="19">
        <v>0.11944631840393601</v>
      </c>
      <c r="U122" s="19">
        <v>1.05538236782364</v>
      </c>
      <c r="V122" s="19">
        <v>6.9340423826567203</v>
      </c>
      <c r="W122" s="19">
        <v>17.8165242108409</v>
      </c>
      <c r="X122" s="19">
        <v>-3.3495232823545402</v>
      </c>
      <c r="Y122" s="19">
        <v>0.12462931312243999</v>
      </c>
      <c r="Z122" s="19">
        <v>4.6686505583173101</v>
      </c>
      <c r="AA122" s="19">
        <v>0.10081746813223599</v>
      </c>
      <c r="AB122" s="19">
        <v>4.3252594643780201E-2</v>
      </c>
      <c r="AC122" s="19">
        <v>1.3125771828586901</v>
      </c>
      <c r="AD122" s="19">
        <v>1.29824364632892</v>
      </c>
      <c r="AE122" s="19">
        <v>1.2542509273687901</v>
      </c>
    </row>
    <row r="123" spans="1:31" x14ac:dyDescent="0.2">
      <c r="A123" s="3">
        <v>122</v>
      </c>
      <c r="B123" s="7" t="s">
        <v>268</v>
      </c>
      <c r="C123" s="8" t="s">
        <v>438</v>
      </c>
      <c r="D123" s="7" t="s">
        <v>67</v>
      </c>
      <c r="E123" s="7" t="s">
        <v>438</v>
      </c>
      <c r="F123" s="7" t="s">
        <v>227</v>
      </c>
      <c r="G123" s="7" t="s">
        <v>337</v>
      </c>
      <c r="H123" s="20">
        <v>219.09527106213901</v>
      </c>
      <c r="I123" s="20">
        <v>23.9789359461959</v>
      </c>
      <c r="J123" s="20">
        <v>150.88271307672099</v>
      </c>
      <c r="K123" s="20">
        <v>399.60070652504902</v>
      </c>
      <c r="L123" s="20">
        <v>-1.01048317843654</v>
      </c>
      <c r="M123" s="20">
        <v>8.6328181753656796</v>
      </c>
      <c r="N123" s="20">
        <v>21.7393198684838</v>
      </c>
      <c r="O123" s="20">
        <v>93.2327481166068</v>
      </c>
      <c r="P123" s="20">
        <v>38.566463667514199</v>
      </c>
      <c r="Q123" s="20">
        <v>104.84139146228</v>
      </c>
      <c r="R123" s="20">
        <v>7.5722740182983799</v>
      </c>
      <c r="S123" s="20">
        <v>13.079260208912199</v>
      </c>
      <c r="T123" s="20">
        <v>0.10019394018321499</v>
      </c>
      <c r="U123" s="20">
        <v>1.0364455566765101</v>
      </c>
      <c r="V123" s="20">
        <v>5.6097229482812301</v>
      </c>
      <c r="W123" s="20">
        <v>22.683084346851501</v>
      </c>
      <c r="X123" s="20">
        <v>-2.0576378600443399</v>
      </c>
      <c r="Y123" s="20">
        <v>1.8254772610211599E-2</v>
      </c>
      <c r="Z123" s="20">
        <v>1.5046281294900801</v>
      </c>
      <c r="AA123" s="20">
        <v>8.2997417958076497E-2</v>
      </c>
      <c r="AB123" s="20">
        <v>3.4277166267606199E-2</v>
      </c>
      <c r="AC123" s="20">
        <v>0.29508096902869102</v>
      </c>
      <c r="AD123" s="20">
        <v>0.31310268724377999</v>
      </c>
      <c r="AE123" s="20">
        <v>0.30152147102600202</v>
      </c>
    </row>
    <row r="124" spans="1:31" x14ac:dyDescent="0.2">
      <c r="A124" s="3">
        <v>123</v>
      </c>
      <c r="B124" s="4" t="s">
        <v>316</v>
      </c>
      <c r="C124" s="5" t="s">
        <v>438</v>
      </c>
      <c r="D124" s="4" t="s">
        <v>501</v>
      </c>
      <c r="E124" s="4" t="s">
        <v>438</v>
      </c>
      <c r="F124" s="4" t="s">
        <v>72</v>
      </c>
      <c r="G124" s="4" t="s">
        <v>337</v>
      </c>
      <c r="H124" s="19">
        <v>130.76121536024101</v>
      </c>
      <c r="I124" s="19">
        <v>51.462135030230499</v>
      </c>
      <c r="J124" s="19">
        <v>158.51746334739801</v>
      </c>
      <c r="K124" s="19">
        <v>278.10440886162303</v>
      </c>
      <c r="L124" s="19">
        <v>2.1722865225887902</v>
      </c>
      <c r="M124" s="19">
        <v>93.825102800684803</v>
      </c>
      <c r="N124" s="19">
        <v>38.484569861614602</v>
      </c>
      <c r="O124" s="19">
        <v>164.79167394672299</v>
      </c>
      <c r="P124" s="19">
        <v>62.086738802053098</v>
      </c>
      <c r="Q124" s="19">
        <v>182.07696659546201</v>
      </c>
      <c r="R124" s="19">
        <v>10.6105079048747</v>
      </c>
      <c r="S124" s="19">
        <v>17.224781990258201</v>
      </c>
      <c r="T124" s="19">
        <v>7.5302542242947898E-2</v>
      </c>
      <c r="U124" s="19">
        <v>0.86646462320406203</v>
      </c>
      <c r="V124" s="19">
        <v>2.1194374560179101</v>
      </c>
      <c r="W124" s="19">
        <v>11.7189856116687</v>
      </c>
      <c r="X124" s="19">
        <v>-0.233581079219495</v>
      </c>
      <c r="Y124" s="19">
        <v>2.9951693005952101E-2</v>
      </c>
      <c r="Z124" s="19">
        <v>1.65280229678477</v>
      </c>
      <c r="AA124" s="19">
        <v>6.02155770574671E-2</v>
      </c>
      <c r="AB124" s="19">
        <v>3.4619087495855398E-2</v>
      </c>
      <c r="AC124" s="19">
        <v>0.29804288190077899</v>
      </c>
      <c r="AD124" s="19">
        <v>0.308453474889542</v>
      </c>
      <c r="AE124" s="19">
        <v>0.316655487997059</v>
      </c>
    </row>
    <row r="125" spans="1:31" x14ac:dyDescent="0.2">
      <c r="A125" s="3">
        <v>124</v>
      </c>
      <c r="B125" s="7" t="s">
        <v>90</v>
      </c>
      <c r="C125" s="8" t="s">
        <v>438</v>
      </c>
      <c r="D125" s="7" t="s">
        <v>349</v>
      </c>
      <c r="E125" s="7" t="s">
        <v>438</v>
      </c>
      <c r="F125" s="7" t="s">
        <v>464</v>
      </c>
      <c r="G125" s="7" t="s">
        <v>337</v>
      </c>
      <c r="H125" s="20">
        <v>207.77651303113601</v>
      </c>
      <c r="I125" s="20">
        <v>249.41537829090899</v>
      </c>
      <c r="J125" s="20">
        <v>229.47944581991601</v>
      </c>
      <c r="K125" s="20">
        <v>918.35302758950604</v>
      </c>
      <c r="L125" s="20">
        <v>4.9602859114337301</v>
      </c>
      <c r="M125" s="20">
        <v>681.53602658724196</v>
      </c>
      <c r="N125" s="20">
        <v>236.349708224865</v>
      </c>
      <c r="O125" s="20">
        <v>928.18750602782097</v>
      </c>
      <c r="P125" s="20">
        <v>378.27743821561501</v>
      </c>
      <c r="Q125" s="20">
        <v>792.281222877132</v>
      </c>
      <c r="R125" s="20">
        <v>3.0187437338340799</v>
      </c>
      <c r="S125" s="20">
        <v>31.663356976904101</v>
      </c>
      <c r="T125" s="20">
        <v>1.8618517694499001E-2</v>
      </c>
      <c r="U125" s="20">
        <v>0.67732573394716</v>
      </c>
      <c r="V125" s="20">
        <v>1.0973179415958201</v>
      </c>
      <c r="W125" s="20">
        <v>5.7710727809230997</v>
      </c>
      <c r="X125" s="20">
        <v>6.6802361006802494E-2</v>
      </c>
      <c r="Y125" s="20">
        <v>3.9800790095534798E-2</v>
      </c>
      <c r="Z125" s="20">
        <v>8.0694201963582408</v>
      </c>
      <c r="AA125" s="20">
        <v>6.8789774222501002E-2</v>
      </c>
      <c r="AB125" s="20">
        <v>1.3933034215968001E-2</v>
      </c>
      <c r="AC125" s="20">
        <v>0.156073550291699</v>
      </c>
      <c r="AD125" s="20">
        <v>0.17226325220477501</v>
      </c>
      <c r="AE125" s="20">
        <v>0.17010865216593099</v>
      </c>
    </row>
    <row r="126" spans="1:31" x14ac:dyDescent="0.2">
      <c r="A126" s="3">
        <v>125</v>
      </c>
      <c r="B126" s="4" t="s">
        <v>20</v>
      </c>
      <c r="C126" s="5" t="s">
        <v>438</v>
      </c>
      <c r="D126" s="4" t="s">
        <v>506</v>
      </c>
      <c r="E126" s="4" t="s">
        <v>438</v>
      </c>
      <c r="F126" s="4" t="s">
        <v>57</v>
      </c>
      <c r="G126" s="4" t="s">
        <v>337</v>
      </c>
      <c r="H126" s="19">
        <v>303.91039131935401</v>
      </c>
      <c r="I126" s="19">
        <v>318.92580759966398</v>
      </c>
      <c r="J126" s="19">
        <v>176.045332205622</v>
      </c>
      <c r="K126" s="19">
        <v>572.64420116067402</v>
      </c>
      <c r="L126" s="19">
        <v>47.724279527188401</v>
      </c>
      <c r="M126" s="19">
        <v>566.02918494985602</v>
      </c>
      <c r="N126" s="19">
        <v>267.93288567552702</v>
      </c>
      <c r="O126" s="19">
        <v>1064.44794494749</v>
      </c>
      <c r="P126" s="19">
        <v>427.05555702807499</v>
      </c>
      <c r="Q126" s="19">
        <v>815.69586635232395</v>
      </c>
      <c r="R126" s="19">
        <v>1.00551287997383</v>
      </c>
      <c r="S126" s="19">
        <v>18.488832482429299</v>
      </c>
      <c r="T126" s="19">
        <v>1.72573542525691E-2</v>
      </c>
      <c r="U126" s="19">
        <v>0.76196980486340404</v>
      </c>
      <c r="V126" s="19">
        <v>1.4492672185697899</v>
      </c>
      <c r="W126" s="19">
        <v>7.65726152825148</v>
      </c>
      <c r="X126" s="19">
        <v>0.38961180875817503</v>
      </c>
      <c r="Y126" s="19">
        <v>-3.3925404019425301E-2</v>
      </c>
      <c r="Z126" s="19">
        <v>9.4102997907577208</v>
      </c>
      <c r="AA126" s="19">
        <v>0.122441957427058</v>
      </c>
      <c r="AB126" s="19">
        <v>7.2656772163378304E-3</v>
      </c>
      <c r="AC126" s="19">
        <v>5.7493283306561199E-2</v>
      </c>
      <c r="AD126" s="19">
        <v>6.7109017385804007E-2</v>
      </c>
      <c r="AE126" s="19">
        <v>6.7218863456293701E-2</v>
      </c>
    </row>
    <row r="127" spans="1:31" x14ac:dyDescent="0.2">
      <c r="A127" s="3">
        <v>126</v>
      </c>
      <c r="B127" s="7" t="s">
        <v>315</v>
      </c>
      <c r="C127" s="8" t="s">
        <v>438</v>
      </c>
      <c r="D127" s="7" t="s">
        <v>243</v>
      </c>
      <c r="E127" s="7" t="s">
        <v>438</v>
      </c>
      <c r="F127" s="7" t="s">
        <v>148</v>
      </c>
      <c r="G127" s="7" t="s">
        <v>337</v>
      </c>
      <c r="H127" s="20">
        <v>243.07049141674099</v>
      </c>
      <c r="I127" s="20">
        <v>218.06397232472199</v>
      </c>
      <c r="J127" s="20">
        <v>200.39415915617201</v>
      </c>
      <c r="K127" s="20">
        <v>523.21401784614102</v>
      </c>
      <c r="L127" s="20">
        <v>71.338860628537901</v>
      </c>
      <c r="M127" s="20">
        <v>3723.3444258708901</v>
      </c>
      <c r="N127" s="20">
        <v>229.445502293293</v>
      </c>
      <c r="O127" s="20">
        <v>830.947601042217</v>
      </c>
      <c r="P127" s="20">
        <v>345.69323430299397</v>
      </c>
      <c r="Q127" s="20">
        <v>874.936176142607</v>
      </c>
      <c r="R127" s="20">
        <v>7.3362165814545</v>
      </c>
      <c r="S127" s="20">
        <v>23.1525401306654</v>
      </c>
      <c r="T127" s="20">
        <v>5.5710717475122802E-2</v>
      </c>
      <c r="U127" s="20">
        <v>1.9820532873538901</v>
      </c>
      <c r="V127" s="20">
        <v>1.21090146149561</v>
      </c>
      <c r="W127" s="20">
        <v>12.5889436599328</v>
      </c>
      <c r="X127" s="20">
        <v>-4.4474376375474201</v>
      </c>
      <c r="Y127" s="20">
        <v>-0.128912245056651</v>
      </c>
      <c r="Z127" s="20">
        <v>8.5851627703170195</v>
      </c>
      <c r="AA127" s="20">
        <v>6.4873063560295194E-2</v>
      </c>
      <c r="AB127" s="20">
        <v>4.4534799572846902E-2</v>
      </c>
      <c r="AC127" s="20">
        <v>0.127547730565508</v>
      </c>
      <c r="AD127" s="20">
        <v>0.114728255483372</v>
      </c>
      <c r="AE127" s="20">
        <v>0.118073614204059</v>
      </c>
    </row>
    <row r="128" spans="1:31" x14ac:dyDescent="0.2">
      <c r="A128" s="3">
        <v>127</v>
      </c>
      <c r="B128" s="4" t="s">
        <v>393</v>
      </c>
      <c r="C128" s="5" t="s">
        <v>438</v>
      </c>
      <c r="D128" s="4" t="s">
        <v>179</v>
      </c>
      <c r="E128" s="4" t="s">
        <v>438</v>
      </c>
      <c r="F128" s="4" t="s">
        <v>5</v>
      </c>
      <c r="G128" s="4" t="s">
        <v>337</v>
      </c>
      <c r="H128" s="19">
        <v>210.70755880306299</v>
      </c>
      <c r="I128" s="19">
        <v>259.96674562425</v>
      </c>
      <c r="J128" s="19">
        <v>157.880371547631</v>
      </c>
      <c r="K128" s="19">
        <v>416.43446559044497</v>
      </c>
      <c r="L128" s="19">
        <v>33.134160541795701</v>
      </c>
      <c r="M128" s="19">
        <v>761.053551443027</v>
      </c>
      <c r="N128" s="19">
        <v>263.966629416768</v>
      </c>
      <c r="O128" s="19">
        <v>923.04696279399798</v>
      </c>
      <c r="P128" s="19">
        <v>401.95058404017499</v>
      </c>
      <c r="Q128" s="19">
        <v>778.94743026732897</v>
      </c>
      <c r="R128" s="19">
        <v>4.6480533032396201</v>
      </c>
      <c r="S128" s="19">
        <v>15.820662090440401</v>
      </c>
      <c r="T128" s="19">
        <v>1.6285102754085502E-2</v>
      </c>
      <c r="U128" s="19">
        <v>1.51173655109595</v>
      </c>
      <c r="V128" s="19">
        <v>0.94693168103782999</v>
      </c>
      <c r="W128" s="19">
        <v>8.1578669093663994</v>
      </c>
      <c r="X128" s="19">
        <v>-5.75121572903205</v>
      </c>
      <c r="Y128" s="19">
        <v>-0.106414560903678</v>
      </c>
      <c r="Z128" s="19">
        <v>9.4320522930670094</v>
      </c>
      <c r="AA128" s="19">
        <v>4.0792223377506702E-2</v>
      </c>
      <c r="AB128" s="19">
        <v>4.7013169144764699E-3</v>
      </c>
      <c r="AC128" s="19">
        <v>0.11116739726186101</v>
      </c>
      <c r="AD128" s="19">
        <v>0.116957500429824</v>
      </c>
      <c r="AE128" s="19">
        <v>0.111739730406324</v>
      </c>
    </row>
    <row r="129" spans="1:31" x14ac:dyDescent="0.2">
      <c r="A129" s="3">
        <v>128</v>
      </c>
      <c r="B129" s="7" t="s">
        <v>107</v>
      </c>
      <c r="C129" s="8" t="s">
        <v>438</v>
      </c>
      <c r="D129" s="7" t="s">
        <v>257</v>
      </c>
      <c r="E129" s="7" t="s">
        <v>438</v>
      </c>
      <c r="F129" s="7" t="s">
        <v>471</v>
      </c>
      <c r="G129" s="7" t="s">
        <v>337</v>
      </c>
      <c r="H129" s="20">
        <v>171.070315701607</v>
      </c>
      <c r="I129" s="20">
        <v>106.79424357863</v>
      </c>
      <c r="J129" s="20">
        <v>592.589181182468</v>
      </c>
      <c r="K129" s="20">
        <v>418.28687550997699</v>
      </c>
      <c r="L129" s="20">
        <v>8.6816607543411397</v>
      </c>
      <c r="M129" s="20">
        <v>220.732773446235</v>
      </c>
      <c r="N129" s="20">
        <v>57.873921101681397</v>
      </c>
      <c r="O129" s="20">
        <v>206.707729575553</v>
      </c>
      <c r="P129" s="20">
        <v>86.630991757652097</v>
      </c>
      <c r="Q129" s="20">
        <v>221.36571298393801</v>
      </c>
      <c r="R129" s="20">
        <v>15.0893504265904</v>
      </c>
      <c r="S129" s="20">
        <v>67.408780384020105</v>
      </c>
      <c r="T129" s="20">
        <v>0.12197441459369</v>
      </c>
      <c r="U129" s="20">
        <v>0.54500163289512504</v>
      </c>
      <c r="V129" s="20">
        <v>0.98775720120182597</v>
      </c>
      <c r="W129" s="20">
        <v>13.266268055548601</v>
      </c>
      <c r="X129" s="20">
        <v>-1.1812292016117301</v>
      </c>
      <c r="Y129" s="20">
        <v>-4.8802154103707203E-2</v>
      </c>
      <c r="Z129" s="20">
        <v>3.7244434874010501</v>
      </c>
      <c r="AA129" s="20">
        <v>3.2485635787773699E-2</v>
      </c>
      <c r="AB129" s="20">
        <v>3.7354450871462302E-2</v>
      </c>
      <c r="AC129" s="20">
        <v>0.68936600752261501</v>
      </c>
      <c r="AD129" s="20">
        <v>0.761224348292597</v>
      </c>
      <c r="AE129" s="20">
        <v>0.79867864842488401</v>
      </c>
    </row>
    <row r="130" spans="1:31" x14ac:dyDescent="0.2">
      <c r="A130" s="3">
        <v>129</v>
      </c>
      <c r="B130" s="4" t="s">
        <v>465</v>
      </c>
      <c r="C130" s="5" t="s">
        <v>438</v>
      </c>
      <c r="D130" s="4" t="s">
        <v>359</v>
      </c>
      <c r="E130" s="4" t="s">
        <v>438</v>
      </c>
      <c r="F130" s="4" t="s">
        <v>381</v>
      </c>
      <c r="G130" s="4" t="s">
        <v>337</v>
      </c>
      <c r="H130" s="19">
        <v>161.80896729558401</v>
      </c>
      <c r="I130" s="19">
        <v>172.368078601175</v>
      </c>
      <c r="J130" s="19">
        <v>162.18717034026699</v>
      </c>
      <c r="K130" s="19">
        <v>582.784955672053</v>
      </c>
      <c r="L130" s="19">
        <v>963.93840975584999</v>
      </c>
      <c r="M130" s="19">
        <v>700.83693854543901</v>
      </c>
      <c r="N130" s="19">
        <v>217.84066270442699</v>
      </c>
      <c r="O130" s="19">
        <v>181.793990180284</v>
      </c>
      <c r="P130" s="19">
        <v>218.795651725238</v>
      </c>
      <c r="Q130" s="19">
        <v>176.46157872750999</v>
      </c>
      <c r="R130" s="19">
        <v>158.80842456719799</v>
      </c>
      <c r="S130" s="19">
        <v>186.74182529021201</v>
      </c>
      <c r="T130" s="19">
        <v>124.003961775899</v>
      </c>
      <c r="U130" s="19">
        <v>171.645273068417</v>
      </c>
      <c r="V130" s="19">
        <v>188.64556650318801</v>
      </c>
      <c r="W130" s="19">
        <v>241.027918280938</v>
      </c>
      <c r="X130" s="19">
        <v>200.46289967541901</v>
      </c>
      <c r="Y130" s="19">
        <v>171.79365012579601</v>
      </c>
      <c r="Z130" s="19">
        <v>145.44995146788901</v>
      </c>
      <c r="AA130" s="19">
        <v>173.51086941787301</v>
      </c>
      <c r="AB130" s="19">
        <v>202.68516472608101</v>
      </c>
      <c r="AC130" s="19">
        <v>155.64781144705799</v>
      </c>
      <c r="AD130" s="19">
        <v>169.09917871702899</v>
      </c>
      <c r="AE130" s="19">
        <v>159.034850474009</v>
      </c>
    </row>
    <row r="131" spans="1:31" x14ac:dyDescent="0.2">
      <c r="A131" s="3">
        <v>130</v>
      </c>
      <c r="B131" s="7" t="s">
        <v>147</v>
      </c>
      <c r="C131" s="8" t="s">
        <v>438</v>
      </c>
      <c r="D131" s="7" t="s">
        <v>340</v>
      </c>
      <c r="E131" s="7" t="s">
        <v>438</v>
      </c>
      <c r="F131" s="7" t="s">
        <v>433</v>
      </c>
      <c r="G131" s="7" t="s">
        <v>337</v>
      </c>
      <c r="H131" s="20">
        <v>1.1515504709559099</v>
      </c>
      <c r="I131" s="20">
        <v>1.13797877565659</v>
      </c>
      <c r="J131" s="20">
        <v>2.5674466698983398</v>
      </c>
      <c r="K131" s="20">
        <v>-188.957020700621</v>
      </c>
      <c r="L131" s="20">
        <v>-1.0619801341297701</v>
      </c>
      <c r="M131" s="20">
        <v>-38.782982348948003</v>
      </c>
      <c r="N131" s="20">
        <v>0.88132081220066105</v>
      </c>
      <c r="O131" s="20">
        <v>1.970810124472</v>
      </c>
      <c r="P131" s="20">
        <v>0.93785516283911596</v>
      </c>
      <c r="Q131" s="20">
        <v>3.7820175730502501</v>
      </c>
      <c r="R131" s="20">
        <v>0.746798083982815</v>
      </c>
      <c r="S131" s="20">
        <v>-2.3409622363439802</v>
      </c>
      <c r="T131" s="20">
        <v>0.69051868109082903</v>
      </c>
      <c r="U131" s="20">
        <v>0.74075156336385395</v>
      </c>
      <c r="V131" s="20">
        <v>0.79015029676080495</v>
      </c>
      <c r="W131" s="20">
        <v>1.6942553156515301</v>
      </c>
      <c r="X131" s="20">
        <v>-4.1431417198008296</v>
      </c>
      <c r="Y131" s="20">
        <v>0.886648509776083</v>
      </c>
      <c r="Z131" s="20">
        <v>0.70971466960673202</v>
      </c>
      <c r="AA131" s="20">
        <v>1.70556437365955</v>
      </c>
      <c r="AB131" s="20">
        <v>0.81325144666974503</v>
      </c>
      <c r="AC131" s="20">
        <v>0.89055892622266897</v>
      </c>
      <c r="AD131" s="20">
        <v>0.90826980702656401</v>
      </c>
      <c r="AE131" s="20">
        <v>0.876597787878998</v>
      </c>
    </row>
    <row r="132" spans="1:31" x14ac:dyDescent="0.2">
      <c r="A132" s="3">
        <v>131</v>
      </c>
      <c r="B132" s="4" t="s">
        <v>205</v>
      </c>
      <c r="C132" s="5" t="s">
        <v>438</v>
      </c>
      <c r="D132" s="4" t="s">
        <v>387</v>
      </c>
      <c r="E132" s="4" t="s">
        <v>438</v>
      </c>
      <c r="F132" s="4" t="s">
        <v>39</v>
      </c>
      <c r="G132" s="4" t="s">
        <v>337</v>
      </c>
      <c r="H132" s="19">
        <v>310.104093484575</v>
      </c>
      <c r="I132" s="19">
        <v>71.894250754222199</v>
      </c>
      <c r="J132" s="19">
        <v>104.00867177840701</v>
      </c>
      <c r="K132" s="19">
        <v>669.41640328963297</v>
      </c>
      <c r="L132" s="19">
        <v>3.5578684851658902</v>
      </c>
      <c r="M132" s="19">
        <v>210.86999078252299</v>
      </c>
      <c r="N132" s="19">
        <v>73.884919873435805</v>
      </c>
      <c r="O132" s="19">
        <v>246.454650639346</v>
      </c>
      <c r="P132" s="19">
        <v>108.78276166670599</v>
      </c>
      <c r="Q132" s="19">
        <v>289.81773541769701</v>
      </c>
      <c r="R132" s="19">
        <v>6.8702134548973497</v>
      </c>
      <c r="S132" s="19">
        <v>2.41913671288007</v>
      </c>
      <c r="T132" s="19">
        <v>6.7281035660820707E-2</v>
      </c>
      <c r="U132" s="19">
        <v>0.33694019266839198</v>
      </c>
      <c r="V132" s="19">
        <v>1.12250810377301</v>
      </c>
      <c r="W132" s="19">
        <v>15.0836528717213</v>
      </c>
      <c r="X132" s="19">
        <v>-5.2797437204273603</v>
      </c>
      <c r="Y132" s="19">
        <v>0.16389945230292799</v>
      </c>
      <c r="Z132" s="19">
        <v>3.6722435218004299</v>
      </c>
      <c r="AA132" s="19">
        <v>0.344406287653924</v>
      </c>
      <c r="AB132" s="19">
        <v>6.3169645119836706E-2</v>
      </c>
      <c r="AC132" s="19">
        <v>0.232959429580539</v>
      </c>
      <c r="AD132" s="19">
        <v>0.232932367409173</v>
      </c>
      <c r="AE132" s="19">
        <v>0.22453571881714901</v>
      </c>
    </row>
    <row r="133" spans="1:31" x14ac:dyDescent="0.2">
      <c r="A133" s="3">
        <v>132</v>
      </c>
      <c r="B133" s="7" t="s">
        <v>240</v>
      </c>
      <c r="C133" s="8" t="s">
        <v>438</v>
      </c>
      <c r="D133" s="7" t="s">
        <v>485</v>
      </c>
      <c r="E133" s="7" t="s">
        <v>438</v>
      </c>
      <c r="F133" s="7" t="s">
        <v>175</v>
      </c>
      <c r="G133" s="7" t="s">
        <v>337</v>
      </c>
      <c r="H133" s="20">
        <v>163.93954949124799</v>
      </c>
      <c r="I133" s="20">
        <v>42.183568829074702</v>
      </c>
      <c r="J133" s="20">
        <v>170.59568226874799</v>
      </c>
      <c r="K133" s="20">
        <v>1249.3726715</v>
      </c>
      <c r="L133" s="20">
        <v>-0.52722603389834199</v>
      </c>
      <c r="M133" s="20">
        <v>1143.2633002550299</v>
      </c>
      <c r="N133" s="20">
        <v>30.846372788096598</v>
      </c>
      <c r="O133" s="20">
        <v>120.938888204932</v>
      </c>
      <c r="P133" s="20">
        <v>49.598364698591801</v>
      </c>
      <c r="Q133" s="20">
        <v>150.44927451657799</v>
      </c>
      <c r="R133" s="20">
        <v>30.860876941399098</v>
      </c>
      <c r="S133" s="20">
        <v>6.3222583892483604</v>
      </c>
      <c r="T133" s="20">
        <v>0.24235853245033601</v>
      </c>
      <c r="U133" s="20">
        <v>1.78100460987512</v>
      </c>
      <c r="V133" s="20">
        <v>2.4161291720496099</v>
      </c>
      <c r="W133" s="20">
        <v>17.644588845425201</v>
      </c>
      <c r="X133" s="20">
        <v>-4.1836846068232001</v>
      </c>
      <c r="Y133" s="20">
        <v>6.04430052346627E-2</v>
      </c>
      <c r="Z133" s="20">
        <v>1.6385315042673101</v>
      </c>
      <c r="AA133" s="20">
        <v>0.163359221330064</v>
      </c>
      <c r="AB133" s="20">
        <v>9.0523887186798199E-2</v>
      </c>
      <c r="AC133" s="20">
        <v>0.23892027000614</v>
      </c>
      <c r="AD133" s="20">
        <v>0.23245794586561999</v>
      </c>
      <c r="AE133" s="20">
        <v>0.22196399631431801</v>
      </c>
    </row>
    <row r="134" spans="1:31" x14ac:dyDescent="0.2">
      <c r="A134" s="3">
        <v>133</v>
      </c>
      <c r="B134" s="4" t="s">
        <v>514</v>
      </c>
      <c r="C134" s="5" t="s">
        <v>438</v>
      </c>
      <c r="D134" s="4" t="s">
        <v>198</v>
      </c>
      <c r="E134" s="4" t="s">
        <v>438</v>
      </c>
      <c r="F134" s="4" t="s">
        <v>496</v>
      </c>
      <c r="G134" s="4" t="s">
        <v>337</v>
      </c>
      <c r="H134" s="19">
        <v>90.428015918641407</v>
      </c>
      <c r="I134" s="19">
        <v>29.23328203154</v>
      </c>
      <c r="J134" s="19">
        <v>210.66396898557099</v>
      </c>
      <c r="K134" s="19">
        <v>44.631116766728098</v>
      </c>
      <c r="L134" s="19">
        <v>-2.02478133368145</v>
      </c>
      <c r="M134" s="19">
        <v>227.48143140228299</v>
      </c>
      <c r="N134" s="19">
        <v>19.242227998430099</v>
      </c>
      <c r="O134" s="19">
        <v>77.677745052309604</v>
      </c>
      <c r="P134" s="19">
        <v>31.664731828029101</v>
      </c>
      <c r="Q134" s="19">
        <v>87.524536298571505</v>
      </c>
      <c r="R134" s="19">
        <v>6.0986505081994897</v>
      </c>
      <c r="S134" s="19">
        <v>9.9430391656928094</v>
      </c>
      <c r="T134" s="19">
        <v>2.3236738957366301E-2</v>
      </c>
      <c r="U134" s="19">
        <v>0.76379488275172602</v>
      </c>
      <c r="V134" s="19">
        <v>1.2050360958864299</v>
      </c>
      <c r="W134" s="19">
        <v>12.4466348904288</v>
      </c>
      <c r="X134" s="19">
        <v>-2.0644906010863702</v>
      </c>
      <c r="Y134" s="19">
        <v>8.8705728083342206E-2</v>
      </c>
      <c r="Z134" s="19">
        <v>1.03149015371177</v>
      </c>
      <c r="AA134" s="19">
        <v>0.111434967490598</v>
      </c>
      <c r="AB134" s="19">
        <v>2.2224524433301099E-2</v>
      </c>
      <c r="AC134" s="19">
        <v>0.28559553478666899</v>
      </c>
      <c r="AD134" s="19">
        <v>0.30778932469180098</v>
      </c>
      <c r="AE134" s="19">
        <v>0.28623884686768603</v>
      </c>
    </row>
    <row r="135" spans="1:31" x14ac:dyDescent="0.2">
      <c r="A135" s="3">
        <v>134</v>
      </c>
      <c r="B135" s="7" t="s">
        <v>395</v>
      </c>
      <c r="C135" s="8" t="s">
        <v>438</v>
      </c>
      <c r="D135" s="7" t="s">
        <v>259</v>
      </c>
      <c r="E135" s="7" t="s">
        <v>438</v>
      </c>
      <c r="F135" s="7" t="s">
        <v>475</v>
      </c>
      <c r="G135" s="7" t="s">
        <v>337</v>
      </c>
      <c r="H135" s="20">
        <v>167.706244692805</v>
      </c>
      <c r="I135" s="20">
        <v>229.18614341417901</v>
      </c>
      <c r="J135" s="20">
        <v>176.645466534902</v>
      </c>
      <c r="K135" s="20">
        <v>863.81433835562996</v>
      </c>
      <c r="L135" s="20">
        <v>4.5808757572697401</v>
      </c>
      <c r="M135" s="20">
        <v>609.70220724931596</v>
      </c>
      <c r="N135" s="20">
        <v>219.30960597164801</v>
      </c>
      <c r="O135" s="20">
        <v>856.11467644714901</v>
      </c>
      <c r="P135" s="20">
        <v>339.06474658335998</v>
      </c>
      <c r="Q135" s="20">
        <v>825.95816213415299</v>
      </c>
      <c r="R135" s="20">
        <v>8.8332809054952204</v>
      </c>
      <c r="S135" s="20">
        <v>21.6313971451603</v>
      </c>
      <c r="T135" s="20">
        <v>3.35913552212962E-2</v>
      </c>
      <c r="U135" s="20">
        <v>0.67481632683075798</v>
      </c>
      <c r="V135" s="20">
        <v>1.2721451260593</v>
      </c>
      <c r="W135" s="20">
        <v>5.3899835509382497</v>
      </c>
      <c r="X135" s="20">
        <v>-0.61910449241930299</v>
      </c>
      <c r="Y135" s="20">
        <v>6.0585930039372397E-2</v>
      </c>
      <c r="Z135" s="20">
        <v>6.5363011986852504</v>
      </c>
      <c r="AA135" s="20">
        <v>0.10477644799679001</v>
      </c>
      <c r="AB135" s="20">
        <v>1.4360430509612899E-2</v>
      </c>
      <c r="AC135" s="20">
        <v>0.170655400792007</v>
      </c>
      <c r="AD135" s="20">
        <v>0.190240662351844</v>
      </c>
      <c r="AE135" s="20">
        <v>0.199081973223214</v>
      </c>
    </row>
    <row r="136" spans="1:31" x14ac:dyDescent="0.2">
      <c r="A136" s="3">
        <v>135</v>
      </c>
      <c r="B136" s="4" t="s">
        <v>410</v>
      </c>
      <c r="C136" s="5" t="s">
        <v>438</v>
      </c>
      <c r="D136" s="4" t="s">
        <v>367</v>
      </c>
      <c r="E136" s="4" t="s">
        <v>438</v>
      </c>
      <c r="F136" s="4" t="s">
        <v>75</v>
      </c>
      <c r="G136" s="4" t="s">
        <v>337</v>
      </c>
      <c r="H136" s="19">
        <v>155.21952639481799</v>
      </c>
      <c r="I136" s="19">
        <v>266.72064484077998</v>
      </c>
      <c r="J136" s="19">
        <v>170.52209080672799</v>
      </c>
      <c r="K136" s="19">
        <v>702.53284738524098</v>
      </c>
      <c r="L136" s="19">
        <v>11.678728050019901</v>
      </c>
      <c r="M136" s="19">
        <v>445.832590324656</v>
      </c>
      <c r="N136" s="19">
        <v>226.65445308832</v>
      </c>
      <c r="O136" s="19">
        <v>800.14541742908295</v>
      </c>
      <c r="P136" s="19">
        <v>350.794303757504</v>
      </c>
      <c r="Q136" s="19">
        <v>848.76282192172096</v>
      </c>
      <c r="R136" s="19">
        <v>18.876463848607099</v>
      </c>
      <c r="S136" s="19">
        <v>23.820206539612698</v>
      </c>
      <c r="T136" s="19">
        <v>5.9599882111565798E-2</v>
      </c>
      <c r="U136" s="19">
        <v>0.97301562031896005</v>
      </c>
      <c r="V136" s="19">
        <v>1.2262102255579399</v>
      </c>
      <c r="W136" s="19">
        <v>8.4242928974662501</v>
      </c>
      <c r="X136" s="19">
        <v>-4.1980712608660502</v>
      </c>
      <c r="Y136" s="19">
        <v>-3.9761974964339697E-2</v>
      </c>
      <c r="Z136" s="19">
        <v>8.2745217850625608</v>
      </c>
      <c r="AA136" s="19">
        <v>0.40537167682702002</v>
      </c>
      <c r="AB136" s="19">
        <v>1.9745622574552601E-2</v>
      </c>
      <c r="AC136" s="19">
        <v>0.211141229920627</v>
      </c>
      <c r="AD136" s="19">
        <v>0.22610152936063899</v>
      </c>
      <c r="AE136" s="19">
        <v>0.20536143828113401</v>
      </c>
    </row>
    <row r="137" spans="1:31" x14ac:dyDescent="0.2">
      <c r="A137" s="3">
        <v>136</v>
      </c>
      <c r="B137" s="7" t="s">
        <v>296</v>
      </c>
      <c r="C137" s="8" t="s">
        <v>438</v>
      </c>
      <c r="D137" s="7" t="s">
        <v>101</v>
      </c>
      <c r="E137" s="7" t="s">
        <v>438</v>
      </c>
      <c r="F137" s="7" t="s">
        <v>208</v>
      </c>
      <c r="G137" s="7" t="s">
        <v>337</v>
      </c>
      <c r="H137" s="20">
        <v>184.598897037515</v>
      </c>
      <c r="I137" s="20">
        <v>183.11818380288699</v>
      </c>
      <c r="J137" s="20">
        <v>273.40376340707297</v>
      </c>
      <c r="K137" s="20">
        <v>593.65043042176501</v>
      </c>
      <c r="L137" s="20">
        <v>11.4027602562353</v>
      </c>
      <c r="M137" s="20">
        <v>701.42317173401204</v>
      </c>
      <c r="N137" s="20">
        <v>179.794541426395</v>
      </c>
      <c r="O137" s="20">
        <v>657.25405560526099</v>
      </c>
      <c r="P137" s="20">
        <v>284.612586604336</v>
      </c>
      <c r="Q137" s="20">
        <v>701.56122415247</v>
      </c>
      <c r="R137" s="20">
        <v>40.982389296178503</v>
      </c>
      <c r="S137" s="20">
        <v>59.577890763460204</v>
      </c>
      <c r="T137" s="20">
        <v>0.14472778601210601</v>
      </c>
      <c r="U137" s="20">
        <v>1.3161831079623201</v>
      </c>
      <c r="V137" s="20">
        <v>1.92933716127674</v>
      </c>
      <c r="W137" s="20">
        <v>15.8866207742699</v>
      </c>
      <c r="X137" s="20">
        <v>-2.8416906979012899</v>
      </c>
      <c r="Y137" s="20">
        <v>5.8166916899903102E-2</v>
      </c>
      <c r="Z137" s="20">
        <v>6.1830041376515803</v>
      </c>
      <c r="AA137" s="20">
        <v>8.7333857559819095E-2</v>
      </c>
      <c r="AB137" s="20">
        <v>2.3763156939999901E-2</v>
      </c>
      <c r="AC137" s="20">
        <v>0.30156711446446199</v>
      </c>
      <c r="AD137" s="20">
        <v>0.332410801089219</v>
      </c>
      <c r="AE137" s="20">
        <v>0.326701780712018</v>
      </c>
    </row>
    <row r="138" spans="1:31" x14ac:dyDescent="0.2">
      <c r="A138" s="3">
        <v>137</v>
      </c>
      <c r="B138" s="4" t="s">
        <v>358</v>
      </c>
      <c r="C138" s="5" t="s">
        <v>438</v>
      </c>
      <c r="D138" s="4" t="s">
        <v>76</v>
      </c>
      <c r="E138" s="4" t="s">
        <v>438</v>
      </c>
      <c r="F138" s="4" t="s">
        <v>502</v>
      </c>
      <c r="G138" s="4" t="s">
        <v>337</v>
      </c>
      <c r="H138" s="19">
        <v>163.05716064445801</v>
      </c>
      <c r="I138" s="19">
        <v>180.193249322074</v>
      </c>
      <c r="J138" s="19">
        <v>164.07378046933101</v>
      </c>
      <c r="K138" s="19">
        <v>513.97897988008197</v>
      </c>
      <c r="L138" s="19">
        <v>14.1756963507155</v>
      </c>
      <c r="M138" s="19">
        <v>451.93459144102502</v>
      </c>
      <c r="N138" s="19">
        <v>236.20278955574301</v>
      </c>
      <c r="O138" s="19">
        <v>902.35793855641805</v>
      </c>
      <c r="P138" s="19">
        <v>366.95311085640901</v>
      </c>
      <c r="Q138" s="19">
        <v>785.26403040623302</v>
      </c>
      <c r="R138" s="19">
        <v>22.350327700239301</v>
      </c>
      <c r="S138" s="19">
        <v>31.8134654100846</v>
      </c>
      <c r="T138" s="19">
        <v>0.19081930743161099</v>
      </c>
      <c r="U138" s="19">
        <v>1.8900851656267501</v>
      </c>
      <c r="V138" s="19">
        <v>1.74490206879011</v>
      </c>
      <c r="W138" s="19">
        <v>10.2181917570189</v>
      </c>
      <c r="X138" s="19">
        <v>-4.8677749490438904</v>
      </c>
      <c r="Y138" s="19">
        <v>0.10707185462897401</v>
      </c>
      <c r="Z138" s="19">
        <v>7.6877330604118796</v>
      </c>
      <c r="AA138" s="19">
        <v>6.90457196215951E-2</v>
      </c>
      <c r="AB138" s="19">
        <v>2.3421235245044601E-2</v>
      </c>
      <c r="AC138" s="19">
        <v>0.27551048368922199</v>
      </c>
      <c r="AD138" s="19">
        <v>0.271688384933577</v>
      </c>
      <c r="AE138" s="19">
        <v>0.27833654544113601</v>
      </c>
    </row>
    <row r="139" spans="1:31" x14ac:dyDescent="0.2">
      <c r="A139" s="3">
        <v>138</v>
      </c>
      <c r="B139" s="7" t="s">
        <v>362</v>
      </c>
      <c r="C139" s="8" t="s">
        <v>438</v>
      </c>
      <c r="D139" s="7" t="s">
        <v>466</v>
      </c>
      <c r="E139" s="7" t="s">
        <v>438</v>
      </c>
      <c r="F139" s="7" t="s">
        <v>527</v>
      </c>
      <c r="G139" s="7" t="s">
        <v>337</v>
      </c>
      <c r="H139" s="20">
        <v>1311.5340928333801</v>
      </c>
      <c r="I139" s="20">
        <v>54.0238807565649</v>
      </c>
      <c r="J139" s="20">
        <v>415.98115583905002</v>
      </c>
      <c r="K139" s="20">
        <v>1344.02326615639</v>
      </c>
      <c r="L139" s="20">
        <v>14.2337571812308</v>
      </c>
      <c r="M139" s="20">
        <v>143.56907048522001</v>
      </c>
      <c r="N139" s="20">
        <v>60.371041823774704</v>
      </c>
      <c r="O139" s="20">
        <v>219.939570288581</v>
      </c>
      <c r="P139" s="20">
        <v>94.080081033084895</v>
      </c>
      <c r="Q139" s="20">
        <v>258.70969743396398</v>
      </c>
      <c r="R139" s="20">
        <v>7.7834989934524001</v>
      </c>
      <c r="S139" s="20">
        <v>31.4579122291582</v>
      </c>
      <c r="T139" s="20">
        <v>0.120224186567205</v>
      </c>
      <c r="U139" s="20">
        <v>0.794595416555824</v>
      </c>
      <c r="V139" s="20">
        <v>16.408264753126101</v>
      </c>
      <c r="W139" s="20">
        <v>34.4806112669919</v>
      </c>
      <c r="X139" s="20">
        <v>-8.5418852379026795</v>
      </c>
      <c r="Y139" s="20">
        <v>0.197190241138089</v>
      </c>
      <c r="Z139" s="20">
        <v>3.8498847613021998</v>
      </c>
      <c r="AA139" s="20">
        <v>8.3378495845079698E-2</v>
      </c>
      <c r="AB139" s="20">
        <v>3.2482086748382301E-2</v>
      </c>
      <c r="AC139" s="20">
        <v>0.66247192985126402</v>
      </c>
      <c r="AD139" s="20">
        <v>0.64077562015162404</v>
      </c>
      <c r="AE139" s="20">
        <v>0.62649279302315997</v>
      </c>
    </row>
    <row r="140" spans="1:31" x14ac:dyDescent="0.2">
      <c r="A140" s="3">
        <v>139</v>
      </c>
      <c r="B140" s="4" t="s">
        <v>140</v>
      </c>
      <c r="C140" s="5" t="s">
        <v>438</v>
      </c>
      <c r="D140" s="4" t="s">
        <v>459</v>
      </c>
      <c r="E140" s="4" t="s">
        <v>438</v>
      </c>
      <c r="F140" s="4" t="s">
        <v>411</v>
      </c>
      <c r="G140" s="4" t="s">
        <v>337</v>
      </c>
      <c r="H140" s="19">
        <v>1154.76425254888</v>
      </c>
      <c r="I140" s="19">
        <v>53.728265808410697</v>
      </c>
      <c r="J140" s="19">
        <v>89.734354238820004</v>
      </c>
      <c r="K140" s="19">
        <v>1410.97499450287</v>
      </c>
      <c r="L140" s="19">
        <v>4.6136366995285902</v>
      </c>
      <c r="M140" s="19">
        <v>79.663689330248403</v>
      </c>
      <c r="N140" s="19">
        <v>29.965046012265098</v>
      </c>
      <c r="O140" s="19">
        <v>119.194989437565</v>
      </c>
      <c r="P140" s="19">
        <v>49.934365731833502</v>
      </c>
      <c r="Q140" s="19">
        <v>142.65626654990299</v>
      </c>
      <c r="R140" s="19">
        <v>26.0859711354884</v>
      </c>
      <c r="S140" s="19">
        <v>1.9913770942093101</v>
      </c>
      <c r="T140" s="19">
        <v>0.21799862074200799</v>
      </c>
      <c r="U140" s="19">
        <v>1.47089065044316</v>
      </c>
      <c r="V140" s="19">
        <v>8.8366606037294595</v>
      </c>
      <c r="W140" s="19">
        <v>20.866929679908601</v>
      </c>
      <c r="X140" s="19">
        <v>-8.1228310520373395</v>
      </c>
      <c r="Y140" s="19">
        <v>8.2203201944849896E-2</v>
      </c>
      <c r="Z140" s="19">
        <v>1.6390336702633099</v>
      </c>
      <c r="AA140" s="19">
        <v>6.84679944310949E-2</v>
      </c>
      <c r="AB140" s="19">
        <v>1.9318222989928802E-2</v>
      </c>
      <c r="AC140" s="19">
        <v>0.17327944847674001</v>
      </c>
      <c r="AD140" s="19">
        <v>0.16780459753208299</v>
      </c>
      <c r="AE140" s="19">
        <v>0.15376889611335401</v>
      </c>
    </row>
    <row r="141" spans="1:31" x14ac:dyDescent="0.2">
      <c r="A141" s="3">
        <v>140</v>
      </c>
      <c r="B141" s="7" t="s">
        <v>183</v>
      </c>
      <c r="C141" s="8" t="s">
        <v>438</v>
      </c>
      <c r="D141" s="7" t="s">
        <v>342</v>
      </c>
      <c r="E141" s="7" t="s">
        <v>438</v>
      </c>
      <c r="F141" s="7" t="s">
        <v>473</v>
      </c>
      <c r="G141" s="7" t="s">
        <v>337</v>
      </c>
      <c r="H141" s="20">
        <v>243.324436414839</v>
      </c>
      <c r="I141" s="20">
        <v>53.084972343915702</v>
      </c>
      <c r="J141" s="20">
        <v>236.26692384051</v>
      </c>
      <c r="K141" s="20">
        <v>577.36554036040195</v>
      </c>
      <c r="L141" s="20">
        <v>5.5033750399884802</v>
      </c>
      <c r="M141" s="20">
        <v>264.83483742478001</v>
      </c>
      <c r="N141" s="20">
        <v>34.224804163357703</v>
      </c>
      <c r="O141" s="20">
        <v>124.746966702245</v>
      </c>
      <c r="P141" s="20">
        <v>53.028416999636597</v>
      </c>
      <c r="Q141" s="20">
        <v>134.56036699750399</v>
      </c>
      <c r="R141" s="20">
        <v>13.540891406189401</v>
      </c>
      <c r="S141" s="20">
        <v>15.206056420186499</v>
      </c>
      <c r="T141" s="20">
        <v>5.2307718233735201E-2</v>
      </c>
      <c r="U141" s="20">
        <v>0.74508657786549604</v>
      </c>
      <c r="V141" s="20">
        <v>2.6565746312119001</v>
      </c>
      <c r="W141" s="20">
        <v>13.6522789039045</v>
      </c>
      <c r="X141" s="20">
        <v>-2.8744934515407299</v>
      </c>
      <c r="Y141" s="20">
        <v>3.3631140035108198E-2</v>
      </c>
      <c r="Z141" s="20">
        <v>1.3574005335297099</v>
      </c>
      <c r="AA141" s="20">
        <v>5.1027045550645099E-2</v>
      </c>
      <c r="AB141" s="20">
        <v>3.2482086640676602E-2</v>
      </c>
      <c r="AC141" s="20">
        <v>0.42740025424621703</v>
      </c>
      <c r="AD141" s="20">
        <v>0.47469581706771902</v>
      </c>
      <c r="AE141" s="20">
        <v>0.488222835059127</v>
      </c>
    </row>
    <row r="142" spans="1:31" x14ac:dyDescent="0.2">
      <c r="A142" s="3">
        <v>141</v>
      </c>
      <c r="B142" s="4" t="s">
        <v>142</v>
      </c>
      <c r="C142" s="5" t="s">
        <v>438</v>
      </c>
      <c r="D142" s="4" t="s">
        <v>508</v>
      </c>
      <c r="E142" s="4" t="s">
        <v>438</v>
      </c>
      <c r="F142" s="4" t="s">
        <v>497</v>
      </c>
      <c r="G142" s="4" t="s">
        <v>337</v>
      </c>
      <c r="H142" s="19">
        <v>243.53922766897401</v>
      </c>
      <c r="I142" s="19">
        <v>234.70124003068901</v>
      </c>
      <c r="J142" s="19">
        <v>287.03257869408998</v>
      </c>
      <c r="K142" s="19">
        <v>1012.51043027844</v>
      </c>
      <c r="L142" s="19">
        <v>33.158807138841603</v>
      </c>
      <c r="M142" s="19">
        <v>898.41147566928305</v>
      </c>
      <c r="N142" s="19">
        <v>244.28218656107799</v>
      </c>
      <c r="O142" s="19">
        <v>980.82310260273198</v>
      </c>
      <c r="P142" s="19">
        <v>401.38985941677902</v>
      </c>
      <c r="Q142" s="19">
        <v>786.40779216593</v>
      </c>
      <c r="R142" s="19">
        <v>15.330772635772901</v>
      </c>
      <c r="S142" s="19">
        <v>70.305909003069104</v>
      </c>
      <c r="T142" s="19">
        <v>8.6921716180772907E-2</v>
      </c>
      <c r="U142" s="19">
        <v>0.96936499700312195</v>
      </c>
      <c r="V142" s="19">
        <v>2.9810476310971099</v>
      </c>
      <c r="W142" s="19">
        <v>17.242981963592701</v>
      </c>
      <c r="X142" s="19">
        <v>-1.2731523504465101</v>
      </c>
      <c r="Y142" s="19">
        <v>0.115279909474912</v>
      </c>
      <c r="Z142" s="19">
        <v>6.40417154334774</v>
      </c>
      <c r="AA142" s="19">
        <v>6.9282530184525001E-2</v>
      </c>
      <c r="AB142" s="19">
        <v>3.2140177080546999E-2</v>
      </c>
      <c r="AC142" s="19">
        <v>0.36088162211615399</v>
      </c>
      <c r="AD142" s="19">
        <v>0.39104937791951899</v>
      </c>
      <c r="AE142" s="19">
        <v>0.41366229572961899</v>
      </c>
    </row>
    <row r="143" spans="1:31" x14ac:dyDescent="0.2">
      <c r="A143" s="3">
        <v>142</v>
      </c>
      <c r="B143" s="7" t="s">
        <v>476</v>
      </c>
      <c r="C143" s="8" t="s">
        <v>438</v>
      </c>
      <c r="D143" s="7" t="s">
        <v>479</v>
      </c>
      <c r="E143" s="7" t="s">
        <v>438</v>
      </c>
      <c r="F143" s="7" t="s">
        <v>233</v>
      </c>
      <c r="G143" s="7" t="s">
        <v>337</v>
      </c>
      <c r="H143" s="20">
        <v>281.53563130662002</v>
      </c>
      <c r="I143" s="20">
        <v>295.95279210852499</v>
      </c>
      <c r="J143" s="20">
        <v>215.345194667382</v>
      </c>
      <c r="K143" s="20">
        <v>1084.8626474191899</v>
      </c>
      <c r="L143" s="20">
        <v>62.521304677191402</v>
      </c>
      <c r="M143" s="20">
        <v>570.28325753341801</v>
      </c>
      <c r="N143" s="20">
        <v>247.95463573486299</v>
      </c>
      <c r="O143" s="20">
        <v>916.43505414227695</v>
      </c>
      <c r="P143" s="20">
        <v>382.860787716814</v>
      </c>
      <c r="Q143" s="20">
        <v>816.67445431453905</v>
      </c>
      <c r="R143" s="20">
        <v>17.4032053687658</v>
      </c>
      <c r="S143" s="20">
        <v>253.780236081547</v>
      </c>
      <c r="T143" s="20">
        <v>0.14112995636012601</v>
      </c>
      <c r="U143" s="20">
        <v>2.2255582342331</v>
      </c>
      <c r="V143" s="20">
        <v>3.75264971639433</v>
      </c>
      <c r="W143" s="20">
        <v>24.727354730567601</v>
      </c>
      <c r="X143" s="20">
        <v>-4.2508756329268396</v>
      </c>
      <c r="Y143" s="20">
        <v>8.8063568081184998E-2</v>
      </c>
      <c r="Z143" s="20">
        <v>8.0972717884713692</v>
      </c>
      <c r="AA143" s="20">
        <v>9.5567308523331104E-2</v>
      </c>
      <c r="AB143" s="20">
        <v>1.41894717863201E-2</v>
      </c>
      <c r="AC143" s="20">
        <v>0.50825019533083104</v>
      </c>
      <c r="AD143" s="20">
        <v>0.56366362967192496</v>
      </c>
      <c r="AE143" s="20">
        <v>0.55311877007007104</v>
      </c>
    </row>
    <row r="144" spans="1:31" x14ac:dyDescent="0.2">
      <c r="A144" s="3">
        <v>143</v>
      </c>
      <c r="B144" s="4" t="s">
        <v>52</v>
      </c>
      <c r="C144" s="5" t="s">
        <v>438</v>
      </c>
      <c r="D144" s="4" t="s">
        <v>210</v>
      </c>
      <c r="E144" s="4" t="s">
        <v>438</v>
      </c>
      <c r="F144" s="4" t="s">
        <v>507</v>
      </c>
      <c r="G144" s="4" t="s">
        <v>337</v>
      </c>
      <c r="H144" s="19">
        <v>478.12004439138599</v>
      </c>
      <c r="I144" s="19">
        <v>77.314374437039305</v>
      </c>
      <c r="J144" s="19">
        <v>162.40422471835501</v>
      </c>
      <c r="K144" s="19">
        <v>527.53367387117498</v>
      </c>
      <c r="L144" s="19">
        <v>21.4366748033571</v>
      </c>
      <c r="M144" s="19">
        <v>496.22366493193198</v>
      </c>
      <c r="N144" s="19">
        <v>60.958603221420901</v>
      </c>
      <c r="O144" s="19">
        <v>197.03500345005301</v>
      </c>
      <c r="P144" s="19">
        <v>91.335653929165204</v>
      </c>
      <c r="Q144" s="19">
        <v>240.074686197566</v>
      </c>
      <c r="R144" s="19">
        <v>12.0845267441424</v>
      </c>
      <c r="S144" s="19">
        <v>7.6317268850725002</v>
      </c>
      <c r="T144" s="19">
        <v>6.5871216373697306E-2</v>
      </c>
      <c r="U144" s="19">
        <v>1.1309061654666701</v>
      </c>
      <c r="V144" s="19">
        <v>5.2351445416495501</v>
      </c>
      <c r="W144" s="19">
        <v>31.610112667028201</v>
      </c>
      <c r="X144" s="19">
        <v>-6.2108342727273698</v>
      </c>
      <c r="Y144" s="19">
        <v>-0.12810345150949101</v>
      </c>
      <c r="Z144" s="19">
        <v>3.7534835831287801</v>
      </c>
      <c r="AA144" s="19">
        <v>4.1645169366378403E-2</v>
      </c>
      <c r="AB144" s="19">
        <v>2.09423336854817E-2</v>
      </c>
      <c r="AC144" s="19">
        <v>0.42211306046665698</v>
      </c>
      <c r="AD144" s="19">
        <v>0.42297988591205898</v>
      </c>
      <c r="AE144" s="19">
        <v>0.39982931203269001</v>
      </c>
    </row>
    <row r="145" spans="1:31" x14ac:dyDescent="0.2">
      <c r="A145" s="3">
        <v>144</v>
      </c>
      <c r="B145" s="7" t="s">
        <v>297</v>
      </c>
      <c r="C145" s="8" t="s">
        <v>438</v>
      </c>
      <c r="D145" s="7" t="s">
        <v>382</v>
      </c>
      <c r="E145" s="7" t="s">
        <v>438</v>
      </c>
      <c r="F145" s="7" t="s">
        <v>526</v>
      </c>
      <c r="G145" s="7" t="s">
        <v>337</v>
      </c>
      <c r="H145" s="20">
        <v>26.640344273735298</v>
      </c>
      <c r="I145" s="20">
        <v>0.97203296423100805</v>
      </c>
      <c r="J145" s="20">
        <v>20.125896128353499</v>
      </c>
      <c r="K145" s="20">
        <v>-94.636078201317204</v>
      </c>
      <c r="L145" s="20">
        <v>-4.5784856747684799</v>
      </c>
      <c r="M145" s="20">
        <v>-40.458641589681399</v>
      </c>
      <c r="N145" s="20">
        <v>2.9377367604145999</v>
      </c>
      <c r="O145" s="20">
        <v>5.3542020771345298</v>
      </c>
      <c r="P145" s="20">
        <v>2.0856817738513498</v>
      </c>
      <c r="Q145" s="20">
        <v>7.2101317323984597</v>
      </c>
      <c r="R145" s="20">
        <v>9.01120788467768E-2</v>
      </c>
      <c r="S145" s="20">
        <v>-8.1678465134445606</v>
      </c>
      <c r="T145" s="20">
        <v>-4.6181326443644902E-3</v>
      </c>
      <c r="U145" s="20">
        <v>3.2620814277793599E-2</v>
      </c>
      <c r="V145" s="20">
        <v>0.63370537659468895</v>
      </c>
      <c r="W145" s="20">
        <v>3.5503840717090398</v>
      </c>
      <c r="X145" s="20">
        <v>-6.1387267833764296</v>
      </c>
      <c r="Y145" s="20">
        <v>-0.127603711019906</v>
      </c>
      <c r="Z145" s="20">
        <v>2.9807252817666E-2</v>
      </c>
      <c r="AA145" s="20">
        <v>2.2386786626055501E-2</v>
      </c>
      <c r="AB145" s="20">
        <v>3.4191045782852798E-4</v>
      </c>
      <c r="AC145" s="20">
        <v>4.4899873876636701E-2</v>
      </c>
      <c r="AD145" s="20">
        <v>4.6098428898901499E-2</v>
      </c>
      <c r="AE145" s="20">
        <v>4.3060492597596797E-2</v>
      </c>
    </row>
    <row r="146" spans="1:31" x14ac:dyDescent="0.2">
      <c r="A146" s="3">
        <v>145</v>
      </c>
      <c r="B146" s="4" t="s">
        <v>127</v>
      </c>
      <c r="C146" s="5" t="s">
        <v>438</v>
      </c>
      <c r="D146" s="4" t="s">
        <v>423</v>
      </c>
      <c r="E146" s="4" t="s">
        <v>438</v>
      </c>
      <c r="F146" s="4" t="s">
        <v>135</v>
      </c>
      <c r="G146" s="4" t="s">
        <v>337</v>
      </c>
      <c r="H146" s="19">
        <v>158.47407195292399</v>
      </c>
      <c r="I146" s="19">
        <v>175.07050782634599</v>
      </c>
      <c r="J146" s="19">
        <v>173.92622157842101</v>
      </c>
      <c r="K146" s="19">
        <v>662.76455931710495</v>
      </c>
      <c r="L146" s="19">
        <v>926.14093669321096</v>
      </c>
      <c r="M146" s="19">
        <v>667.13651917687901</v>
      </c>
      <c r="N146" s="19">
        <v>214.60888385863601</v>
      </c>
      <c r="O146" s="19">
        <v>190.64873937225599</v>
      </c>
      <c r="P146" s="19">
        <v>211.63769457575799</v>
      </c>
      <c r="Q146" s="19">
        <v>164.65438050277999</v>
      </c>
      <c r="R146" s="19">
        <v>158.49499004996099</v>
      </c>
      <c r="S146" s="19">
        <v>196.38500891508701</v>
      </c>
      <c r="T146" s="19">
        <v>130.98954826426501</v>
      </c>
      <c r="U146" s="19">
        <v>160.21486949169201</v>
      </c>
      <c r="V146" s="19">
        <v>171.22933307370599</v>
      </c>
      <c r="W146" s="19">
        <v>237.69384267910499</v>
      </c>
      <c r="X146" s="19">
        <v>212.67878316906601</v>
      </c>
      <c r="Y146" s="19">
        <v>178.43413836495901</v>
      </c>
      <c r="Z146" s="19">
        <v>137.55038599732899</v>
      </c>
      <c r="AA146" s="19">
        <v>179.868976250342</v>
      </c>
      <c r="AB146" s="19">
        <v>191.172835816266</v>
      </c>
      <c r="AC146" s="19">
        <v>151.13343492940001</v>
      </c>
      <c r="AD146" s="19">
        <v>171.05907970820201</v>
      </c>
      <c r="AE146" s="19">
        <v>168.20324409933301</v>
      </c>
    </row>
    <row r="147" spans="1:31" x14ac:dyDescent="0.2">
      <c r="A147" s="3">
        <v>146</v>
      </c>
      <c r="B147" s="7" t="s">
        <v>95</v>
      </c>
      <c r="C147" s="8" t="s">
        <v>438</v>
      </c>
      <c r="D147" s="7" t="s">
        <v>318</v>
      </c>
      <c r="E147" s="7" t="s">
        <v>438</v>
      </c>
      <c r="F147" s="7" t="s">
        <v>347</v>
      </c>
      <c r="G147" s="7" t="s">
        <v>337</v>
      </c>
      <c r="H147" s="20">
        <v>0.75185664313628398</v>
      </c>
      <c r="I147" s="20">
        <v>1.05558425495261</v>
      </c>
      <c r="J147" s="20">
        <v>2.5073358982938401</v>
      </c>
      <c r="K147" s="20">
        <v>-167.184543114517</v>
      </c>
      <c r="L147" s="20">
        <v>-1.53868586567049</v>
      </c>
      <c r="M147" s="20">
        <v>-42.123386316155297</v>
      </c>
      <c r="N147" s="20">
        <v>2.2033022464253098</v>
      </c>
      <c r="O147" s="20">
        <v>1.53179061565485</v>
      </c>
      <c r="P147" s="20">
        <v>1.5677595481162601</v>
      </c>
      <c r="Q147" s="20">
        <v>2.1291845712888402</v>
      </c>
      <c r="R147" s="20">
        <v>0.80198969756824801</v>
      </c>
      <c r="S147" s="20">
        <v>4.6612956776644303</v>
      </c>
      <c r="T147" s="20">
        <v>0.71085528346515803</v>
      </c>
      <c r="U147" s="20">
        <v>0.68394211494581503</v>
      </c>
      <c r="V147" s="20">
        <v>0.730003194209083</v>
      </c>
      <c r="W147" s="20">
        <v>1.7492572380275599</v>
      </c>
      <c r="X147" s="20">
        <v>-0.35250942449299799</v>
      </c>
      <c r="Y147" s="20">
        <v>0.959661885464832</v>
      </c>
      <c r="Z147" s="20">
        <v>0.70014117525650099</v>
      </c>
      <c r="AA147" s="20">
        <v>1.98538873566494</v>
      </c>
      <c r="AB147" s="20">
        <v>0.75766689832447698</v>
      </c>
      <c r="AC147" s="20">
        <v>0.86617165258708395</v>
      </c>
      <c r="AD147" s="20">
        <v>0.96452180192477499</v>
      </c>
      <c r="AE147" s="20">
        <v>0.95657493705912799</v>
      </c>
    </row>
    <row r="148" spans="1:31" x14ac:dyDescent="0.2">
      <c r="A148" s="3">
        <v>147</v>
      </c>
      <c r="B148" s="4" t="s">
        <v>51</v>
      </c>
      <c r="C148" s="5" t="s">
        <v>438</v>
      </c>
      <c r="D148" s="4" t="s">
        <v>68</v>
      </c>
      <c r="E148" s="4" t="s">
        <v>438</v>
      </c>
      <c r="F148" s="4" t="s">
        <v>498</v>
      </c>
      <c r="G148" s="4" t="s">
        <v>337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x14ac:dyDescent="0.2">
      <c r="A149" s="3">
        <v>148</v>
      </c>
      <c r="B149" s="7" t="s">
        <v>115</v>
      </c>
      <c r="C149" s="8" t="s">
        <v>438</v>
      </c>
      <c r="D149" s="7" t="s">
        <v>372</v>
      </c>
      <c r="E149" s="7" t="s">
        <v>438</v>
      </c>
      <c r="F149" s="7" t="s">
        <v>65</v>
      </c>
      <c r="G149" s="7" t="s">
        <v>337</v>
      </c>
      <c r="H149" s="20">
        <v>5</v>
      </c>
      <c r="I149" s="20">
        <v>5</v>
      </c>
      <c r="J149" s="20">
        <v>5</v>
      </c>
      <c r="K149" s="20">
        <v>25</v>
      </c>
      <c r="L149" s="20">
        <v>25</v>
      </c>
      <c r="M149" s="20">
        <v>25</v>
      </c>
      <c r="N149" s="20">
        <v>5</v>
      </c>
      <c r="O149" s="20">
        <v>5</v>
      </c>
      <c r="P149" s="20">
        <v>5</v>
      </c>
      <c r="Q149" s="20">
        <v>5</v>
      </c>
      <c r="R149" s="20">
        <v>5</v>
      </c>
      <c r="S149" s="20">
        <v>5</v>
      </c>
      <c r="T149" s="20">
        <v>5</v>
      </c>
      <c r="U149" s="20">
        <v>5</v>
      </c>
      <c r="V149" s="20">
        <v>5</v>
      </c>
      <c r="W149" s="20">
        <v>5</v>
      </c>
      <c r="X149" s="20">
        <v>5</v>
      </c>
      <c r="Y149" s="20">
        <v>5</v>
      </c>
      <c r="Z149" s="20">
        <v>5</v>
      </c>
      <c r="AA149" s="20">
        <v>5</v>
      </c>
      <c r="AB149" s="20">
        <v>5</v>
      </c>
      <c r="AC149" s="20">
        <v>5</v>
      </c>
      <c r="AD149" s="20">
        <v>5</v>
      </c>
      <c r="AE149" s="20">
        <v>5</v>
      </c>
    </row>
    <row r="150" spans="1:31" x14ac:dyDescent="0.2">
      <c r="A150" s="3">
        <v>149</v>
      </c>
      <c r="B150" s="10" t="s">
        <v>267</v>
      </c>
      <c r="C150" s="3" t="s">
        <v>438</v>
      </c>
      <c r="D150" s="10" t="s">
        <v>372</v>
      </c>
      <c r="E150" s="10" t="s">
        <v>438</v>
      </c>
      <c r="F150" s="10" t="s">
        <v>438</v>
      </c>
      <c r="G150" s="10" t="s">
        <v>438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x14ac:dyDescent="0.2">
      <c r="A151" s="3">
        <v>150</v>
      </c>
      <c r="B151" s="7" t="s">
        <v>166</v>
      </c>
      <c r="C151" s="8" t="s">
        <v>438</v>
      </c>
      <c r="D151" s="7" t="s">
        <v>91</v>
      </c>
      <c r="E151" s="7" t="s">
        <v>438</v>
      </c>
      <c r="F151" s="7" t="s">
        <v>444</v>
      </c>
      <c r="G151" s="7" t="s">
        <v>337</v>
      </c>
      <c r="H151" s="20">
        <v>19.6169691452127</v>
      </c>
      <c r="I151" s="20">
        <v>19.978553050801001</v>
      </c>
      <c r="J151" s="20">
        <v>19.640319063679001</v>
      </c>
      <c r="K151" s="20">
        <v>95.701733153052601</v>
      </c>
      <c r="L151" s="20">
        <v>100.52385672060601</v>
      </c>
      <c r="M151" s="20">
        <v>101.119578034146</v>
      </c>
      <c r="N151" s="20">
        <v>19.594598070387502</v>
      </c>
      <c r="O151" s="20">
        <v>19.749530035561701</v>
      </c>
      <c r="P151" s="20">
        <v>19.9534668896301</v>
      </c>
      <c r="Q151" s="20">
        <v>19.9432024975671</v>
      </c>
      <c r="R151" s="20">
        <v>19.972238173201699</v>
      </c>
      <c r="S151" s="20">
        <v>17.981429986521199</v>
      </c>
      <c r="T151" s="20">
        <v>19.925876600215801</v>
      </c>
      <c r="U151" s="20">
        <v>20.096722522572499</v>
      </c>
      <c r="V151" s="20">
        <v>20.145514985487399</v>
      </c>
      <c r="W151" s="20">
        <v>18.808941519440399</v>
      </c>
      <c r="X151" s="20">
        <v>19.306120255976602</v>
      </c>
      <c r="Y151" s="20">
        <v>20.001377700881299</v>
      </c>
      <c r="Z151" s="20">
        <v>20.0813630635765</v>
      </c>
      <c r="AA151" s="20">
        <v>19.914434882891801</v>
      </c>
      <c r="AB151" s="20">
        <v>20.063220103722301</v>
      </c>
      <c r="AC151" s="20">
        <v>20.106546410037399</v>
      </c>
      <c r="AD151" s="20">
        <v>19.984128695046898</v>
      </c>
      <c r="AE151" s="20">
        <v>19.869753344804501</v>
      </c>
    </row>
    <row r="152" spans="1:31" x14ac:dyDescent="0.2">
      <c r="A152" s="3">
        <v>151</v>
      </c>
      <c r="B152" s="10" t="s">
        <v>267</v>
      </c>
      <c r="C152" s="3" t="s">
        <v>438</v>
      </c>
      <c r="D152" s="10" t="s">
        <v>91</v>
      </c>
      <c r="E152" s="10" t="s">
        <v>438</v>
      </c>
      <c r="F152" s="10" t="s">
        <v>438</v>
      </c>
      <c r="G152" s="10" t="s">
        <v>438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x14ac:dyDescent="0.2">
      <c r="A153" s="3">
        <v>152</v>
      </c>
      <c r="B153" s="7" t="s">
        <v>129</v>
      </c>
      <c r="C153" s="8" t="s">
        <v>438</v>
      </c>
      <c r="D153" s="7" t="s">
        <v>248</v>
      </c>
      <c r="E153" s="7" t="s">
        <v>438</v>
      </c>
      <c r="F153" s="7" t="s">
        <v>375</v>
      </c>
      <c r="G153" s="7" t="s">
        <v>337</v>
      </c>
      <c r="H153" s="20">
        <v>48.983681468935799</v>
      </c>
      <c r="I153" s="20">
        <v>49.925562651432003</v>
      </c>
      <c r="J153" s="20">
        <v>48.240449419169302</v>
      </c>
      <c r="K153" s="20">
        <v>246.31406105692699</v>
      </c>
      <c r="L153" s="20">
        <v>249.09721005080701</v>
      </c>
      <c r="M153" s="20">
        <v>246.12188651670701</v>
      </c>
      <c r="N153" s="20">
        <v>49.501137170003702</v>
      </c>
      <c r="O153" s="20">
        <v>51.591804089275897</v>
      </c>
      <c r="P153" s="20">
        <v>50.603712382427602</v>
      </c>
      <c r="Q153" s="20">
        <v>51.0081463332562</v>
      </c>
      <c r="R153" s="20">
        <v>49.687603201445398</v>
      </c>
      <c r="S153" s="20">
        <v>52.508306307743801</v>
      </c>
      <c r="T153" s="20">
        <v>50.987621984440302</v>
      </c>
      <c r="U153" s="20">
        <v>49.670591949982899</v>
      </c>
      <c r="V153" s="20">
        <v>48.729626568681297</v>
      </c>
      <c r="W153" s="20">
        <v>49.698836347067903</v>
      </c>
      <c r="X153" s="20">
        <v>51.671063933900498</v>
      </c>
      <c r="Y153" s="20">
        <v>51.056118035205699</v>
      </c>
      <c r="Z153" s="20">
        <v>49.362796839070697</v>
      </c>
      <c r="AA153" s="20">
        <v>51.1052354308584</v>
      </c>
      <c r="AB153" s="20">
        <v>49.899910920113498</v>
      </c>
      <c r="AC153" s="20">
        <v>49.260179701092497</v>
      </c>
      <c r="AD153" s="20">
        <v>49.900464156119497</v>
      </c>
      <c r="AE153" s="20">
        <v>49.448561263601299</v>
      </c>
    </row>
    <row r="154" spans="1:31" x14ac:dyDescent="0.2">
      <c r="A154" s="3">
        <v>153</v>
      </c>
      <c r="B154" s="10" t="s">
        <v>267</v>
      </c>
      <c r="C154" s="3" t="s">
        <v>438</v>
      </c>
      <c r="D154" s="10" t="s">
        <v>248</v>
      </c>
      <c r="E154" s="10" t="s">
        <v>438</v>
      </c>
      <c r="F154" s="10" t="s">
        <v>438</v>
      </c>
      <c r="G154" s="10" t="s">
        <v>438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x14ac:dyDescent="0.2">
      <c r="A155" s="3">
        <v>154</v>
      </c>
      <c r="B155" s="7" t="s">
        <v>338</v>
      </c>
      <c r="C155" s="8" t="s">
        <v>438</v>
      </c>
      <c r="D155" s="7" t="s">
        <v>314</v>
      </c>
      <c r="E155" s="7" t="s">
        <v>438</v>
      </c>
      <c r="F155" s="7" t="s">
        <v>503</v>
      </c>
      <c r="G155" s="7" t="s">
        <v>337</v>
      </c>
      <c r="H155" s="20">
        <v>196.84093032905801</v>
      </c>
      <c r="I155" s="20">
        <v>195.93275257607601</v>
      </c>
      <c r="J155" s="20">
        <v>198.47311569738301</v>
      </c>
      <c r="K155" s="20">
        <v>989.954629388542</v>
      </c>
      <c r="L155" s="20">
        <v>998.82899917113002</v>
      </c>
      <c r="M155" s="20">
        <v>999.30551033065694</v>
      </c>
      <c r="N155" s="20">
        <v>200.24998288704199</v>
      </c>
      <c r="O155" s="20">
        <v>198.029156458101</v>
      </c>
      <c r="P155" s="20">
        <v>199.11601531599399</v>
      </c>
      <c r="Q155" s="20">
        <v>198.256961439581</v>
      </c>
      <c r="R155" s="20">
        <v>195.329227581552</v>
      </c>
      <c r="S155" s="20">
        <v>198.98553098593101</v>
      </c>
      <c r="T155" s="20">
        <v>196.843627081254</v>
      </c>
      <c r="U155" s="20">
        <v>200.80943161916201</v>
      </c>
      <c r="V155" s="20">
        <v>200.56356379487599</v>
      </c>
      <c r="W155" s="20">
        <v>197.37326814112501</v>
      </c>
      <c r="X155" s="20">
        <v>198.969535609405</v>
      </c>
      <c r="Y155" s="20">
        <v>200.30599073925799</v>
      </c>
      <c r="Z155" s="20">
        <v>197.805584964991</v>
      </c>
      <c r="AA155" s="20">
        <v>199.605480301786</v>
      </c>
      <c r="AB155" s="20">
        <v>200.75946562763599</v>
      </c>
      <c r="AC155" s="20">
        <v>196.287555058744</v>
      </c>
      <c r="AD155" s="20">
        <v>195.60897528496201</v>
      </c>
      <c r="AE155" s="20">
        <v>197.629884710168</v>
      </c>
    </row>
    <row r="156" spans="1:31" x14ac:dyDescent="0.2">
      <c r="A156" s="3">
        <v>155</v>
      </c>
      <c r="B156" s="10" t="s">
        <v>267</v>
      </c>
      <c r="C156" s="3" t="s">
        <v>438</v>
      </c>
      <c r="D156" s="10" t="s">
        <v>314</v>
      </c>
      <c r="E156" s="10" t="s">
        <v>438</v>
      </c>
      <c r="F156" s="10" t="s">
        <v>438</v>
      </c>
      <c r="G156" s="10" t="s">
        <v>438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x14ac:dyDescent="0.2">
      <c r="A157" s="3">
        <v>156</v>
      </c>
      <c r="B157" s="7" t="s">
        <v>12</v>
      </c>
      <c r="C157" s="8" t="s">
        <v>438</v>
      </c>
      <c r="D157" s="7" t="s">
        <v>79</v>
      </c>
      <c r="E157" s="7" t="s">
        <v>438</v>
      </c>
      <c r="F157" s="7" t="s">
        <v>516</v>
      </c>
      <c r="G157" s="7" t="s">
        <v>337</v>
      </c>
      <c r="H157" s="20">
        <v>503.14626791502599</v>
      </c>
      <c r="I157" s="20">
        <v>502.72421266537202</v>
      </c>
      <c r="J157" s="20">
        <v>495.16317929509898</v>
      </c>
      <c r="K157" s="20">
        <v>2449.7727839465902</v>
      </c>
      <c r="L157" s="20">
        <v>2429.7419685403402</v>
      </c>
      <c r="M157" s="20">
        <v>2526.72137753569</v>
      </c>
      <c r="N157" s="20">
        <v>497.793482129783</v>
      </c>
      <c r="O157" s="20">
        <v>491.76438700531202</v>
      </c>
      <c r="P157" s="20">
        <v>498.47870369994001</v>
      </c>
      <c r="Q157" s="20">
        <v>499.19788025931302</v>
      </c>
      <c r="R157" s="20">
        <v>503.36632593052298</v>
      </c>
      <c r="S157" s="20">
        <v>491.264869028774</v>
      </c>
      <c r="T157" s="20">
        <v>487.94828585806403</v>
      </c>
      <c r="U157" s="20">
        <v>501.20726182997998</v>
      </c>
      <c r="V157" s="20">
        <v>492.52851484294803</v>
      </c>
      <c r="W157" s="20">
        <v>504.63363669160998</v>
      </c>
      <c r="X157" s="20">
        <v>491.59639002159298</v>
      </c>
      <c r="Y157" s="20">
        <v>492.67718051463697</v>
      </c>
      <c r="Z157" s="20">
        <v>504.6547579178</v>
      </c>
      <c r="AA157" s="20">
        <v>496.81834776082599</v>
      </c>
      <c r="AB157" s="20">
        <v>479.16984353870203</v>
      </c>
      <c r="AC157" s="20">
        <v>502.68508567707897</v>
      </c>
      <c r="AD157" s="20">
        <v>499.31893353594</v>
      </c>
      <c r="AE157" s="20">
        <v>494.49334337630802</v>
      </c>
    </row>
    <row r="158" spans="1:31" x14ac:dyDescent="0.2">
      <c r="A158" s="3">
        <v>157</v>
      </c>
      <c r="B158" s="10" t="s">
        <v>267</v>
      </c>
      <c r="C158" s="3" t="s">
        <v>438</v>
      </c>
      <c r="D158" s="10" t="s">
        <v>79</v>
      </c>
      <c r="E158" s="10" t="s">
        <v>438</v>
      </c>
      <c r="F158" s="10" t="s">
        <v>438</v>
      </c>
      <c r="G158" s="10" t="s">
        <v>438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x14ac:dyDescent="0.2">
      <c r="A159" s="3">
        <v>158</v>
      </c>
      <c r="B159" s="7" t="s">
        <v>281</v>
      </c>
      <c r="C159" s="8" t="s">
        <v>438</v>
      </c>
      <c r="D159" s="7" t="s">
        <v>500</v>
      </c>
      <c r="E159" s="7" t="s">
        <v>438</v>
      </c>
      <c r="F159" s="7" t="s">
        <v>355</v>
      </c>
      <c r="G159" s="7" t="s">
        <v>337</v>
      </c>
      <c r="H159" s="20">
        <v>1989.8766586817601</v>
      </c>
      <c r="I159" s="20">
        <v>1997.58012940296</v>
      </c>
      <c r="J159" s="20">
        <v>1997.73850787319</v>
      </c>
      <c r="K159" s="20">
        <v>9890.3426619366091</v>
      </c>
      <c r="L159" s="20">
        <v>9920.3632474449205</v>
      </c>
      <c r="M159" s="20">
        <v>9969.1890479662707</v>
      </c>
      <c r="N159" s="20">
        <v>1995.9225905670901</v>
      </c>
      <c r="O159" s="20">
        <v>1988.06833316694</v>
      </c>
      <c r="P159" s="20">
        <v>1992.75273235893</v>
      </c>
      <c r="Q159" s="20">
        <v>1963.08310072425</v>
      </c>
      <c r="R159" s="20">
        <v>2005.2436230787901</v>
      </c>
      <c r="S159" s="20">
        <v>2004.4292127797701</v>
      </c>
      <c r="T159" s="20">
        <v>1988.74614329726</v>
      </c>
      <c r="U159" s="20">
        <v>1945.87257000246</v>
      </c>
      <c r="V159" s="20">
        <v>1993.0233916765701</v>
      </c>
      <c r="W159" s="20">
        <v>1970.86658405868</v>
      </c>
      <c r="X159" s="20">
        <v>2003.3909483503001</v>
      </c>
      <c r="Y159" s="20">
        <v>1985.11481398971</v>
      </c>
      <c r="Z159" s="20">
        <v>1996.8188461684099</v>
      </c>
      <c r="AA159" s="20">
        <v>1981.2809679309901</v>
      </c>
      <c r="AB159" s="20">
        <v>1976.8388067420799</v>
      </c>
      <c r="AC159" s="20">
        <v>1987.1053347387201</v>
      </c>
      <c r="AD159" s="20">
        <v>1991.40097986397</v>
      </c>
      <c r="AE159" s="20">
        <v>1990.1995609902001</v>
      </c>
    </row>
    <row r="160" spans="1:31" x14ac:dyDescent="0.2">
      <c r="A160" s="3">
        <v>159</v>
      </c>
      <c r="B160" s="10" t="s">
        <v>267</v>
      </c>
      <c r="C160" s="3" t="s">
        <v>438</v>
      </c>
      <c r="D160" s="10" t="s">
        <v>500</v>
      </c>
      <c r="E160" s="10" t="s">
        <v>438</v>
      </c>
      <c r="F160" s="10" t="s">
        <v>438</v>
      </c>
      <c r="G160" s="10" t="s">
        <v>438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x14ac:dyDescent="0.2">
      <c r="A161" s="3">
        <v>160</v>
      </c>
      <c r="B161" s="7" t="s">
        <v>432</v>
      </c>
      <c r="C161" s="8" t="s">
        <v>438</v>
      </c>
      <c r="D161" s="7" t="s">
        <v>230</v>
      </c>
      <c r="E161" s="7" t="s">
        <v>438</v>
      </c>
      <c r="F161" s="7" t="s">
        <v>468</v>
      </c>
      <c r="G161" s="7" t="s">
        <v>337</v>
      </c>
      <c r="H161" s="20">
        <v>10.231875040238499</v>
      </c>
      <c r="I161" s="20">
        <v>10.736446269541901</v>
      </c>
      <c r="J161" s="20">
        <v>14.5162296829083</v>
      </c>
      <c r="K161" s="20">
        <v>94.926733012169805</v>
      </c>
      <c r="L161" s="20">
        <v>55.081679814386703</v>
      </c>
      <c r="M161" s="20">
        <v>52.807307916451599</v>
      </c>
      <c r="N161" s="20">
        <v>14.0837754857167</v>
      </c>
      <c r="O161" s="20">
        <v>11.614050950405</v>
      </c>
      <c r="P161" s="20">
        <v>14.661806412858001</v>
      </c>
      <c r="Q161" s="20">
        <v>11.345641889378401</v>
      </c>
      <c r="R161" s="20">
        <v>9.5120505680887497</v>
      </c>
      <c r="S161" s="20">
        <v>-8.0405281648123008</v>
      </c>
      <c r="T161" s="20">
        <v>10.4670076291481</v>
      </c>
      <c r="U161" s="20">
        <v>10.4496778126835</v>
      </c>
      <c r="V161" s="20">
        <v>9.6229252897153099</v>
      </c>
      <c r="W161" s="20">
        <v>8.8226134344106804</v>
      </c>
      <c r="X161" s="20">
        <v>3.5055455692945801</v>
      </c>
      <c r="Y161" s="20">
        <v>8.8225873183352803</v>
      </c>
      <c r="Z161" s="20">
        <v>9.1673382475299103</v>
      </c>
      <c r="AA161" s="20">
        <v>13.139599473734901</v>
      </c>
      <c r="AB161" s="20">
        <v>11.063519247932501</v>
      </c>
      <c r="AC161" s="20">
        <v>10.908944029355</v>
      </c>
      <c r="AD161" s="20">
        <v>10.451053861816799</v>
      </c>
      <c r="AE161" s="20">
        <v>11.1180639788089</v>
      </c>
    </row>
    <row r="162" spans="1:31" x14ac:dyDescent="0.2">
      <c r="A162" s="3">
        <v>161</v>
      </c>
      <c r="B162" s="4" t="s">
        <v>253</v>
      </c>
      <c r="C162" s="5" t="s">
        <v>438</v>
      </c>
      <c r="D162" s="4" t="s">
        <v>295</v>
      </c>
      <c r="E162" s="4" t="s">
        <v>438</v>
      </c>
      <c r="F162" s="4" t="s">
        <v>499</v>
      </c>
      <c r="G162" s="4" t="s">
        <v>337</v>
      </c>
      <c r="H162" s="19">
        <v>2.4283000290372398</v>
      </c>
      <c r="I162" s="19">
        <v>1.0051820432946801</v>
      </c>
      <c r="J162" s="19">
        <v>0.23763220413005101</v>
      </c>
      <c r="K162" s="19">
        <v>48.824237742717003</v>
      </c>
      <c r="L162" s="19">
        <v>2.3360737351256802</v>
      </c>
      <c r="M162" s="19">
        <v>7.4089625394163203</v>
      </c>
      <c r="N162" s="19">
        <v>4.1510007583208797</v>
      </c>
      <c r="O162" s="19">
        <v>18.287180266257</v>
      </c>
      <c r="P162" s="19">
        <v>7.1800311186497803</v>
      </c>
      <c r="Q162" s="19">
        <v>21.545443775860001</v>
      </c>
      <c r="R162" s="19">
        <v>0.53535590826090795</v>
      </c>
      <c r="S162" s="19">
        <v>-9.1418466031508299</v>
      </c>
      <c r="T162" s="19">
        <v>0.50864844312090396</v>
      </c>
      <c r="U162" s="19">
        <v>0.46336365217471798</v>
      </c>
      <c r="V162" s="19">
        <v>0.46982890013149498</v>
      </c>
      <c r="W162" s="19">
        <v>0.93037560898371496</v>
      </c>
      <c r="X162" s="19">
        <v>-0.28976084807754998</v>
      </c>
      <c r="Y162" s="19">
        <v>0.46934465853566798</v>
      </c>
      <c r="Z162" s="19">
        <v>0.45532024079729499</v>
      </c>
      <c r="AA162" s="19">
        <v>1.4494357827043101</v>
      </c>
      <c r="AB162" s="19">
        <v>0.51264917200530902</v>
      </c>
      <c r="AC162" s="19">
        <v>0.55781940373331895</v>
      </c>
      <c r="AD162" s="19">
        <v>0.57688303754743198</v>
      </c>
      <c r="AE162" s="19">
        <v>0.57338694376398802</v>
      </c>
    </row>
    <row r="163" spans="1:31" x14ac:dyDescent="0.2">
      <c r="A163" s="3">
        <v>162</v>
      </c>
      <c r="B163" s="7" t="s">
        <v>253</v>
      </c>
      <c r="C163" s="8" t="s">
        <v>438</v>
      </c>
      <c r="D163" s="7" t="s">
        <v>477</v>
      </c>
      <c r="E163" s="7" t="s">
        <v>438</v>
      </c>
      <c r="F163" s="7" t="s">
        <v>0</v>
      </c>
      <c r="G163" s="7" t="s">
        <v>337</v>
      </c>
      <c r="H163" s="20">
        <v>2.17830549956164</v>
      </c>
      <c r="I163" s="20">
        <v>0.35049851238288099</v>
      </c>
      <c r="J163" s="20">
        <v>-0.68807321211057804</v>
      </c>
      <c r="K163" s="20">
        <v>47.6053604768707</v>
      </c>
      <c r="L163" s="20">
        <v>0.85312445736757303</v>
      </c>
      <c r="M163" s="20">
        <v>8.9492472568391292</v>
      </c>
      <c r="N163" s="20">
        <v>4.4475008821641699</v>
      </c>
      <c r="O163" s="20">
        <v>16.9984672626607</v>
      </c>
      <c r="P163" s="20">
        <v>6.0024935504438899</v>
      </c>
      <c r="Q163" s="20">
        <v>23.156771585792299</v>
      </c>
      <c r="R163" s="20">
        <v>6.33195517053172E-3</v>
      </c>
      <c r="S163" s="20">
        <v>-13.688660824339101</v>
      </c>
      <c r="T163" s="20">
        <v>8.5951223265084906E-3</v>
      </c>
      <c r="U163" s="20">
        <v>2.6744495072433499E-3</v>
      </c>
      <c r="V163" s="20">
        <v>2.1717986261161299E-2</v>
      </c>
      <c r="W163" s="20">
        <v>0.42726758469656501</v>
      </c>
      <c r="X163" s="20">
        <v>-3.7641346328446601</v>
      </c>
      <c r="Y163" s="20">
        <v>6.6150181030444802E-2</v>
      </c>
      <c r="Z163" s="20">
        <v>1.7402909767931199E-2</v>
      </c>
      <c r="AA163" s="20">
        <v>0.12445469320675701</v>
      </c>
      <c r="AB163" s="20">
        <v>-7.2443436843484896E-3</v>
      </c>
      <c r="AC163" s="20">
        <v>-9.0738409377907198E-3</v>
      </c>
      <c r="AD163" s="20">
        <v>-1.63569514265684E-2</v>
      </c>
      <c r="AE163" s="20">
        <v>-2.8419293962167601E-2</v>
      </c>
    </row>
    <row r="164" spans="1:31" x14ac:dyDescent="0.2">
      <c r="A164" s="3">
        <v>163</v>
      </c>
      <c r="B164" s="4" t="s">
        <v>253</v>
      </c>
      <c r="C164" s="5" t="s">
        <v>438</v>
      </c>
      <c r="D164" s="4" t="s">
        <v>73</v>
      </c>
      <c r="E164" s="4" t="s">
        <v>438</v>
      </c>
      <c r="F164" s="4" t="s">
        <v>418</v>
      </c>
      <c r="G164" s="4" t="s">
        <v>337</v>
      </c>
      <c r="H164" s="19">
        <v>1.8284870847158901</v>
      </c>
      <c r="I164" s="19">
        <v>0.29561391900249701</v>
      </c>
      <c r="J164" s="19">
        <v>-1.0113571500891201</v>
      </c>
      <c r="K164" s="19">
        <v>65.721137533145196</v>
      </c>
      <c r="L164" s="19">
        <v>-0.45423529652667499</v>
      </c>
      <c r="M164" s="19">
        <v>5.4894209020320002</v>
      </c>
      <c r="N164" s="19">
        <v>1.92724961156827</v>
      </c>
      <c r="O164" s="19">
        <v>17.3682745248929</v>
      </c>
      <c r="P164" s="19">
        <v>5.8445319553263104</v>
      </c>
      <c r="Q164" s="19">
        <v>20.810435263144701</v>
      </c>
      <c r="R164" s="19">
        <v>-2.84475334655684E-2</v>
      </c>
      <c r="S164" s="19">
        <v>-7.7601909397992896</v>
      </c>
      <c r="T164" s="19">
        <v>-3.6912441415381497E-2</v>
      </c>
      <c r="U164" s="19">
        <v>-5.8837678405029299E-2</v>
      </c>
      <c r="V164" s="19">
        <v>-3.3719754222952501E-2</v>
      </c>
      <c r="W164" s="19">
        <v>0.69340214700825797</v>
      </c>
      <c r="X164" s="19">
        <v>9.4438332556656193E-2</v>
      </c>
      <c r="Y164" s="19">
        <v>-0.17959438244894901</v>
      </c>
      <c r="Z164" s="19">
        <v>-2.6746020380786401E-2</v>
      </c>
      <c r="AA164" s="19">
        <v>-9.1613764376003701E-2</v>
      </c>
      <c r="AB164" s="19">
        <v>-5.6435239758666503E-2</v>
      </c>
      <c r="AC164" s="19">
        <v>-6.5300309841100093E-2</v>
      </c>
      <c r="AD164" s="19">
        <v>-6.6864622158927106E-2</v>
      </c>
      <c r="AE164" s="19">
        <v>-7.4239149797496198E-2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57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298</v>
      </c>
      <c r="I1" s="1" t="s">
        <v>99</v>
      </c>
      <c r="J1" s="1" t="s">
        <v>313</v>
      </c>
      <c r="K1" s="1" t="s">
        <v>190</v>
      </c>
      <c r="L1" s="1" t="s">
        <v>1</v>
      </c>
      <c r="M1" s="1" t="s">
        <v>113</v>
      </c>
      <c r="N1" s="2" t="s">
        <v>207</v>
      </c>
      <c r="O1" s="1" t="s">
        <v>528</v>
      </c>
      <c r="P1" s="2" t="s">
        <v>77</v>
      </c>
      <c r="Q1" s="1" t="s">
        <v>400</v>
      </c>
      <c r="R1" s="1" t="s">
        <v>373</v>
      </c>
      <c r="S1" s="1" t="s">
        <v>185</v>
      </c>
      <c r="T1" s="1" t="s">
        <v>42</v>
      </c>
      <c r="U1" s="1" t="s">
        <v>209</v>
      </c>
      <c r="V1" s="1" t="s">
        <v>505</v>
      </c>
      <c r="W1" s="1" t="s">
        <v>529</v>
      </c>
      <c r="X1" s="1" t="s">
        <v>162</v>
      </c>
      <c r="Y1" s="1" t="s">
        <v>461</v>
      </c>
      <c r="Z1" s="1" t="s">
        <v>425</v>
      </c>
      <c r="AA1" s="1" t="s">
        <v>309</v>
      </c>
      <c r="AB1" s="1" t="s">
        <v>120</v>
      </c>
      <c r="AC1" s="1" t="s">
        <v>202</v>
      </c>
      <c r="AD1" s="1" t="s">
        <v>515</v>
      </c>
      <c r="AE1" s="1" t="s">
        <v>467</v>
      </c>
    </row>
    <row r="2" spans="1:31" x14ac:dyDescent="0.2">
      <c r="A2" s="12">
        <v>1</v>
      </c>
      <c r="B2" s="13" t="s">
        <v>51</v>
      </c>
      <c r="C2" s="14" t="s">
        <v>438</v>
      </c>
      <c r="D2" s="13" t="s">
        <v>118</v>
      </c>
      <c r="E2" s="13" t="s">
        <v>438</v>
      </c>
      <c r="F2" s="13" t="s">
        <v>306</v>
      </c>
      <c r="G2" s="13" t="s">
        <v>337</v>
      </c>
      <c r="H2" s="15">
        <v>5.0056060514738099E-2</v>
      </c>
      <c r="I2" s="15">
        <v>6.0435189447474197E-2</v>
      </c>
      <c r="J2" s="15">
        <v>3.8702873097491798E-2</v>
      </c>
      <c r="K2" s="15">
        <v>1.0710211937607701E-2</v>
      </c>
      <c r="L2" s="15">
        <v>3.3228260710576503E-2</v>
      </c>
      <c r="M2" s="15">
        <v>2.1142130660477002E-2</v>
      </c>
      <c r="N2" s="15">
        <v>0.28641109156102501</v>
      </c>
      <c r="O2" s="15">
        <v>2.3999198717464601E-2</v>
      </c>
      <c r="P2" s="15">
        <v>0.13516393293507001</v>
      </c>
      <c r="Q2" s="15">
        <v>1.3177106630754399E-2</v>
      </c>
      <c r="R2" s="15">
        <v>9.2426226490868693E-2</v>
      </c>
      <c r="S2" s="15">
        <v>5.1126630613027302E-2</v>
      </c>
      <c r="T2" s="15">
        <v>9.0818870955492695E-2</v>
      </c>
      <c r="U2" s="15">
        <v>0.114381259000777</v>
      </c>
      <c r="V2" s="15">
        <v>6.6167308282746501E-2</v>
      </c>
      <c r="W2" s="15">
        <v>0.11234285494045899</v>
      </c>
      <c r="X2" s="15">
        <v>2.6139227325834E-2</v>
      </c>
      <c r="Y2" s="15">
        <v>0.241782913767292</v>
      </c>
      <c r="Z2" s="15">
        <v>4.5275141545159998E-2</v>
      </c>
      <c r="AA2" s="15">
        <v>7.7250622704460495E-2</v>
      </c>
      <c r="AB2" s="15">
        <v>8.1104020281957706E-2</v>
      </c>
      <c r="AC2" s="15">
        <v>0.116237948455612</v>
      </c>
      <c r="AD2" s="15">
        <v>5.9726123465906902E-2</v>
      </c>
      <c r="AE2" s="15">
        <v>7.9697799156039306E-2</v>
      </c>
    </row>
    <row r="3" spans="1:31" x14ac:dyDescent="0.2">
      <c r="A3" s="12">
        <v>2</v>
      </c>
      <c r="B3" s="16" t="s">
        <v>51</v>
      </c>
      <c r="C3" s="17" t="s">
        <v>438</v>
      </c>
      <c r="D3" s="16" t="s">
        <v>44</v>
      </c>
      <c r="E3" s="16" t="s">
        <v>438</v>
      </c>
      <c r="F3" s="16" t="s">
        <v>368</v>
      </c>
      <c r="G3" s="16" t="s">
        <v>337</v>
      </c>
      <c r="H3" s="18">
        <v>2.01021075694564E-2</v>
      </c>
      <c r="I3" s="18">
        <v>4.8095276879116702E-2</v>
      </c>
      <c r="J3" s="18">
        <v>3.91150581643952E-2</v>
      </c>
      <c r="K3" s="18">
        <v>1.9723630063793801E-3</v>
      </c>
      <c r="L3" s="18">
        <v>0.106703092852504</v>
      </c>
      <c r="M3" s="18">
        <v>6.7971418369724597E-3</v>
      </c>
      <c r="N3" s="18">
        <v>0.75777235131409904</v>
      </c>
      <c r="O3" s="18">
        <v>8.5255965536254003E-2</v>
      </c>
      <c r="P3" s="18">
        <v>0.121496291563006</v>
      </c>
      <c r="Q3" s="18">
        <v>2.14851793021981E-2</v>
      </c>
      <c r="R3" s="18">
        <v>6.9345651643518497E-2</v>
      </c>
      <c r="S3" s="18">
        <v>6.3526073296814303E-3</v>
      </c>
      <c r="T3" s="18">
        <v>0.12217968599587101</v>
      </c>
      <c r="U3" s="18">
        <v>0.20495317525376799</v>
      </c>
      <c r="V3" s="18">
        <v>0.33752943869171498</v>
      </c>
      <c r="W3" s="18">
        <v>5.3865315277919101E-2</v>
      </c>
      <c r="X3" s="18">
        <v>2.7910390271705499E-2</v>
      </c>
      <c r="Y3" s="18">
        <v>6.2448612737557001</v>
      </c>
      <c r="Z3" s="18">
        <v>5.9387051232284098E-2</v>
      </c>
      <c r="AA3" s="18">
        <v>5.5567691582313603E-2</v>
      </c>
      <c r="AB3" s="18">
        <v>0.16666680407418999</v>
      </c>
      <c r="AC3" s="18">
        <v>0.211722259959748</v>
      </c>
      <c r="AD3" s="18">
        <v>0.165083016248778</v>
      </c>
      <c r="AE3" s="18">
        <v>3.5942717603217399E-2</v>
      </c>
    </row>
    <row r="4" spans="1:31" x14ac:dyDescent="0.2">
      <c r="A4" s="12">
        <v>3</v>
      </c>
      <c r="B4" s="13" t="s">
        <v>51</v>
      </c>
      <c r="C4" s="14" t="s">
        <v>438</v>
      </c>
      <c r="D4" s="13" t="s">
        <v>24</v>
      </c>
      <c r="E4" s="13" t="s">
        <v>438</v>
      </c>
      <c r="F4" s="13" t="s">
        <v>512</v>
      </c>
      <c r="G4" s="13" t="s">
        <v>337</v>
      </c>
      <c r="H4" s="15">
        <v>5.1926205933048503E-2</v>
      </c>
      <c r="I4" s="15">
        <v>0.103571660330201</v>
      </c>
      <c r="J4" s="15">
        <v>3.1543993210247201E-2</v>
      </c>
      <c r="K4" s="15">
        <v>7.6181229241107399E-3</v>
      </c>
      <c r="L4" s="15">
        <v>3.1339098364175297E-2</v>
      </c>
      <c r="M4" s="15">
        <v>3.04093181573304E-2</v>
      </c>
      <c r="N4" s="15">
        <v>0.32732692373225902</v>
      </c>
      <c r="O4" s="15">
        <v>2.0214761948333201E-2</v>
      </c>
      <c r="P4" s="15">
        <v>5.96353373386483E-2</v>
      </c>
      <c r="Q4" s="15">
        <v>6.9319123973113602E-3</v>
      </c>
      <c r="R4" s="15">
        <v>0.122593247189289</v>
      </c>
      <c r="S4" s="15">
        <v>6.7311905945328099E-2</v>
      </c>
      <c r="T4" s="15">
        <v>7.3272665583442198E-2</v>
      </c>
      <c r="U4" s="15">
        <v>0.16609103531504801</v>
      </c>
      <c r="V4" s="15">
        <v>7.2917173683360301E-2</v>
      </c>
      <c r="W4" s="15">
        <v>0.104218768193388</v>
      </c>
      <c r="X4" s="15">
        <v>7.6174981542155296E-2</v>
      </c>
      <c r="Y4" s="15">
        <v>2.2676123754686701</v>
      </c>
      <c r="Z4" s="15">
        <v>1.1635940106900101E-2</v>
      </c>
      <c r="AA4" s="15">
        <v>0.31231667706815303</v>
      </c>
      <c r="AB4" s="15">
        <v>0.53085554374618205</v>
      </c>
      <c r="AC4" s="15">
        <v>0.14884859247465801</v>
      </c>
      <c r="AD4" s="15">
        <v>0.14802729924022501</v>
      </c>
      <c r="AE4" s="15">
        <v>0.18054265820003401</v>
      </c>
    </row>
    <row r="5" spans="1:31" x14ac:dyDescent="0.2">
      <c r="A5" s="12">
        <v>4</v>
      </c>
      <c r="B5" s="16" t="s">
        <v>51</v>
      </c>
      <c r="C5" s="17" t="s">
        <v>438</v>
      </c>
      <c r="D5" s="16" t="s">
        <v>203</v>
      </c>
      <c r="E5" s="16" t="s">
        <v>438</v>
      </c>
      <c r="F5" s="16" t="s">
        <v>294</v>
      </c>
      <c r="G5" s="16" t="s">
        <v>337</v>
      </c>
      <c r="H5" s="18">
        <v>5.5538839629004598E-2</v>
      </c>
      <c r="I5" s="18">
        <v>4.9085202430326901E-2</v>
      </c>
      <c r="J5" s="18">
        <v>6.7182607136287598E-2</v>
      </c>
      <c r="K5" s="18">
        <v>4.3820919133551097E-3</v>
      </c>
      <c r="L5" s="18">
        <v>6.6082163423103094E-2</v>
      </c>
      <c r="M5" s="18">
        <v>1.73171882872011E-2</v>
      </c>
      <c r="N5" s="18">
        <v>1.1456439752929399</v>
      </c>
      <c r="O5" s="18">
        <v>0.10624053031387</v>
      </c>
      <c r="P5" s="18">
        <v>0.15441827831504601</v>
      </c>
      <c r="Q5" s="18">
        <v>1.34630527750687E-2</v>
      </c>
      <c r="R5" s="18">
        <v>4.70081855478977E-2</v>
      </c>
      <c r="S5" s="18">
        <v>5.3843838776244601E-2</v>
      </c>
      <c r="T5" s="18">
        <v>0.45267568482753501</v>
      </c>
      <c r="U5" s="18">
        <v>0.327377206214993</v>
      </c>
      <c r="V5" s="18">
        <v>0.259502063636042</v>
      </c>
      <c r="W5" s="18">
        <v>5.3080967028706197E-2</v>
      </c>
      <c r="X5" s="18">
        <v>2.02052592399397E-2</v>
      </c>
      <c r="Y5" s="18">
        <v>6.0040520752868298</v>
      </c>
      <c r="Z5" s="18">
        <v>0.18038585775402</v>
      </c>
      <c r="AA5" s="18">
        <v>0.12817866762723601</v>
      </c>
      <c r="AB5" s="18">
        <v>0.83799320388537402</v>
      </c>
      <c r="AC5" s="18">
        <v>0.47295205456804101</v>
      </c>
      <c r="AD5" s="18">
        <v>0.59812881372619697</v>
      </c>
      <c r="AE5" s="18">
        <v>0.36728708627286</v>
      </c>
    </row>
    <row r="6" spans="1:31" x14ac:dyDescent="0.2">
      <c r="A6" s="12">
        <v>5</v>
      </c>
      <c r="B6" s="13" t="s">
        <v>115</v>
      </c>
      <c r="C6" s="14" t="s">
        <v>438</v>
      </c>
      <c r="D6" s="13" t="s">
        <v>394</v>
      </c>
      <c r="E6" s="13" t="s">
        <v>438</v>
      </c>
      <c r="F6" s="13" t="s">
        <v>169</v>
      </c>
      <c r="G6" s="13" t="s">
        <v>337</v>
      </c>
      <c r="H6" s="15">
        <v>5.5600437536424803E-2</v>
      </c>
      <c r="I6" s="15">
        <v>5.7703836667771201E-2</v>
      </c>
      <c r="J6" s="15">
        <v>1.3349011122648399E-2</v>
      </c>
      <c r="K6" s="15">
        <v>0.134491868874623</v>
      </c>
      <c r="L6" s="15">
        <v>8.1253951701396196E-2</v>
      </c>
      <c r="M6" s="15">
        <v>0.13076008090044</v>
      </c>
      <c r="N6" s="15">
        <v>0.27152189702794999</v>
      </c>
      <c r="O6" s="15">
        <v>0.102900363404555</v>
      </c>
      <c r="P6" s="15">
        <v>0.10460257980392899</v>
      </c>
      <c r="Q6" s="15">
        <v>0.103680572454157</v>
      </c>
      <c r="R6" s="15">
        <v>7.91619188139219E-2</v>
      </c>
      <c r="S6" s="15">
        <v>0.45335609426481599</v>
      </c>
      <c r="T6" s="15">
        <v>0.10279958960227401</v>
      </c>
      <c r="U6" s="15">
        <v>5.5784984927552503E-2</v>
      </c>
      <c r="V6" s="15">
        <v>7.4243837040789795E-2</v>
      </c>
      <c r="W6" s="15">
        <v>8.8606723619805206E-2</v>
      </c>
      <c r="X6" s="15">
        <v>0.441866221799257</v>
      </c>
      <c r="Y6" s="15">
        <v>5.8046926624689903E-2</v>
      </c>
      <c r="Z6" s="15">
        <v>5.8149469240846997E-2</v>
      </c>
      <c r="AA6" s="15">
        <v>1.2614097731486E-2</v>
      </c>
      <c r="AB6" s="15">
        <v>5.86211535842181E-2</v>
      </c>
      <c r="AC6" s="15">
        <v>3.6557853071455003E-2</v>
      </c>
      <c r="AD6" s="15">
        <v>4.84370337539477E-2</v>
      </c>
      <c r="AE6" s="15">
        <v>3.1894844145744602E-2</v>
      </c>
    </row>
    <row r="7" spans="1:31" x14ac:dyDescent="0.2">
      <c r="A7" s="12">
        <v>6</v>
      </c>
      <c r="B7" s="16" t="s">
        <v>166</v>
      </c>
      <c r="C7" s="17" t="s">
        <v>438</v>
      </c>
      <c r="D7" s="16" t="s">
        <v>110</v>
      </c>
      <c r="E7" s="16" t="s">
        <v>438</v>
      </c>
      <c r="F7" s="16" t="s">
        <v>323</v>
      </c>
      <c r="G7" s="16" t="s">
        <v>337</v>
      </c>
      <c r="H7" s="18">
        <v>7.8551518880149704E-2</v>
      </c>
      <c r="I7" s="18">
        <v>7.82943225095067E-2</v>
      </c>
      <c r="J7" s="18">
        <v>4.7295689880905697E-2</v>
      </c>
      <c r="K7" s="18">
        <v>6.7245778803533898E-2</v>
      </c>
      <c r="L7" s="18">
        <v>1.771990322852E-2</v>
      </c>
      <c r="M7" s="18">
        <v>0.120556234339823</v>
      </c>
      <c r="N7" s="18">
        <v>6.3367963308726794E-2</v>
      </c>
      <c r="O7" s="18">
        <v>6.2511811665098296E-2</v>
      </c>
      <c r="P7" s="18">
        <v>2.8717704984295801E-2</v>
      </c>
      <c r="Q7" s="18">
        <v>4.0249670834561997E-2</v>
      </c>
      <c r="R7" s="18">
        <v>7.7178779939905504E-2</v>
      </c>
      <c r="S7" s="18">
        <v>0.35510879093821501</v>
      </c>
      <c r="T7" s="18">
        <v>8.0524427121224498E-2</v>
      </c>
      <c r="U7" s="18">
        <v>3.00499464233294E-2</v>
      </c>
      <c r="V7" s="18">
        <v>0.12773074121206901</v>
      </c>
      <c r="W7" s="18">
        <v>7.0170156148007701E-2</v>
      </c>
      <c r="X7" s="18">
        <v>0.298716185099275</v>
      </c>
      <c r="Y7" s="18">
        <v>0.104638362146505</v>
      </c>
      <c r="Z7" s="18">
        <v>8.7901433644026097E-2</v>
      </c>
      <c r="AA7" s="18">
        <v>5.6071501941502198E-2</v>
      </c>
      <c r="AB7" s="18">
        <v>1.68119335196057E-2</v>
      </c>
      <c r="AC7" s="18">
        <v>6.1448622042414303E-2</v>
      </c>
      <c r="AD7" s="18">
        <v>4.3612016579105801E-2</v>
      </c>
      <c r="AE7" s="18">
        <v>4.4912405582091801E-2</v>
      </c>
    </row>
    <row r="8" spans="1:31" x14ac:dyDescent="0.2">
      <c r="A8" s="12">
        <v>7</v>
      </c>
      <c r="B8" s="13" t="s">
        <v>129</v>
      </c>
      <c r="C8" s="14" t="s">
        <v>438</v>
      </c>
      <c r="D8" s="13" t="s">
        <v>102</v>
      </c>
      <c r="E8" s="13" t="s">
        <v>438</v>
      </c>
      <c r="F8" s="13" t="s">
        <v>533</v>
      </c>
      <c r="G8" s="13" t="s">
        <v>337</v>
      </c>
      <c r="H8" s="15">
        <v>2.2342029551319299E-2</v>
      </c>
      <c r="I8" s="15">
        <v>8.9211163468656596E-2</v>
      </c>
      <c r="J8" s="15">
        <v>3.1899121708219402E-2</v>
      </c>
      <c r="K8" s="15">
        <v>0.104279360362094</v>
      </c>
      <c r="L8" s="15">
        <v>2.9392542244926E-2</v>
      </c>
      <c r="M8" s="15">
        <v>6.4691659495516696E-2</v>
      </c>
      <c r="N8" s="15">
        <v>8.2279167918394194E-2</v>
      </c>
      <c r="O8" s="15">
        <v>0.111764248599844</v>
      </c>
      <c r="P8" s="15">
        <v>2.56351193249694E-2</v>
      </c>
      <c r="Q8" s="15">
        <v>2.3247874351797801E-2</v>
      </c>
      <c r="R8" s="15">
        <v>2.46661167696735E-2</v>
      </c>
      <c r="S8" s="15">
        <v>0.14861769193250199</v>
      </c>
      <c r="T8" s="15">
        <v>0.136267833147145</v>
      </c>
      <c r="U8" s="15">
        <v>2.99299163938615E-2</v>
      </c>
      <c r="V8" s="15">
        <v>7.2807959895106106E-2</v>
      </c>
      <c r="W8" s="15">
        <v>4.1264231977376303E-2</v>
      </c>
      <c r="X8" s="15">
        <v>6.91778904744281E-2</v>
      </c>
      <c r="Y8" s="15">
        <v>0.115001673710014</v>
      </c>
      <c r="Z8" s="15">
        <v>6.7972077548229995E-2</v>
      </c>
      <c r="AA8" s="15">
        <v>4.1573383992916602E-2</v>
      </c>
      <c r="AB8" s="15">
        <v>2.3430150309079301E-2</v>
      </c>
      <c r="AC8" s="15">
        <v>5.3333983392392197E-2</v>
      </c>
      <c r="AD8" s="15">
        <v>3.8063355681048301E-2</v>
      </c>
      <c r="AE8" s="15">
        <v>3.8777981237619899E-2</v>
      </c>
    </row>
    <row r="9" spans="1:31" x14ac:dyDescent="0.2">
      <c r="A9" s="12">
        <v>8</v>
      </c>
      <c r="B9" s="16" t="s">
        <v>338</v>
      </c>
      <c r="C9" s="17" t="s">
        <v>438</v>
      </c>
      <c r="D9" s="16" t="s">
        <v>523</v>
      </c>
      <c r="E9" s="16" t="s">
        <v>438</v>
      </c>
      <c r="F9" s="16" t="s">
        <v>150</v>
      </c>
      <c r="G9" s="16" t="s">
        <v>337</v>
      </c>
      <c r="H9" s="18">
        <v>2.6253937762914601E-2</v>
      </c>
      <c r="I9" s="18">
        <v>5.6639982918680998E-2</v>
      </c>
      <c r="J9" s="18">
        <v>3.9349752047984202E-2</v>
      </c>
      <c r="K9" s="18">
        <v>7.6792061741313505E-2</v>
      </c>
      <c r="L9" s="18">
        <v>6.5237292223063903E-2</v>
      </c>
      <c r="M9" s="18">
        <v>4.2086238259780702E-2</v>
      </c>
      <c r="N9" s="18">
        <v>2.50873208429097E-2</v>
      </c>
      <c r="O9" s="18">
        <v>6.75064127304289E-2</v>
      </c>
      <c r="P9" s="18">
        <v>7.5543124562050699E-3</v>
      </c>
      <c r="Q9" s="18">
        <v>4.6625098907928798E-2</v>
      </c>
      <c r="R9" s="18">
        <v>0.10148836934972399</v>
      </c>
      <c r="S9" s="18">
        <v>3.5239721553950901E-2</v>
      </c>
      <c r="T9" s="18">
        <v>8.3441346925010207E-2</v>
      </c>
      <c r="U9" s="18">
        <v>8.2907585083780794E-2</v>
      </c>
      <c r="V9" s="18">
        <v>7.0539749253648504E-2</v>
      </c>
      <c r="W9" s="18">
        <v>0.10001413477622</v>
      </c>
      <c r="X9" s="18">
        <v>1.9692759604416001E-2</v>
      </c>
      <c r="Y9" s="18">
        <v>6.6914327460939296E-2</v>
      </c>
      <c r="Z9" s="18">
        <v>4.4025784855632903E-2</v>
      </c>
      <c r="AA9" s="18">
        <v>2.6230595252757501E-2</v>
      </c>
      <c r="AB9" s="18">
        <v>5.2723047369873897E-2</v>
      </c>
      <c r="AC9" s="18">
        <v>3.6268139235726998E-2</v>
      </c>
      <c r="AD9" s="18">
        <v>5.8728057379380201E-2</v>
      </c>
      <c r="AE9" s="18">
        <v>1.49686481447421E-2</v>
      </c>
    </row>
    <row r="10" spans="1:31" x14ac:dyDescent="0.2">
      <c r="A10" s="12">
        <v>9</v>
      </c>
      <c r="B10" s="13" t="s">
        <v>12</v>
      </c>
      <c r="C10" s="14" t="s">
        <v>438</v>
      </c>
      <c r="D10" s="13" t="s">
        <v>301</v>
      </c>
      <c r="E10" s="13" t="s">
        <v>438</v>
      </c>
      <c r="F10" s="13" t="s">
        <v>181</v>
      </c>
      <c r="G10" s="13" t="s">
        <v>337</v>
      </c>
      <c r="H10" s="15">
        <v>7.7683951941311905E-2</v>
      </c>
      <c r="I10" s="15">
        <v>1.73285314754415E-2</v>
      </c>
      <c r="J10" s="15">
        <v>4.7686704900466302E-2</v>
      </c>
      <c r="K10" s="15">
        <v>2.5640690859516001E-2</v>
      </c>
      <c r="L10" s="15">
        <v>7.78205391606E-2</v>
      </c>
      <c r="M10" s="15">
        <v>7.8762336617334297E-2</v>
      </c>
      <c r="N10" s="15">
        <v>1.46079844583668E-2</v>
      </c>
      <c r="O10" s="15">
        <v>3.6573146107112098E-2</v>
      </c>
      <c r="P10" s="15">
        <v>2.1041730140513099E-2</v>
      </c>
      <c r="Q10" s="15">
        <v>7.0432831515571004E-2</v>
      </c>
      <c r="R10" s="15">
        <v>1.84639698150811E-2</v>
      </c>
      <c r="S10" s="15">
        <v>9.8477651308545203E-2</v>
      </c>
      <c r="T10" s="15">
        <v>3.8394848723493497E-2</v>
      </c>
      <c r="U10" s="15">
        <v>7.6889516670072905E-2</v>
      </c>
      <c r="V10" s="15">
        <v>0.105508295840398</v>
      </c>
      <c r="W10" s="15">
        <v>6.3341815329262197E-2</v>
      </c>
      <c r="X10" s="15">
        <v>9.2811113005230997E-2</v>
      </c>
      <c r="Y10" s="15">
        <v>4.80914636442073E-2</v>
      </c>
      <c r="Z10" s="15">
        <v>7.1628096564565105E-2</v>
      </c>
      <c r="AA10" s="15">
        <v>6.9091983427850695E-2</v>
      </c>
      <c r="AB10" s="15">
        <v>5.0065556668845199E-2</v>
      </c>
      <c r="AC10" s="15">
        <v>6.1157193524587899E-2</v>
      </c>
      <c r="AD10" s="15">
        <v>2.1513832685340701E-2</v>
      </c>
      <c r="AE10" s="15">
        <v>4.7480371914324401E-2</v>
      </c>
    </row>
    <row r="11" spans="1:31" x14ac:dyDescent="0.2">
      <c r="A11" s="12">
        <v>10</v>
      </c>
      <c r="B11" s="16" t="s">
        <v>281</v>
      </c>
      <c r="C11" s="17" t="s">
        <v>438</v>
      </c>
      <c r="D11" s="16" t="s">
        <v>81</v>
      </c>
      <c r="E11" s="16" t="s">
        <v>438</v>
      </c>
      <c r="F11" s="16" t="s">
        <v>71</v>
      </c>
      <c r="G11" s="16" t="s">
        <v>337</v>
      </c>
      <c r="H11" s="18">
        <v>7.0780991946861799E-2</v>
      </c>
      <c r="I11" s="18">
        <v>5.5069967181163103E-2</v>
      </c>
      <c r="J11" s="18">
        <v>4.0258956780132901E-2</v>
      </c>
      <c r="K11" s="18">
        <v>4.6809386092584698E-2</v>
      </c>
      <c r="L11" s="18">
        <v>1.71207513127388E-2</v>
      </c>
      <c r="M11" s="18">
        <v>8.2303947784973602E-2</v>
      </c>
      <c r="N11" s="18">
        <v>1.6500581481556299E-2</v>
      </c>
      <c r="O11" s="18">
        <v>5.8784671235344803E-2</v>
      </c>
      <c r="P11" s="18">
        <v>3.20917795768332E-2</v>
      </c>
      <c r="Q11" s="18">
        <v>4.0199849869984299E-3</v>
      </c>
      <c r="R11" s="18">
        <v>6.7871363745906493E-2</v>
      </c>
      <c r="S11" s="18">
        <v>8.4507121839917904E-2</v>
      </c>
      <c r="T11" s="18">
        <v>6.7137791406315206E-2</v>
      </c>
      <c r="U11" s="18">
        <v>4.5652120577069098E-2</v>
      </c>
      <c r="V11" s="18">
        <v>0.13983231165350299</v>
      </c>
      <c r="W11" s="18">
        <v>3.5644540714870797E-2</v>
      </c>
      <c r="X11" s="18">
        <v>9.2656664790938995E-2</v>
      </c>
      <c r="Y11" s="18">
        <v>7.3675022372962501E-2</v>
      </c>
      <c r="Z11" s="18">
        <v>8.7578653183841199E-2</v>
      </c>
      <c r="AA11" s="18">
        <v>6.5413697520404102E-2</v>
      </c>
      <c r="AB11" s="18">
        <v>1.6148647126417899E-2</v>
      </c>
      <c r="AC11" s="18">
        <v>6.3104534248888206E-2</v>
      </c>
      <c r="AD11" s="18">
        <v>3.2765774058886699E-2</v>
      </c>
      <c r="AE11" s="18">
        <v>4.11083518386463E-2</v>
      </c>
    </row>
    <row r="12" spans="1:31" x14ac:dyDescent="0.2">
      <c r="A12" s="12">
        <v>12</v>
      </c>
      <c r="B12" s="16" t="s">
        <v>171</v>
      </c>
      <c r="C12" s="17" t="s">
        <v>438</v>
      </c>
      <c r="D12" s="16" t="s">
        <v>108</v>
      </c>
      <c r="E12" s="16" t="s">
        <v>438</v>
      </c>
      <c r="F12" s="16" t="s">
        <v>535</v>
      </c>
      <c r="G12" s="16" t="s">
        <v>337</v>
      </c>
      <c r="H12" s="18">
        <v>0.145024724392919</v>
      </c>
      <c r="I12" s="18">
        <v>0.11854287385043399</v>
      </c>
      <c r="J12" s="18">
        <v>5.3867561813141597E-2</v>
      </c>
      <c r="K12" s="18">
        <v>0.13352746602721499</v>
      </c>
      <c r="L12" s="18">
        <v>9.0591659623731002E-2</v>
      </c>
      <c r="M12" s="18">
        <v>0.33137805860189901</v>
      </c>
      <c r="N12" s="18">
        <v>0.41486981840031101</v>
      </c>
      <c r="O12" s="18">
        <v>0.12286013775145101</v>
      </c>
      <c r="P12" s="18">
        <v>0.116277290852929</v>
      </c>
      <c r="Q12" s="18">
        <v>0.11233767381484901</v>
      </c>
      <c r="R12" s="18">
        <v>0.13676703113371899</v>
      </c>
      <c r="S12" s="18">
        <v>0.57603312210519997</v>
      </c>
      <c r="T12" s="18">
        <v>6.1619079917393502E-2</v>
      </c>
      <c r="U12" s="18">
        <v>0.107015248828067</v>
      </c>
      <c r="V12" s="18">
        <v>0.13799190930889399</v>
      </c>
      <c r="W12" s="18">
        <v>0.19419994597909901</v>
      </c>
      <c r="X12" s="18">
        <v>0.47317555933716399</v>
      </c>
      <c r="Y12" s="18">
        <v>5.6882740135763402E-2</v>
      </c>
      <c r="Z12" s="18">
        <v>0.15200477710593699</v>
      </c>
      <c r="AA12" s="18">
        <v>6.9820959572014896E-2</v>
      </c>
      <c r="AB12" s="18">
        <v>0.144105582376441</v>
      </c>
      <c r="AC12" s="18">
        <v>0.16896320470113199</v>
      </c>
      <c r="AD12" s="18">
        <v>0.14467268353844401</v>
      </c>
      <c r="AE12" s="18">
        <v>0.103287578969238</v>
      </c>
    </row>
    <row r="13" spans="1:31" x14ac:dyDescent="0.2">
      <c r="A13" s="12">
        <v>13</v>
      </c>
      <c r="B13" s="13" t="s">
        <v>253</v>
      </c>
      <c r="C13" s="14" t="s">
        <v>438</v>
      </c>
      <c r="D13" s="13" t="s">
        <v>379</v>
      </c>
      <c r="E13" s="13" t="s">
        <v>438</v>
      </c>
      <c r="F13" s="13" t="s">
        <v>486</v>
      </c>
      <c r="G13" s="13" t="s">
        <v>337</v>
      </c>
      <c r="H13" s="15">
        <v>5.2838492456154802E-2</v>
      </c>
      <c r="I13" s="15">
        <v>7.5912559993041195E-2</v>
      </c>
      <c r="J13" s="15">
        <v>2.2489268286635701E-2</v>
      </c>
      <c r="K13" s="15">
        <v>0.12096983561194</v>
      </c>
      <c r="L13" s="15">
        <v>0.39010672610069502</v>
      </c>
      <c r="M13" s="15">
        <v>7.8516144202678106E-2</v>
      </c>
      <c r="N13" s="15">
        <v>0.64951912103783604</v>
      </c>
      <c r="O13" s="15">
        <v>0.10066515510252599</v>
      </c>
      <c r="P13" s="15">
        <v>8.8791894111999697E-2</v>
      </c>
      <c r="Q13" s="15">
        <v>7.6495956329569501E-2</v>
      </c>
      <c r="R13" s="15">
        <v>0.19237995674129299</v>
      </c>
      <c r="S13" s="15">
        <v>0.33270071230164799</v>
      </c>
      <c r="T13" s="15">
        <v>5.5154091185869197E-2</v>
      </c>
      <c r="U13" s="15">
        <v>4.4242214069445803E-3</v>
      </c>
      <c r="V13" s="15">
        <v>7.6206574315219296E-3</v>
      </c>
      <c r="W13" s="15">
        <v>0.44905210539784501</v>
      </c>
      <c r="X13" s="15">
        <v>1.21256817093861</v>
      </c>
      <c r="Y13" s="15">
        <v>0.23782612199377501</v>
      </c>
      <c r="Z13" s="15">
        <v>2.75111484078987E-2</v>
      </c>
      <c r="AA13" s="15">
        <v>4.9564765514534398E-2</v>
      </c>
      <c r="AB13" s="15">
        <v>5.81058789324135E-2</v>
      </c>
      <c r="AC13" s="15">
        <v>2.2513720782092898E-2</v>
      </c>
      <c r="AD13" s="15">
        <v>1.38432283833935E-2</v>
      </c>
      <c r="AE13" s="15">
        <v>3.78719301216668E-2</v>
      </c>
    </row>
    <row r="14" spans="1:31" x14ac:dyDescent="0.2">
      <c r="A14" s="12">
        <v>14</v>
      </c>
      <c r="B14" s="16" t="s">
        <v>199</v>
      </c>
      <c r="C14" s="17" t="s">
        <v>438</v>
      </c>
      <c r="D14" s="16" t="s">
        <v>186</v>
      </c>
      <c r="E14" s="16" t="s">
        <v>438</v>
      </c>
      <c r="F14" s="16" t="s">
        <v>4</v>
      </c>
      <c r="G14" s="16" t="s">
        <v>337</v>
      </c>
      <c r="H14" s="18">
        <v>1.7695931801276099E-2</v>
      </c>
      <c r="I14" s="18">
        <v>6.7838834917716501E-2</v>
      </c>
      <c r="J14" s="18">
        <v>4.8322792424210302E-2</v>
      </c>
      <c r="K14" s="18">
        <v>5.00425388653786E-2</v>
      </c>
      <c r="L14" s="18">
        <v>3.53412388189994E-2</v>
      </c>
      <c r="M14" s="18">
        <v>2.7213452504985702E-2</v>
      </c>
      <c r="N14" s="18">
        <v>7.8713506740681102E-2</v>
      </c>
      <c r="O14" s="18">
        <v>6.2487445511158098E-2</v>
      </c>
      <c r="P14" s="18">
        <v>1.1212958260670701E-2</v>
      </c>
      <c r="Q14" s="18">
        <v>5.1863142622005497E-2</v>
      </c>
      <c r="R14" s="18">
        <v>0.131447584780571</v>
      </c>
      <c r="S14" s="18">
        <v>8.93452147744557E-2</v>
      </c>
      <c r="T14" s="18">
        <v>7.4394121791864304E-2</v>
      </c>
      <c r="U14" s="18">
        <v>6.4651074887283E-2</v>
      </c>
      <c r="V14" s="18">
        <v>3.38927219186618E-2</v>
      </c>
      <c r="W14" s="18">
        <v>9.8024927696554201E-2</v>
      </c>
      <c r="X14" s="18">
        <v>5.4750363271028203E-2</v>
      </c>
      <c r="Y14" s="18">
        <v>7.1435906015810596E-2</v>
      </c>
      <c r="Z14" s="18">
        <v>1.9056980286645198E-2</v>
      </c>
      <c r="AA14" s="18">
        <v>4.5856259881258701E-2</v>
      </c>
      <c r="AB14" s="18">
        <v>4.1146981026199098E-2</v>
      </c>
      <c r="AC14" s="18">
        <v>2.1363604004889201E-2</v>
      </c>
      <c r="AD14" s="18">
        <v>6.4766339754853894E-2</v>
      </c>
      <c r="AE14" s="18">
        <v>3.3491433017963097E-2</v>
      </c>
    </row>
    <row r="15" spans="1:31" x14ac:dyDescent="0.2">
      <c r="A15" s="12">
        <v>15</v>
      </c>
      <c r="B15" s="13" t="s">
        <v>163</v>
      </c>
      <c r="C15" s="14" t="s">
        <v>438</v>
      </c>
      <c r="D15" s="13" t="s">
        <v>293</v>
      </c>
      <c r="E15" s="13" t="s">
        <v>438</v>
      </c>
      <c r="F15" s="13" t="s">
        <v>272</v>
      </c>
      <c r="G15" s="13" t="s">
        <v>337</v>
      </c>
      <c r="H15" s="15">
        <v>0.16584521828742599</v>
      </c>
      <c r="I15" s="15">
        <v>7.6061626234323401E-2</v>
      </c>
      <c r="J15" s="15">
        <v>0.32970862610933099</v>
      </c>
      <c r="K15" s="15">
        <v>4.4344328529718598E-2</v>
      </c>
      <c r="L15" s="15">
        <v>1.5446965402167101</v>
      </c>
      <c r="M15" s="15">
        <v>0.74057523183394502</v>
      </c>
      <c r="N15" s="15">
        <v>0.65465375581296803</v>
      </c>
      <c r="O15" s="15">
        <v>0.26143774469342501</v>
      </c>
      <c r="P15" s="15">
        <v>7.5498369108321697</v>
      </c>
      <c r="Q15" s="15">
        <v>0.27948384870658699</v>
      </c>
      <c r="R15" s="15">
        <v>0.10535180704724099</v>
      </c>
      <c r="S15" s="15">
        <v>1.9314703200869701</v>
      </c>
      <c r="T15" s="15">
        <v>0.13773787052255099</v>
      </c>
      <c r="U15" s="15">
        <v>0.141034231080473</v>
      </c>
      <c r="V15" s="15">
        <v>9.0894825966150894E-2</v>
      </c>
      <c r="W15" s="15">
        <v>0.26092129064210901</v>
      </c>
      <c r="X15" s="15">
        <v>22.911920416768002</v>
      </c>
      <c r="Y15" s="15">
        <v>0.101528062262935</v>
      </c>
      <c r="Z15" s="15">
        <v>9.2343275659550902E-2</v>
      </c>
      <c r="AA15" s="15">
        <v>7.1350599974045997E-2</v>
      </c>
      <c r="AB15" s="15">
        <v>7.4193231595676506E-2</v>
      </c>
      <c r="AC15" s="15">
        <v>0.11321591192411801</v>
      </c>
      <c r="AD15" s="15">
        <v>0.13670755138671201</v>
      </c>
      <c r="AE15" s="15">
        <v>0.17087092080414801</v>
      </c>
    </row>
    <row r="16" spans="1:31" x14ac:dyDescent="0.2">
      <c r="A16" s="12">
        <v>16</v>
      </c>
      <c r="B16" s="16" t="s">
        <v>321</v>
      </c>
      <c r="C16" s="17" t="s">
        <v>438</v>
      </c>
      <c r="D16" s="16" t="s">
        <v>234</v>
      </c>
      <c r="E16" s="16" t="s">
        <v>438</v>
      </c>
      <c r="F16" s="16" t="s">
        <v>130</v>
      </c>
      <c r="G16" s="16" t="s">
        <v>337</v>
      </c>
      <c r="H16" s="18">
        <v>8.9824899608109701E-2</v>
      </c>
      <c r="I16" s="18">
        <v>7.0140980318549401E-2</v>
      </c>
      <c r="J16" s="18">
        <v>7.3568919984915604E-2</v>
      </c>
      <c r="K16" s="18">
        <v>2.3425256315707601E-2</v>
      </c>
      <c r="L16" s="18">
        <v>0.152886120791625</v>
      </c>
      <c r="M16" s="18">
        <v>0.45052049640668301</v>
      </c>
      <c r="N16" s="18">
        <v>8.2688625795675194E-2</v>
      </c>
      <c r="O16" s="18">
        <v>2.1656716297662099E-2</v>
      </c>
      <c r="P16" s="18">
        <v>1.07426194767211E-2</v>
      </c>
      <c r="Q16" s="18">
        <v>6.2239821497858998E-2</v>
      </c>
      <c r="R16" s="18">
        <v>1.67694407203516</v>
      </c>
      <c r="S16" s="18">
        <v>2.0701535337933299</v>
      </c>
      <c r="T16" s="18">
        <v>0.22079545429518499</v>
      </c>
      <c r="U16" s="18">
        <v>0.22511788217586201</v>
      </c>
      <c r="V16" s="18">
        <v>9.3950093697896003E-2</v>
      </c>
      <c r="W16" s="18">
        <v>2.3717834280552099E-2</v>
      </c>
      <c r="X16" s="18">
        <v>6.65005042235346</v>
      </c>
      <c r="Y16" s="18">
        <v>5.2387275421098201</v>
      </c>
      <c r="Z16" s="18">
        <v>2.8958047515250301E-2</v>
      </c>
      <c r="AA16" s="18">
        <v>0.129619016810539</v>
      </c>
      <c r="AB16" s="18">
        <v>6.5778937719891101E-2</v>
      </c>
      <c r="AC16" s="18">
        <v>0.12306364688687201</v>
      </c>
      <c r="AD16" s="18">
        <v>6.3476070874692606E-2</v>
      </c>
      <c r="AE16" s="18">
        <v>6.9637447380086703E-2</v>
      </c>
    </row>
    <row r="17" spans="1:31" x14ac:dyDescent="0.2">
      <c r="A17" s="12">
        <v>17</v>
      </c>
      <c r="B17" s="13" t="s">
        <v>212</v>
      </c>
      <c r="C17" s="14" t="s">
        <v>438</v>
      </c>
      <c r="D17" s="13" t="s">
        <v>357</v>
      </c>
      <c r="E17" s="13" t="s">
        <v>438</v>
      </c>
      <c r="F17" s="13" t="s">
        <v>144</v>
      </c>
      <c r="G17" s="13" t="s">
        <v>337</v>
      </c>
      <c r="H17" s="15">
        <v>0.55528020733315797</v>
      </c>
      <c r="I17" s="15">
        <v>40.460546261328098</v>
      </c>
      <c r="J17" s="15">
        <v>0.114165154814824</v>
      </c>
      <c r="K17" s="15">
        <v>6.5590083115914799E-2</v>
      </c>
      <c r="L17" s="15">
        <v>9.8528024700918093E-2</v>
      </c>
      <c r="M17" s="15">
        <v>0.296705347518114</v>
      </c>
      <c r="N17" s="15">
        <v>0.86602522191910403</v>
      </c>
      <c r="O17" s="15">
        <v>0.23689187662546199</v>
      </c>
      <c r="P17" s="15">
        <v>1.87638835310428</v>
      </c>
      <c r="Q17" s="15">
        <v>9.6532356169249794E-2</v>
      </c>
      <c r="R17" s="15">
        <v>0.46750894380806002</v>
      </c>
      <c r="S17" s="15">
        <v>0.25524894015123101</v>
      </c>
      <c r="T17" s="15">
        <v>4.1181773787972098</v>
      </c>
      <c r="U17" s="15">
        <v>0.42857255204727501</v>
      </c>
      <c r="V17" s="15">
        <v>0.563815902217637</v>
      </c>
      <c r="W17" s="15">
        <v>0.117714611682638</v>
      </c>
      <c r="X17" s="15">
        <v>7.3975939899064397E-2</v>
      </c>
      <c r="Y17" s="15">
        <v>5.2392879237585399</v>
      </c>
      <c r="Z17" s="15">
        <v>1.54976298076302</v>
      </c>
      <c r="AA17" s="15">
        <v>0.12074370660167499</v>
      </c>
      <c r="AB17" s="15">
        <v>1.7320680849830401</v>
      </c>
      <c r="AC17" s="15">
        <v>0.34044565617922201</v>
      </c>
      <c r="AD17" s="15">
        <v>0.446048922040305</v>
      </c>
      <c r="AE17" s="15">
        <v>6.0071474611244499E-2</v>
      </c>
    </row>
    <row r="18" spans="1:31" x14ac:dyDescent="0.2">
      <c r="A18" s="12">
        <v>18</v>
      </c>
      <c r="B18" s="16" t="s">
        <v>334</v>
      </c>
      <c r="C18" s="17" t="s">
        <v>438</v>
      </c>
      <c r="D18" s="16" t="s">
        <v>235</v>
      </c>
      <c r="E18" s="16" t="s">
        <v>438</v>
      </c>
      <c r="F18" s="16" t="s">
        <v>47</v>
      </c>
      <c r="G18" s="16" t="s">
        <v>337</v>
      </c>
      <c r="H18" s="18">
        <v>6.7017196082049396E-2</v>
      </c>
      <c r="I18" s="18">
        <v>6.5208169584377099E-2</v>
      </c>
      <c r="J18" s="18">
        <v>5.33963111421044E-2</v>
      </c>
      <c r="K18" s="18">
        <v>6.2080308162133002E-2</v>
      </c>
      <c r="L18" s="18">
        <v>2.49213127341265E-2</v>
      </c>
      <c r="M18" s="18">
        <v>0.293458239246699</v>
      </c>
      <c r="N18" s="18">
        <v>1.01835044070433</v>
      </c>
      <c r="O18" s="18">
        <v>6.6991253607283599E-2</v>
      </c>
      <c r="P18" s="18">
        <v>0.19935200908954201</v>
      </c>
      <c r="Q18" s="18">
        <v>2.1967867991544199E-2</v>
      </c>
      <c r="R18" s="18">
        <v>9.6161836251502195E-2</v>
      </c>
      <c r="S18" s="18">
        <v>1.09471489590857</v>
      </c>
      <c r="T18" s="18">
        <v>8.9958934382333294E-2</v>
      </c>
      <c r="U18" s="18">
        <v>4.67413457062546E-2</v>
      </c>
      <c r="V18" s="18">
        <v>9.1453237051522196E-2</v>
      </c>
      <c r="W18" s="18">
        <v>9.47530180488243E-2</v>
      </c>
      <c r="X18" s="18">
        <v>0.85282696382571599</v>
      </c>
      <c r="Y18" s="18">
        <v>5.6052968529880003E-2</v>
      </c>
      <c r="Z18" s="18">
        <v>6.7645849669442495E-2</v>
      </c>
      <c r="AA18" s="18">
        <v>3.2856917831144097E-2</v>
      </c>
      <c r="AB18" s="18">
        <v>2.5724695264407502E-2</v>
      </c>
      <c r="AC18" s="18">
        <v>4.8788790562585602E-2</v>
      </c>
      <c r="AD18" s="18">
        <v>5.1372190557184103E-2</v>
      </c>
      <c r="AE18" s="18">
        <v>4.8171654906476999E-2</v>
      </c>
    </row>
    <row r="19" spans="1:31" x14ac:dyDescent="0.2">
      <c r="A19" s="12">
        <v>19</v>
      </c>
      <c r="B19" s="13" t="s">
        <v>530</v>
      </c>
      <c r="C19" s="14" t="s">
        <v>438</v>
      </c>
      <c r="D19" s="13" t="s">
        <v>303</v>
      </c>
      <c r="E19" s="13" t="s">
        <v>438</v>
      </c>
      <c r="F19" s="13" t="s">
        <v>225</v>
      </c>
      <c r="G19" s="13" t="s">
        <v>337</v>
      </c>
      <c r="H19" s="15">
        <v>2.9823576566071298E-2</v>
      </c>
      <c r="I19" s="15">
        <v>4.6662220008220699E-2</v>
      </c>
      <c r="J19" s="15">
        <v>2.69071099169533E-2</v>
      </c>
      <c r="K19" s="15">
        <v>4.3887666058366998E-2</v>
      </c>
      <c r="L19" s="15">
        <v>3.5032463493517199E-2</v>
      </c>
      <c r="M19" s="15">
        <v>4.6001038865753699E-2</v>
      </c>
      <c r="N19" s="15">
        <v>4.9097945334823499E-2</v>
      </c>
      <c r="O19" s="15">
        <v>6.2033596556456502E-2</v>
      </c>
      <c r="P19" s="15">
        <v>2.9023576174981799E-2</v>
      </c>
      <c r="Q19" s="15">
        <v>4.7448253427650099E-2</v>
      </c>
      <c r="R19" s="15">
        <v>7.0763713025488298E-2</v>
      </c>
      <c r="S19" s="15">
        <v>2.7211728435543099E-2</v>
      </c>
      <c r="T19" s="15">
        <v>0.104046639750926</v>
      </c>
      <c r="U19" s="15">
        <v>7.9070872457065594E-2</v>
      </c>
      <c r="V19" s="15">
        <v>7.1777539615586902E-2</v>
      </c>
      <c r="W19" s="15">
        <v>9.2136622807771795E-2</v>
      </c>
      <c r="X19" s="15">
        <v>4.8969349846120697E-2</v>
      </c>
      <c r="Y19" s="15">
        <v>8.4586352029095604E-2</v>
      </c>
      <c r="Z19" s="15">
        <v>5.8556285615519697E-2</v>
      </c>
      <c r="AA19" s="15">
        <v>1.19852851230563E-2</v>
      </c>
      <c r="AB19" s="15">
        <v>4.1920805173157903E-2</v>
      </c>
      <c r="AC19" s="15">
        <v>3.3880557015231398E-2</v>
      </c>
      <c r="AD19" s="15">
        <v>5.7982254659427003E-2</v>
      </c>
      <c r="AE19" s="15">
        <v>2.5206034632875799E-2</v>
      </c>
    </row>
    <row r="20" spans="1:31" x14ac:dyDescent="0.2">
      <c r="A20" s="12">
        <v>20</v>
      </c>
      <c r="B20" s="16" t="s">
        <v>470</v>
      </c>
      <c r="C20" s="17" t="s">
        <v>438</v>
      </c>
      <c r="D20" s="16" t="s">
        <v>193</v>
      </c>
      <c r="E20" s="16" t="s">
        <v>438</v>
      </c>
      <c r="F20" s="16" t="s">
        <v>456</v>
      </c>
      <c r="G20" s="16" t="s">
        <v>337</v>
      </c>
      <c r="H20" s="18">
        <v>0.17595220752437099</v>
      </c>
      <c r="I20" s="18">
        <v>7.96999725135836E-2</v>
      </c>
      <c r="J20" s="18">
        <v>0.185462235764911</v>
      </c>
      <c r="K20" s="18">
        <v>6.2778792803302605E-2</v>
      </c>
      <c r="L20" s="18">
        <v>0.556137956403703</v>
      </c>
      <c r="M20" s="18">
        <v>1.1508261097433801</v>
      </c>
      <c r="N20" s="18">
        <v>0.24743587419115601</v>
      </c>
      <c r="O20" s="18">
        <v>0.18769501851553599</v>
      </c>
      <c r="P20" s="18">
        <v>1.38750474701599</v>
      </c>
      <c r="Q20" s="18">
        <v>4.08744436165209E-2</v>
      </c>
      <c r="R20" s="18">
        <v>5.0191996432605197E-2</v>
      </c>
      <c r="S20" s="18">
        <v>0.91993951046731703</v>
      </c>
      <c r="T20" s="18">
        <v>7.6358415559623097E-2</v>
      </c>
      <c r="U20" s="18">
        <v>0.16990408394133799</v>
      </c>
      <c r="V20" s="18">
        <v>0.139833820158908</v>
      </c>
      <c r="W20" s="18">
        <v>0.18015504796463999</v>
      </c>
      <c r="X20" s="18">
        <v>0.31451769881353497</v>
      </c>
      <c r="Y20" s="18">
        <v>0.22200956394237301</v>
      </c>
      <c r="Z20" s="18">
        <v>0.10838055317861101</v>
      </c>
      <c r="AA20" s="18">
        <v>6.8631306680056195E-2</v>
      </c>
      <c r="AB20" s="18">
        <v>9.0047315676288306E-2</v>
      </c>
      <c r="AC20" s="18">
        <v>8.7196548843402402E-2</v>
      </c>
      <c r="AD20" s="18">
        <v>5.11039208273689E-2</v>
      </c>
      <c r="AE20" s="18">
        <v>2.4101911356319498E-2</v>
      </c>
    </row>
    <row r="21" spans="1:31" x14ac:dyDescent="0.2">
      <c r="A21" s="12">
        <v>21</v>
      </c>
      <c r="B21" s="13" t="s">
        <v>408</v>
      </c>
      <c r="C21" s="14" t="s">
        <v>438</v>
      </c>
      <c r="D21" s="13" t="s">
        <v>85</v>
      </c>
      <c r="E21" s="13" t="s">
        <v>438</v>
      </c>
      <c r="F21" s="13" t="s">
        <v>482</v>
      </c>
      <c r="G21" s="13" t="s">
        <v>337</v>
      </c>
      <c r="H21" s="15">
        <v>7.3340010340386799E-2</v>
      </c>
      <c r="I21" s="15">
        <v>3.1027450229236399E-2</v>
      </c>
      <c r="J21" s="15">
        <v>5.1741840594658098E-2</v>
      </c>
      <c r="K21" s="15">
        <v>1.9410450015061202E-2</v>
      </c>
      <c r="L21" s="15">
        <v>7.5853038892724503E-2</v>
      </c>
      <c r="M21" s="15">
        <v>0.123823124107595</v>
      </c>
      <c r="N21" s="15">
        <v>0.219074054472226</v>
      </c>
      <c r="O21" s="15">
        <v>1.78301467467076E-2</v>
      </c>
      <c r="P21" s="15">
        <v>2.3516927543379501E-2</v>
      </c>
      <c r="Q21" s="15">
        <v>5.5681490738771898E-2</v>
      </c>
      <c r="R21" s="15">
        <v>3.0645538453397601E-2</v>
      </c>
      <c r="S21" s="15">
        <v>0.64616919604645295</v>
      </c>
      <c r="T21" s="15">
        <v>0.115386455092834</v>
      </c>
      <c r="U21" s="15">
        <v>8.3993778848745496E-2</v>
      </c>
      <c r="V21" s="15">
        <v>0.101918200217311</v>
      </c>
      <c r="W21" s="15">
        <v>6.0386526273682101E-2</v>
      </c>
      <c r="X21" s="15">
        <v>0.914308681437212</v>
      </c>
      <c r="Y21" s="15">
        <v>1.17829727658776</v>
      </c>
      <c r="Z21" s="15">
        <v>6.6722438135504103E-2</v>
      </c>
      <c r="AA21" s="15">
        <v>7.0270744148977701E-2</v>
      </c>
      <c r="AB21" s="15">
        <v>6.0690489263773899E-2</v>
      </c>
      <c r="AC21" s="15">
        <v>4.6676169355136202E-2</v>
      </c>
      <c r="AD21" s="15">
        <v>3.7415214791915001E-2</v>
      </c>
      <c r="AE21" s="15">
        <v>4.84404758981637E-2</v>
      </c>
    </row>
    <row r="22" spans="1:31" x14ac:dyDescent="0.2">
      <c r="A22" s="12">
        <v>22</v>
      </c>
      <c r="B22" s="16" t="s">
        <v>413</v>
      </c>
      <c r="C22" s="17" t="s">
        <v>438</v>
      </c>
      <c r="D22" s="16" t="s">
        <v>448</v>
      </c>
      <c r="E22" s="16" t="s">
        <v>438</v>
      </c>
      <c r="F22" s="16" t="s">
        <v>380</v>
      </c>
      <c r="G22" s="16" t="s">
        <v>337</v>
      </c>
      <c r="H22" s="18">
        <v>3.6888970121438103E-2</v>
      </c>
      <c r="I22" s="18">
        <v>5.1344760283587802E-2</v>
      </c>
      <c r="J22" s="18">
        <v>2.1741534932395501E-2</v>
      </c>
      <c r="K22" s="18">
        <v>3.8776740048272203E-2</v>
      </c>
      <c r="L22" s="18">
        <v>2.8426944693929199</v>
      </c>
      <c r="M22" s="18">
        <v>9.9424259039126203E-2</v>
      </c>
      <c r="N22" s="18">
        <v>3.3961859831529599E-2</v>
      </c>
      <c r="O22" s="18">
        <v>7.5302884975333204E-2</v>
      </c>
      <c r="P22" s="18">
        <v>3.7527034999937002E-2</v>
      </c>
      <c r="Q22" s="18">
        <v>4.9294840214950397E-2</v>
      </c>
      <c r="R22" s="18">
        <v>0.10850963642013101</v>
      </c>
      <c r="S22" s="18">
        <v>0.126697007029929</v>
      </c>
      <c r="T22" s="18">
        <v>0.13945133183894701</v>
      </c>
      <c r="U22" s="18">
        <v>4.7538460644473403E-2</v>
      </c>
      <c r="V22" s="18">
        <v>9.8484091225022496E-2</v>
      </c>
      <c r="W22" s="18">
        <v>0.102958602480114</v>
      </c>
      <c r="X22" s="18">
        <v>0.17818817278086099</v>
      </c>
      <c r="Y22" s="18">
        <v>3.8519242042168602</v>
      </c>
      <c r="Z22" s="18">
        <v>6.9094624955010106E-2</v>
      </c>
      <c r="AA22" s="18">
        <v>2.65648039211278E-2</v>
      </c>
      <c r="AB22" s="18">
        <v>6.1082891280827598E-2</v>
      </c>
      <c r="AC22" s="18">
        <v>7.20487963375184E-2</v>
      </c>
      <c r="AD22" s="18">
        <v>7.6851224793185693E-2</v>
      </c>
      <c r="AE22" s="18">
        <v>1.9657104378215599E-2</v>
      </c>
    </row>
    <row r="23" spans="1:31" x14ac:dyDescent="0.2">
      <c r="A23" s="12">
        <v>23</v>
      </c>
      <c r="B23" s="13" t="s">
        <v>13</v>
      </c>
      <c r="C23" s="14" t="s">
        <v>438</v>
      </c>
      <c r="D23" s="13" t="s">
        <v>133</v>
      </c>
      <c r="E23" s="13" t="s">
        <v>438</v>
      </c>
      <c r="F23" s="13" t="s">
        <v>399</v>
      </c>
      <c r="G23" s="13" t="s">
        <v>337</v>
      </c>
      <c r="H23" s="15">
        <v>2.66786445369545E-2</v>
      </c>
      <c r="I23" s="15">
        <v>5.2319006653385701E-2</v>
      </c>
      <c r="J23" s="15">
        <v>2.1473852403425801E-2</v>
      </c>
      <c r="K23" s="15">
        <v>5.9183488842267998E-2</v>
      </c>
      <c r="L23" s="15">
        <v>0.201255989538215</v>
      </c>
      <c r="M23" s="15">
        <v>4.4992176892192398E-2</v>
      </c>
      <c r="N23" s="15">
        <v>8.9805230181348797E-2</v>
      </c>
      <c r="O23" s="15">
        <v>4.9369489054447602E-2</v>
      </c>
      <c r="P23" s="15">
        <v>1.91523495054788E-2</v>
      </c>
      <c r="Q23" s="15">
        <v>5.7029186657870601E-2</v>
      </c>
      <c r="R23" s="15">
        <v>0.123000596734784</v>
      </c>
      <c r="S23" s="15">
        <v>0.109882575291083</v>
      </c>
      <c r="T23" s="15">
        <v>0.20276048226350199</v>
      </c>
      <c r="U23" s="15">
        <v>0.108164449466524</v>
      </c>
      <c r="V23" s="15">
        <v>3.24050368095316E-2</v>
      </c>
      <c r="W23" s="15">
        <v>7.6121452008499804E-2</v>
      </c>
      <c r="X23" s="15">
        <v>0.345154800792283</v>
      </c>
      <c r="Y23" s="15">
        <v>2.1569964518970202</v>
      </c>
      <c r="Z23" s="15">
        <v>3.5019522494873098E-2</v>
      </c>
      <c r="AA23" s="15">
        <v>2.4613442040859499E-2</v>
      </c>
      <c r="AB23" s="15">
        <v>0.134206654822665</v>
      </c>
      <c r="AC23" s="15">
        <v>6.5004270162365999E-2</v>
      </c>
      <c r="AD23" s="15">
        <v>7.0460254272202497E-2</v>
      </c>
      <c r="AE23" s="15">
        <v>6.1376143518329901E-2</v>
      </c>
    </row>
    <row r="24" spans="1:31" x14ac:dyDescent="0.2">
      <c r="A24" s="12">
        <v>24</v>
      </c>
      <c r="B24" s="16" t="s">
        <v>21</v>
      </c>
      <c r="C24" s="17" t="s">
        <v>438</v>
      </c>
      <c r="D24" s="16" t="s">
        <v>170</v>
      </c>
      <c r="E24" s="16" t="s">
        <v>438</v>
      </c>
      <c r="F24" s="16" t="s">
        <v>6</v>
      </c>
      <c r="G24" s="16" t="s">
        <v>337</v>
      </c>
      <c r="H24" s="18">
        <v>3.61405553720641E-2</v>
      </c>
      <c r="I24" s="18">
        <v>5.8332332371387401E-2</v>
      </c>
      <c r="J24" s="18">
        <v>3.6679051050033701E-3</v>
      </c>
      <c r="K24" s="18">
        <v>5.7043540468564399E-2</v>
      </c>
      <c r="L24" s="18">
        <v>0.15183941963557199</v>
      </c>
      <c r="M24" s="18">
        <v>6.3639312932379899E-2</v>
      </c>
      <c r="N24" s="18">
        <v>4.6056253833399702E-2</v>
      </c>
      <c r="O24" s="18">
        <v>7.3512355201133403E-2</v>
      </c>
      <c r="P24" s="18">
        <v>2.4472738802005799E-2</v>
      </c>
      <c r="Q24" s="18">
        <v>6.0232662275604303E-2</v>
      </c>
      <c r="R24" s="18">
        <v>0.114407728006853</v>
      </c>
      <c r="S24" s="18">
        <v>0.19705958231758999</v>
      </c>
      <c r="T24" s="18">
        <v>0.283733666804377</v>
      </c>
      <c r="U24" s="18">
        <v>7.5930279720511598E-2</v>
      </c>
      <c r="V24" s="18">
        <v>7.5806429664324798E-2</v>
      </c>
      <c r="W24" s="18">
        <v>6.7495492114440794E-2</v>
      </c>
      <c r="X24" s="18">
        <v>0.63826371472923504</v>
      </c>
      <c r="Y24" s="18">
        <v>2.46465336727075</v>
      </c>
      <c r="Z24" s="18">
        <v>5.6230707386442001E-2</v>
      </c>
      <c r="AA24" s="18">
        <v>8.9260199073319405E-2</v>
      </c>
      <c r="AB24" s="18">
        <v>0.16958548815276001</v>
      </c>
      <c r="AC24" s="18">
        <v>4.6778579386575501E-2</v>
      </c>
      <c r="AD24" s="18">
        <v>3.2762357377711097E-2</v>
      </c>
      <c r="AE24" s="18">
        <v>2.66338759927034E-2</v>
      </c>
    </row>
    <row r="25" spans="1:31" x14ac:dyDescent="0.2">
      <c r="A25" s="12">
        <v>25</v>
      </c>
      <c r="B25" s="13" t="s">
        <v>182</v>
      </c>
      <c r="C25" s="14" t="s">
        <v>438</v>
      </c>
      <c r="D25" s="13" t="s">
        <v>40</v>
      </c>
      <c r="E25" s="13" t="s">
        <v>438</v>
      </c>
      <c r="F25" s="13" t="s">
        <v>83</v>
      </c>
      <c r="G25" s="13" t="s">
        <v>337</v>
      </c>
      <c r="H25" s="15">
        <v>3.77501702960105E-2</v>
      </c>
      <c r="I25" s="15">
        <v>1.1065993841326199E-2</v>
      </c>
      <c r="J25" s="15">
        <v>8.6627751154644703E-2</v>
      </c>
      <c r="K25" s="15">
        <v>6.1395937164514497E-2</v>
      </c>
      <c r="L25" s="15">
        <v>6.3492491861944805E-2</v>
      </c>
      <c r="M25" s="15">
        <v>4.2793410814286899E-2</v>
      </c>
      <c r="N25" s="15">
        <v>3.1208533847399401E-2</v>
      </c>
      <c r="O25" s="15">
        <v>4.2341880441452998E-2</v>
      </c>
      <c r="P25" s="15">
        <v>2.14913214702619E-2</v>
      </c>
      <c r="Q25" s="15">
        <v>3.7383664135046603E-2</v>
      </c>
      <c r="R25" s="15">
        <v>3.0946801220441199E-2</v>
      </c>
      <c r="S25" s="15">
        <v>0.39787463450745802</v>
      </c>
      <c r="T25" s="15">
        <v>2.2084733437039501E-2</v>
      </c>
      <c r="U25" s="15">
        <v>5.0812165014329801E-2</v>
      </c>
      <c r="V25" s="15">
        <v>9.72985625354649E-2</v>
      </c>
      <c r="W25" s="15">
        <v>4.6187474390677802E-2</v>
      </c>
      <c r="X25" s="15">
        <v>3.1626411623600101</v>
      </c>
      <c r="Y25" s="15">
        <v>0.89155019602696095</v>
      </c>
      <c r="Z25" s="15">
        <v>5.96123209512796E-2</v>
      </c>
      <c r="AA25" s="15">
        <v>6.0610788179817299E-2</v>
      </c>
      <c r="AB25" s="15">
        <v>5.64830908069021E-2</v>
      </c>
      <c r="AC25" s="15">
        <v>3.2253653373961202E-2</v>
      </c>
      <c r="AD25" s="15">
        <v>3.6420966996613E-2</v>
      </c>
      <c r="AE25" s="15">
        <v>5.9808655878165903E-2</v>
      </c>
    </row>
    <row r="26" spans="1:31" x14ac:dyDescent="0.2">
      <c r="A26" s="12">
        <v>26</v>
      </c>
      <c r="B26" s="16" t="s">
        <v>480</v>
      </c>
      <c r="C26" s="17" t="s">
        <v>438</v>
      </c>
      <c r="D26" s="16" t="s">
        <v>449</v>
      </c>
      <c r="E26" s="16" t="s">
        <v>438</v>
      </c>
      <c r="F26" s="16" t="s">
        <v>195</v>
      </c>
      <c r="G26" s="16" t="s">
        <v>337</v>
      </c>
      <c r="H26" s="18">
        <v>4.65799410803895E-2</v>
      </c>
      <c r="I26" s="18">
        <v>2.8111891472300098E-2</v>
      </c>
      <c r="J26" s="18">
        <v>5.9663563487582998E-2</v>
      </c>
      <c r="K26" s="18">
        <v>6.0893291975044499E-2</v>
      </c>
      <c r="L26" s="18">
        <v>0.164556425346357</v>
      </c>
      <c r="M26" s="18">
        <v>7.7729365852760302E-2</v>
      </c>
      <c r="N26" s="18">
        <v>0.162566889021066</v>
      </c>
      <c r="O26" s="18">
        <v>5.1724257439807401E-2</v>
      </c>
      <c r="P26" s="18">
        <v>4.0218933924773201E-2</v>
      </c>
      <c r="Q26" s="18">
        <v>2.2283671450486899E-2</v>
      </c>
      <c r="R26" s="18">
        <v>3.2821037979965703E-2</v>
      </c>
      <c r="S26" s="18">
        <v>0.34882260817463001</v>
      </c>
      <c r="T26" s="18">
        <v>0.12016548176627501</v>
      </c>
      <c r="U26" s="18">
        <v>5.2973299042030499E-2</v>
      </c>
      <c r="V26" s="18">
        <v>8.46236285674902E-2</v>
      </c>
      <c r="W26" s="18">
        <v>4.9705038669817202E-2</v>
      </c>
      <c r="X26" s="18">
        <v>2.4461265122732399</v>
      </c>
      <c r="Y26" s="18">
        <v>0.80077686953819305</v>
      </c>
      <c r="Z26" s="18">
        <v>7.9275850753258395E-2</v>
      </c>
      <c r="AA26" s="18">
        <v>0.20807107404317099</v>
      </c>
      <c r="AB26" s="18">
        <v>5.8073874001718699E-2</v>
      </c>
      <c r="AC26" s="18">
        <v>5.6711757200107397E-2</v>
      </c>
      <c r="AD26" s="18">
        <v>1.49162728284919E-2</v>
      </c>
      <c r="AE26" s="18">
        <v>5.5551298641051301E-2</v>
      </c>
    </row>
    <row r="27" spans="1:31" x14ac:dyDescent="0.2">
      <c r="A27" s="12">
        <v>27</v>
      </c>
      <c r="B27" s="13" t="s">
        <v>237</v>
      </c>
      <c r="C27" s="14" t="s">
        <v>438</v>
      </c>
      <c r="D27" s="13" t="s">
        <v>401</v>
      </c>
      <c r="E27" s="13" t="s">
        <v>438</v>
      </c>
      <c r="F27" s="13" t="s">
        <v>430</v>
      </c>
      <c r="G27" s="13" t="s">
        <v>337</v>
      </c>
      <c r="H27" s="15">
        <v>1.6292203805767801E-2</v>
      </c>
      <c r="I27" s="15">
        <v>6.3930057520092606E-2</v>
      </c>
      <c r="J27" s="15">
        <v>6.2213083052685303E-2</v>
      </c>
      <c r="K27" s="15">
        <v>1.68404563820789E-2</v>
      </c>
      <c r="L27" s="15">
        <v>0.46559836138258598</v>
      </c>
      <c r="M27" s="15">
        <v>1.9765052726593499E-2</v>
      </c>
      <c r="N27" s="15">
        <v>2.8258197246604701E-2</v>
      </c>
      <c r="O27" s="15">
        <v>5.9382582909886197E-2</v>
      </c>
      <c r="P27" s="15">
        <v>2.1532799985915601E-2</v>
      </c>
      <c r="Q27" s="15">
        <v>7.5726333072684504E-2</v>
      </c>
      <c r="R27" s="15">
        <v>0.104781942166689</v>
      </c>
      <c r="S27" s="15">
        <v>0.24296456558541199</v>
      </c>
      <c r="T27" s="15">
        <v>7.28967555990917E-2</v>
      </c>
      <c r="U27" s="15">
        <v>8.3800354065324101E-2</v>
      </c>
      <c r="V27" s="15">
        <v>3.9735922203531303E-2</v>
      </c>
      <c r="W27" s="15">
        <v>0.117356769667894</v>
      </c>
      <c r="X27" s="15">
        <v>4.5728208611842298</v>
      </c>
      <c r="Y27" s="15">
        <v>2.51377928632742</v>
      </c>
      <c r="Z27" s="15">
        <v>2.39332057194818E-2</v>
      </c>
      <c r="AA27" s="15">
        <v>6.9804192521427E-2</v>
      </c>
      <c r="AB27" s="15">
        <v>0.13361364656206301</v>
      </c>
      <c r="AC27" s="15">
        <v>3.71101201444183E-2</v>
      </c>
      <c r="AD27" s="15">
        <v>5.4764883226876303E-2</v>
      </c>
      <c r="AE27" s="15">
        <v>4.3970734128131801E-2</v>
      </c>
    </row>
    <row r="28" spans="1:31" x14ac:dyDescent="0.2">
      <c r="A28" s="12">
        <v>28</v>
      </c>
      <c r="B28" s="16" t="s">
        <v>361</v>
      </c>
      <c r="C28" s="17" t="s">
        <v>438</v>
      </c>
      <c r="D28" s="16" t="s">
        <v>251</v>
      </c>
      <c r="E28" s="16" t="s">
        <v>438</v>
      </c>
      <c r="F28" s="16" t="s">
        <v>220</v>
      </c>
      <c r="G28" s="16" t="s">
        <v>337</v>
      </c>
      <c r="H28" s="18">
        <v>3.6675303387379003E-2</v>
      </c>
      <c r="I28" s="18">
        <v>2.8315190080865301E-2</v>
      </c>
      <c r="J28" s="18">
        <v>6.76434648475783E-2</v>
      </c>
      <c r="K28" s="18">
        <v>1.41031411316815E-2</v>
      </c>
      <c r="L28" s="18">
        <v>0.26611474777527799</v>
      </c>
      <c r="M28" s="18">
        <v>5.4653145571950099E-2</v>
      </c>
      <c r="N28" s="18">
        <v>0.15052173552001399</v>
      </c>
      <c r="O28" s="18">
        <v>1.6323239975003099E-2</v>
      </c>
      <c r="P28" s="18">
        <v>1.1756209344456099E-2</v>
      </c>
      <c r="Q28" s="18">
        <v>6.7240739142538905E-2</v>
      </c>
      <c r="R28" s="18">
        <v>6.0392663998565799E-2</v>
      </c>
      <c r="S28" s="18">
        <v>0.43284954726953501</v>
      </c>
      <c r="T28" s="18">
        <v>4.16773593904292E-2</v>
      </c>
      <c r="U28" s="18">
        <v>8.9195061833022199E-2</v>
      </c>
      <c r="V28" s="18">
        <v>6.4699314293579793E-2</v>
      </c>
      <c r="W28" s="18">
        <v>6.9920860115456798E-2</v>
      </c>
      <c r="X28" s="18">
        <v>1.1356919403417201</v>
      </c>
      <c r="Y28" s="18">
        <v>2.3767748325384699</v>
      </c>
      <c r="Z28" s="18">
        <v>4.6458891609764803E-2</v>
      </c>
      <c r="AA28" s="18">
        <v>0.20337146810909101</v>
      </c>
      <c r="AB28" s="18">
        <v>7.3274969631734299E-2</v>
      </c>
      <c r="AC28" s="18">
        <v>3.7890346790103897E-2</v>
      </c>
      <c r="AD28" s="18">
        <v>4.0716537469960901E-2</v>
      </c>
      <c r="AE28" s="18">
        <v>8.7929833385746406E-2</v>
      </c>
    </row>
    <row r="29" spans="1:31" x14ac:dyDescent="0.2">
      <c r="A29" s="12">
        <v>29</v>
      </c>
      <c r="B29" s="13" t="s">
        <v>244</v>
      </c>
      <c r="C29" s="14" t="s">
        <v>438</v>
      </c>
      <c r="D29" s="13" t="s">
        <v>343</v>
      </c>
      <c r="E29" s="13" t="s">
        <v>438</v>
      </c>
      <c r="F29" s="13" t="s">
        <v>152</v>
      </c>
      <c r="G29" s="13" t="s">
        <v>337</v>
      </c>
      <c r="H29" s="15">
        <v>4.5634358042495299E-2</v>
      </c>
      <c r="I29" s="15">
        <v>4.5655899316836002E-2</v>
      </c>
      <c r="J29" s="15">
        <v>3.3679204997183798E-2</v>
      </c>
      <c r="K29" s="15">
        <v>6.7415540486733594E-2</v>
      </c>
      <c r="L29" s="15">
        <v>0.20085478772331</v>
      </c>
      <c r="M29" s="15">
        <v>6.7610177013096504E-2</v>
      </c>
      <c r="N29" s="15">
        <v>0.18300438962788901</v>
      </c>
      <c r="O29" s="15">
        <v>6.7509696301682895E-2</v>
      </c>
      <c r="P29" s="15">
        <v>1.32743342902376E-2</v>
      </c>
      <c r="Q29" s="15">
        <v>2.9562861392120901E-2</v>
      </c>
      <c r="R29" s="15">
        <v>6.2971258602901301E-2</v>
      </c>
      <c r="S29" s="15">
        <v>0.184804177367933</v>
      </c>
      <c r="T29" s="15">
        <v>0.21395393548786801</v>
      </c>
      <c r="U29" s="15">
        <v>4.5633499042589599E-2</v>
      </c>
      <c r="V29" s="15">
        <v>0.11019712020635999</v>
      </c>
      <c r="W29" s="15">
        <v>5.727786777939E-2</v>
      </c>
      <c r="X29" s="15">
        <v>0.52738715768470801</v>
      </c>
      <c r="Y29" s="15">
        <v>0.60510326208817899</v>
      </c>
      <c r="Z29" s="15">
        <v>5.58494667429945E-2</v>
      </c>
      <c r="AA29" s="15">
        <v>0.152377228242743</v>
      </c>
      <c r="AB29" s="15">
        <v>8.9964016857110002E-2</v>
      </c>
      <c r="AC29" s="15">
        <v>7.1351018099138103E-2</v>
      </c>
      <c r="AD29" s="15">
        <v>6.3358735499149596E-2</v>
      </c>
      <c r="AE29" s="15">
        <v>2.69458470918293E-2</v>
      </c>
    </row>
    <row r="30" spans="1:31" x14ac:dyDescent="0.2">
      <c r="A30" s="12">
        <v>30</v>
      </c>
      <c r="B30" s="16" t="s">
        <v>204</v>
      </c>
      <c r="C30" s="17" t="s">
        <v>438</v>
      </c>
      <c r="D30" s="16" t="s">
        <v>56</v>
      </c>
      <c r="E30" s="16" t="s">
        <v>438</v>
      </c>
      <c r="F30" s="16" t="s">
        <v>407</v>
      </c>
      <c r="G30" s="16" t="s">
        <v>337</v>
      </c>
      <c r="H30" s="18">
        <v>2.1585281375306499E-2</v>
      </c>
      <c r="I30" s="18">
        <v>4.6609864588193398E-2</v>
      </c>
      <c r="J30" s="18">
        <v>7.4820175473209002E-2</v>
      </c>
      <c r="K30" s="18">
        <v>1.39895513054063E-2</v>
      </c>
      <c r="L30" s="18">
        <v>0.14793815061385099</v>
      </c>
      <c r="M30" s="18">
        <v>4.0712894110683601E-2</v>
      </c>
      <c r="N30" s="18">
        <v>0.12761079377755999</v>
      </c>
      <c r="O30" s="18">
        <v>2.0364678025008399E-2</v>
      </c>
      <c r="P30" s="18">
        <v>4.5564595673225398E-2</v>
      </c>
      <c r="Q30" s="18">
        <v>7.2630568521155098E-2</v>
      </c>
      <c r="R30" s="18">
        <v>5.1245499367106699E-2</v>
      </c>
      <c r="S30" s="18">
        <v>0.29366691696175901</v>
      </c>
      <c r="T30" s="18">
        <v>9.1003695950465896E-2</v>
      </c>
      <c r="U30" s="18">
        <v>3.8040754183228997E-2</v>
      </c>
      <c r="V30" s="18">
        <v>2.71734546151635E-2</v>
      </c>
      <c r="W30" s="18">
        <v>7.6189549086304403E-2</v>
      </c>
      <c r="X30" s="18">
        <v>3.3794154079118099</v>
      </c>
      <c r="Y30" s="18">
        <v>1.31590332699531</v>
      </c>
      <c r="Z30" s="18">
        <v>3.5273410223445698E-2</v>
      </c>
      <c r="AA30" s="18">
        <v>8.2202295859702595E-2</v>
      </c>
      <c r="AB30" s="18">
        <v>9.7851152336757799E-2</v>
      </c>
      <c r="AC30" s="18">
        <v>3.3082861998079201E-2</v>
      </c>
      <c r="AD30" s="18">
        <v>6.2388719372730599E-2</v>
      </c>
      <c r="AE30" s="18">
        <v>4.1347693446278297E-2</v>
      </c>
    </row>
    <row r="31" spans="1:31" x14ac:dyDescent="0.2">
      <c r="A31" s="12">
        <v>31</v>
      </c>
      <c r="B31" s="13" t="s">
        <v>332</v>
      </c>
      <c r="C31" s="14" t="s">
        <v>438</v>
      </c>
      <c r="D31" s="13" t="s">
        <v>87</v>
      </c>
      <c r="E31" s="13" t="s">
        <v>438</v>
      </c>
      <c r="F31" s="13" t="s">
        <v>43</v>
      </c>
      <c r="G31" s="13" t="s">
        <v>337</v>
      </c>
      <c r="H31" s="15">
        <v>6.3845112873610096E-2</v>
      </c>
      <c r="I31" s="15">
        <v>6.5185087110430195E-2</v>
      </c>
      <c r="J31" s="15">
        <v>3.7400775891423002E-2</v>
      </c>
      <c r="K31" s="15">
        <v>2.56943332160448E-2</v>
      </c>
      <c r="L31" s="15">
        <v>2.82583621185599E-2</v>
      </c>
      <c r="M31" s="15">
        <v>8.7793668510459694E-2</v>
      </c>
      <c r="N31" s="15">
        <v>4.6521407911209303E-2</v>
      </c>
      <c r="O31" s="15">
        <v>7.1061792159520298E-2</v>
      </c>
      <c r="P31" s="15">
        <v>2.91641667682991E-2</v>
      </c>
      <c r="Q31" s="15">
        <v>8.1605695418639299E-3</v>
      </c>
      <c r="R31" s="15">
        <v>7.0861153762202894E-2</v>
      </c>
      <c r="S31" s="15">
        <v>0.10476944041403199</v>
      </c>
      <c r="T31" s="15">
        <v>6.6536583938819699E-2</v>
      </c>
      <c r="U31" s="15">
        <v>2.1897179408785501E-2</v>
      </c>
      <c r="V31" s="15">
        <v>9.1211153609434797E-2</v>
      </c>
      <c r="W31" s="15">
        <v>8.1850827097683904E-2</v>
      </c>
      <c r="X31" s="15">
        <v>8.3392006383995299E-2</v>
      </c>
      <c r="Y31" s="15">
        <v>7.4777835686972993E-2</v>
      </c>
      <c r="Z31" s="15">
        <v>6.9661502501880204E-2</v>
      </c>
      <c r="AA31" s="15">
        <v>6.0266499485201797E-2</v>
      </c>
      <c r="AB31" s="15">
        <v>5.2950830394805004E-3</v>
      </c>
      <c r="AC31" s="15">
        <v>6.88195207500477E-2</v>
      </c>
      <c r="AD31" s="15">
        <v>4.7530823942886997E-2</v>
      </c>
      <c r="AE31" s="15">
        <v>3.2993502724691301E-2</v>
      </c>
    </row>
    <row r="32" spans="1:31" x14ac:dyDescent="0.2">
      <c r="A32" s="12">
        <v>32</v>
      </c>
      <c r="B32" s="16" t="s">
        <v>245</v>
      </c>
      <c r="C32" s="17" t="s">
        <v>438</v>
      </c>
      <c r="D32" s="16" t="s">
        <v>173</v>
      </c>
      <c r="E32" s="16" t="s">
        <v>438</v>
      </c>
      <c r="F32" s="16" t="s">
        <v>520</v>
      </c>
      <c r="G32" s="16" t="s">
        <v>337</v>
      </c>
      <c r="H32" s="18">
        <v>6.3379998035957494E-2</v>
      </c>
      <c r="I32" s="18">
        <v>0.12005467482910399</v>
      </c>
      <c r="J32" s="18">
        <v>0.236875258729634</v>
      </c>
      <c r="K32" s="18">
        <v>8.0725968118240607E-2</v>
      </c>
      <c r="L32" s="18">
        <v>0.14095759506052599</v>
      </c>
      <c r="M32" s="18">
        <v>5.8206846176827302E-2</v>
      </c>
      <c r="N32" s="18">
        <v>0.577350376961698</v>
      </c>
      <c r="O32" s="18">
        <v>7.6149736403184204E-2</v>
      </c>
      <c r="P32" s="18">
        <v>0.40616051052218499</v>
      </c>
      <c r="Q32" s="18">
        <v>5.10347906270672E-2</v>
      </c>
      <c r="R32" s="18">
        <v>0.19205378742978199</v>
      </c>
      <c r="S32" s="18">
        <v>37.876087721289601</v>
      </c>
      <c r="T32" s="18">
        <v>9.3132326743480005E-3</v>
      </c>
      <c r="U32" s="18">
        <v>2.3394982607469101E-2</v>
      </c>
      <c r="V32" s="18">
        <v>6.4689594213196505E-2</v>
      </c>
      <c r="W32" s="18">
        <v>0.204111916345457</v>
      </c>
      <c r="X32" s="18">
        <v>2.8626315537665201</v>
      </c>
      <c r="Y32" s="18">
        <v>0.346866491766815</v>
      </c>
      <c r="Z32" s="18">
        <v>9.2139184607419503E-2</v>
      </c>
      <c r="AA32" s="18">
        <v>4.9716144420265299E-2</v>
      </c>
      <c r="AB32" s="18">
        <v>8.2234400752386499E-2</v>
      </c>
      <c r="AC32" s="18">
        <v>9.0920809110464199E-2</v>
      </c>
      <c r="AD32" s="18">
        <v>0.13688964315962801</v>
      </c>
      <c r="AE32" s="18">
        <v>7.5137289057044795E-2</v>
      </c>
    </row>
    <row r="33" spans="1:31" x14ac:dyDescent="0.2">
      <c r="A33" s="12">
        <v>33</v>
      </c>
      <c r="B33" s="13" t="s">
        <v>383</v>
      </c>
      <c r="C33" s="14" t="s">
        <v>438</v>
      </c>
      <c r="D33" s="13" t="s">
        <v>32</v>
      </c>
      <c r="E33" s="13" t="s">
        <v>438</v>
      </c>
      <c r="F33" s="13" t="s">
        <v>26</v>
      </c>
      <c r="G33" s="13" t="s">
        <v>337</v>
      </c>
      <c r="H33" s="15">
        <v>2.1718301123834601E-2</v>
      </c>
      <c r="I33" s="15">
        <v>4.6248810009392897E-2</v>
      </c>
      <c r="J33" s="15">
        <v>6.7994531799244695E-2</v>
      </c>
      <c r="K33" s="15">
        <v>4.4023510819040199E-2</v>
      </c>
      <c r="L33" s="15">
        <v>0.154226066174103</v>
      </c>
      <c r="M33" s="15">
        <v>2.9072157156560599E-2</v>
      </c>
      <c r="N33" s="15">
        <v>0.173205330518995</v>
      </c>
      <c r="O33" s="15">
        <v>2.45505070621613E-2</v>
      </c>
      <c r="P33" s="15">
        <v>9.4121048027115503E-2</v>
      </c>
      <c r="Q33" s="15">
        <v>6.1079687741931801E-2</v>
      </c>
      <c r="R33" s="15">
        <v>9.5033058254200095E-2</v>
      </c>
      <c r="S33" s="15">
        <v>0.71923569238983598</v>
      </c>
      <c r="T33" s="15">
        <v>6.8396323855471994E-2</v>
      </c>
      <c r="U33" s="15">
        <v>7.9313294223402997E-2</v>
      </c>
      <c r="V33" s="15">
        <v>2.46838891569609E-2</v>
      </c>
      <c r="W33" s="15">
        <v>8.2702391721358501E-2</v>
      </c>
      <c r="X33" s="15">
        <v>2.00491085849157</v>
      </c>
      <c r="Y33" s="15">
        <v>1.7476727537058001</v>
      </c>
      <c r="Z33" s="15">
        <v>2.7565873285025799E-2</v>
      </c>
      <c r="AA33" s="15">
        <v>0.107570264472478</v>
      </c>
      <c r="AB33" s="15">
        <v>2.90896674449591E-2</v>
      </c>
      <c r="AC33" s="15">
        <v>3.6384218483217101E-2</v>
      </c>
      <c r="AD33" s="15">
        <v>4.5915160092118303E-2</v>
      </c>
      <c r="AE33" s="15">
        <v>4.6653403928931997E-2</v>
      </c>
    </row>
    <row r="34" spans="1:31" x14ac:dyDescent="0.2">
      <c r="A34" s="12">
        <v>34</v>
      </c>
      <c r="B34" s="16" t="s">
        <v>333</v>
      </c>
      <c r="C34" s="17" t="s">
        <v>438</v>
      </c>
      <c r="D34" s="16" t="s">
        <v>50</v>
      </c>
      <c r="E34" s="16" t="s">
        <v>438</v>
      </c>
      <c r="F34" s="16" t="s">
        <v>69</v>
      </c>
      <c r="G34" s="16" t="s">
        <v>337</v>
      </c>
      <c r="H34" s="18">
        <v>3.4285412927516301E-2</v>
      </c>
      <c r="I34" s="18">
        <v>2.2135976952300698E-2</v>
      </c>
      <c r="J34" s="18">
        <v>5.7974987476385603E-2</v>
      </c>
      <c r="K34" s="18">
        <v>8.8172509406089394E-2</v>
      </c>
      <c r="L34" s="18">
        <v>5.0692544712278402E-2</v>
      </c>
      <c r="M34" s="18">
        <v>7.6597504839142905E-2</v>
      </c>
      <c r="N34" s="18">
        <v>0.13310670145398801</v>
      </c>
      <c r="O34" s="18">
        <v>7.2499696075692704E-2</v>
      </c>
      <c r="P34" s="18">
        <v>4.7525012379025199E-2</v>
      </c>
      <c r="Q34" s="18">
        <v>2.53484955588863E-2</v>
      </c>
      <c r="R34" s="18">
        <v>4.1231174348558899E-2</v>
      </c>
      <c r="S34" s="18">
        <v>0.191955525347041</v>
      </c>
      <c r="T34" s="18">
        <v>0.11972544177755701</v>
      </c>
      <c r="U34" s="18">
        <v>1.3358811677444999E-2</v>
      </c>
      <c r="V34" s="18">
        <v>6.9534403872522493E-2</v>
      </c>
      <c r="W34" s="18">
        <v>4.4939937261785697E-2</v>
      </c>
      <c r="X34" s="18">
        <v>1.69273769998929</v>
      </c>
      <c r="Y34" s="18">
        <v>11.3808264862655</v>
      </c>
      <c r="Z34" s="18">
        <v>7.1811314135342003E-2</v>
      </c>
      <c r="AA34" s="18">
        <v>0.171257439327372</v>
      </c>
      <c r="AB34" s="18">
        <v>5.9670028771105403E-3</v>
      </c>
      <c r="AC34" s="18">
        <v>5.0192096952712199E-2</v>
      </c>
      <c r="AD34" s="18">
        <v>3.8437791763473998E-2</v>
      </c>
      <c r="AE34" s="18">
        <v>5.3353430427949003E-2</v>
      </c>
    </row>
    <row r="35" spans="1:31" x14ac:dyDescent="0.2">
      <c r="A35" s="12">
        <v>35</v>
      </c>
      <c r="B35" s="13" t="s">
        <v>153</v>
      </c>
      <c r="C35" s="14" t="s">
        <v>438</v>
      </c>
      <c r="D35" s="13" t="s">
        <v>128</v>
      </c>
      <c r="E35" s="13" t="s">
        <v>438</v>
      </c>
      <c r="F35" s="13" t="s">
        <v>265</v>
      </c>
      <c r="G35" s="13" t="s">
        <v>337</v>
      </c>
      <c r="H35" s="15">
        <v>1.7607761872959302E-2</v>
      </c>
      <c r="I35" s="15">
        <v>7.5621823379482894E-2</v>
      </c>
      <c r="J35" s="15">
        <v>6.7922641481781093E-2</v>
      </c>
      <c r="K35" s="15">
        <v>2.94780655158478E-2</v>
      </c>
      <c r="L35" s="15">
        <v>0.28055489507451298</v>
      </c>
      <c r="M35" s="15">
        <v>2.31199886516134E-2</v>
      </c>
      <c r="N35" s="15">
        <v>0.27755595079071699</v>
      </c>
      <c r="O35" s="15">
        <v>5.3437210139745603E-2</v>
      </c>
      <c r="P35" s="15">
        <v>3.35620683529501E-2</v>
      </c>
      <c r="Q35" s="15">
        <v>6.6843669755543594E-2</v>
      </c>
      <c r="R35" s="15">
        <v>0.13140836435648201</v>
      </c>
      <c r="S35" s="15">
        <v>0.50128538420565205</v>
      </c>
      <c r="T35" s="15">
        <v>0.117374460716014</v>
      </c>
      <c r="U35" s="15">
        <v>8.7323444057997093E-2</v>
      </c>
      <c r="V35" s="15">
        <v>2.0026403569257101E-2</v>
      </c>
      <c r="W35" s="15">
        <v>0.10852238695878701</v>
      </c>
      <c r="X35" s="15">
        <v>0.76012387757784405</v>
      </c>
      <c r="Y35" s="15">
        <v>3.2790979967276601</v>
      </c>
      <c r="Z35" s="15">
        <v>1.7927004127998601E-2</v>
      </c>
      <c r="AA35" s="15">
        <v>0.116947579365781</v>
      </c>
      <c r="AB35" s="15">
        <v>4.37829007530409E-2</v>
      </c>
      <c r="AC35" s="15">
        <v>2.5060796745588299E-2</v>
      </c>
      <c r="AD35" s="15">
        <v>7.3685965698580505E-2</v>
      </c>
      <c r="AE35" s="15">
        <v>6.2242455622643703E-2</v>
      </c>
    </row>
    <row r="36" spans="1:31" x14ac:dyDescent="0.2">
      <c r="A36" s="12">
        <v>36</v>
      </c>
      <c r="B36" s="16" t="s">
        <v>406</v>
      </c>
      <c r="C36" s="17" t="s">
        <v>438</v>
      </c>
      <c r="D36" s="16" t="s">
        <v>36</v>
      </c>
      <c r="E36" s="16" t="s">
        <v>438</v>
      </c>
      <c r="F36" s="16" t="s">
        <v>82</v>
      </c>
      <c r="G36" s="16" t="s">
        <v>337</v>
      </c>
      <c r="H36" s="18">
        <v>4.96894934041699E-2</v>
      </c>
      <c r="I36" s="18">
        <v>2.3117553845844799E-2</v>
      </c>
      <c r="J36" s="18">
        <v>7.2698653028166596E-2</v>
      </c>
      <c r="K36" s="18">
        <v>7.1039458948256307E-2</v>
      </c>
      <c r="L36" s="18">
        <v>0.25947814504769201</v>
      </c>
      <c r="M36" s="18">
        <v>7.39735141630255E-2</v>
      </c>
      <c r="N36" s="18">
        <v>0.19352870632180399</v>
      </c>
      <c r="O36" s="18">
        <v>4.2942625673191903E-2</v>
      </c>
      <c r="P36" s="18">
        <v>4.5803402410367997E-2</v>
      </c>
      <c r="Q36" s="18">
        <v>4.3060991039864903E-2</v>
      </c>
      <c r="R36" s="18">
        <v>8.98437759342385E-3</v>
      </c>
      <c r="S36" s="18">
        <v>0.29620818961258399</v>
      </c>
      <c r="T36" s="18">
        <v>0.115916606875012</v>
      </c>
      <c r="U36" s="18">
        <v>3.8435850182300703E-2</v>
      </c>
      <c r="V36" s="18">
        <v>7.6283475459449301E-2</v>
      </c>
      <c r="W36" s="18">
        <v>1.12311901782127E-2</v>
      </c>
      <c r="X36" s="18">
        <v>1.6786906081861801</v>
      </c>
      <c r="Y36" s="18">
        <v>2.38313218263339</v>
      </c>
      <c r="Z36" s="18">
        <v>7.9763819277576004E-2</v>
      </c>
      <c r="AA36" s="18">
        <v>1.2669131740153499E-2</v>
      </c>
      <c r="AB36" s="18">
        <v>8.8417479426586398E-2</v>
      </c>
      <c r="AC36" s="18">
        <v>6.8372700063456998E-2</v>
      </c>
      <c r="AD36" s="18">
        <v>2.0392197416961699E-2</v>
      </c>
      <c r="AE36" s="18">
        <v>5.4736294436031702E-2</v>
      </c>
    </row>
    <row r="37" spans="1:31" x14ac:dyDescent="0.2">
      <c r="A37" s="12">
        <v>37</v>
      </c>
      <c r="B37" s="13" t="s">
        <v>64</v>
      </c>
      <c r="C37" s="14" t="s">
        <v>438</v>
      </c>
      <c r="D37" s="13" t="s">
        <v>435</v>
      </c>
      <c r="E37" s="13" t="s">
        <v>438</v>
      </c>
      <c r="F37" s="13" t="s">
        <v>7</v>
      </c>
      <c r="G37" s="13" t="s">
        <v>337</v>
      </c>
      <c r="H37" s="15">
        <v>2.3589392693372901E-2</v>
      </c>
      <c r="I37" s="15">
        <v>2.5644839718406798E-2</v>
      </c>
      <c r="J37" s="15">
        <v>2.9314699152810601E-2</v>
      </c>
      <c r="K37" s="15">
        <v>4.03455501377196E-2</v>
      </c>
      <c r="L37" s="15">
        <v>0.23457632880611601</v>
      </c>
      <c r="M37" s="15">
        <v>5.7231104057806598E-2</v>
      </c>
      <c r="N37" s="15">
        <v>9.0288449360612005E-2</v>
      </c>
      <c r="O37" s="15">
        <v>6.0672325671800802E-2</v>
      </c>
      <c r="P37" s="15">
        <v>2.8416645837634402E-3</v>
      </c>
      <c r="Q37" s="15">
        <v>6.3678773524997997E-2</v>
      </c>
      <c r="R37" s="15">
        <v>0.10859732230535001</v>
      </c>
      <c r="S37" s="15">
        <v>0.17016944025127601</v>
      </c>
      <c r="T37" s="15">
        <v>5.13598116529001E-2</v>
      </c>
      <c r="U37" s="15">
        <v>7.9579855449546599E-2</v>
      </c>
      <c r="V37" s="15">
        <v>5.6015401288784399E-2</v>
      </c>
      <c r="W37" s="15">
        <v>0.108362306056719</v>
      </c>
      <c r="X37" s="15">
        <v>0.21226370157482799</v>
      </c>
      <c r="Y37" s="15">
        <v>2.8661282610819101</v>
      </c>
      <c r="Z37" s="15">
        <v>3.8596399402475702E-2</v>
      </c>
      <c r="AA37" s="15">
        <v>3.07326159367842E-2</v>
      </c>
      <c r="AB37" s="15">
        <v>0.171697289298814</v>
      </c>
      <c r="AC37" s="15">
        <v>4.7212446299255098E-2</v>
      </c>
      <c r="AD37" s="15">
        <v>9.6533206219097001E-2</v>
      </c>
      <c r="AE37" s="15">
        <v>5.0018971228310199E-2</v>
      </c>
    </row>
    <row r="38" spans="1:31" x14ac:dyDescent="0.2">
      <c r="A38" s="12">
        <v>38</v>
      </c>
      <c r="B38" s="16" t="s">
        <v>396</v>
      </c>
      <c r="C38" s="17" t="s">
        <v>438</v>
      </c>
      <c r="D38" s="16" t="s">
        <v>331</v>
      </c>
      <c r="E38" s="16" t="s">
        <v>438</v>
      </c>
      <c r="F38" s="16" t="s">
        <v>509</v>
      </c>
      <c r="G38" s="16" t="s">
        <v>337</v>
      </c>
      <c r="H38" s="18">
        <v>3.0281946158588299E-2</v>
      </c>
      <c r="I38" s="18">
        <v>7.5465619316706797E-2</v>
      </c>
      <c r="J38" s="18">
        <v>3.10696261015511E-2</v>
      </c>
      <c r="K38" s="18">
        <v>2.28915418179804E-2</v>
      </c>
      <c r="L38" s="18">
        <v>0.20654142825420899</v>
      </c>
      <c r="M38" s="18">
        <v>5.9730750463806097E-2</v>
      </c>
      <c r="N38" s="18">
        <v>8.1181193898886797E-2</v>
      </c>
      <c r="O38" s="18">
        <v>6.0821863284362301E-2</v>
      </c>
      <c r="P38" s="18">
        <v>4.5067813906765897E-2</v>
      </c>
      <c r="Q38" s="18">
        <v>4.7614330381956803E-2</v>
      </c>
      <c r="R38" s="18">
        <v>0.114125864133841</v>
      </c>
      <c r="S38" s="18">
        <v>0.51627711109671903</v>
      </c>
      <c r="T38" s="18">
        <v>4.12656445355397E-2</v>
      </c>
      <c r="U38" s="18">
        <v>6.9150249355100599E-2</v>
      </c>
      <c r="V38" s="18">
        <v>8.0730574038285097E-2</v>
      </c>
      <c r="W38" s="18">
        <v>0.12097519328815599</v>
      </c>
      <c r="X38" s="18">
        <v>0.69208912594523997</v>
      </c>
      <c r="Y38" s="18">
        <v>0.71914091073901898</v>
      </c>
      <c r="Z38" s="18">
        <v>3.0697431893228998E-2</v>
      </c>
      <c r="AA38" s="18">
        <v>4.86140384851989E-2</v>
      </c>
      <c r="AB38" s="18">
        <v>0.10334456147613</v>
      </c>
      <c r="AC38" s="18">
        <v>2.75756081412801E-2</v>
      </c>
      <c r="AD38" s="18">
        <v>6.1306712807523603E-2</v>
      </c>
      <c r="AE38" s="18">
        <v>3.4840526222914101E-2</v>
      </c>
    </row>
    <row r="39" spans="1:31" x14ac:dyDescent="0.2">
      <c r="A39" s="12">
        <v>39</v>
      </c>
      <c r="B39" s="13" t="s">
        <v>329</v>
      </c>
      <c r="C39" s="14" t="s">
        <v>438</v>
      </c>
      <c r="D39" s="13" t="s">
        <v>519</v>
      </c>
      <c r="E39" s="13" t="s">
        <v>438</v>
      </c>
      <c r="F39" s="13" t="s">
        <v>123</v>
      </c>
      <c r="G39" s="13" t="s">
        <v>337</v>
      </c>
      <c r="H39" s="15">
        <v>4.8243087910611201E-2</v>
      </c>
      <c r="I39" s="15">
        <v>4.52443538942588E-2</v>
      </c>
      <c r="J39" s="15">
        <v>3.6125864532677E-2</v>
      </c>
      <c r="K39" s="15">
        <v>6.6716703096541402E-2</v>
      </c>
      <c r="L39" s="15">
        <v>0.12026583122503701</v>
      </c>
      <c r="M39" s="15">
        <v>7.45349487126169E-2</v>
      </c>
      <c r="N39" s="15">
        <v>0.128020397060919</v>
      </c>
      <c r="O39" s="15">
        <v>7.2149072440731696E-2</v>
      </c>
      <c r="P39" s="15">
        <v>5.68700582254998E-2</v>
      </c>
      <c r="Q39" s="15">
        <v>1.5720719675195099E-2</v>
      </c>
      <c r="R39" s="15">
        <v>5.00882816864157E-2</v>
      </c>
      <c r="S39" s="15">
        <v>0.27908751209096599</v>
      </c>
      <c r="T39" s="15">
        <v>0.119267910870031</v>
      </c>
      <c r="U39" s="15">
        <v>8.1470764287668904E-2</v>
      </c>
      <c r="V39" s="15">
        <v>9.8002861015925299E-2</v>
      </c>
      <c r="W39" s="15">
        <v>5.1573457389184202E-2</v>
      </c>
      <c r="X39" s="15">
        <v>0.720998189898721</v>
      </c>
      <c r="Y39" s="15">
        <v>1.1090748675189599</v>
      </c>
      <c r="Z39" s="15">
        <v>6.4054633386808904E-2</v>
      </c>
      <c r="AA39" s="15">
        <v>7.5825409574712399E-2</v>
      </c>
      <c r="AB39" s="15">
        <v>0.100377262936599</v>
      </c>
      <c r="AC39" s="15">
        <v>6.1285407909801699E-2</v>
      </c>
      <c r="AD39" s="15">
        <v>3.39904386176079E-2</v>
      </c>
      <c r="AE39" s="15">
        <v>3.5943282301235599E-2</v>
      </c>
    </row>
    <row r="40" spans="1:31" x14ac:dyDescent="0.2">
      <c r="A40" s="12">
        <v>40</v>
      </c>
      <c r="B40" s="16" t="s">
        <v>55</v>
      </c>
      <c r="C40" s="17" t="s">
        <v>438</v>
      </c>
      <c r="D40" s="16" t="s">
        <v>145</v>
      </c>
      <c r="E40" s="16" t="s">
        <v>438</v>
      </c>
      <c r="F40" s="16" t="s">
        <v>9</v>
      </c>
      <c r="G40" s="16" t="s">
        <v>337</v>
      </c>
      <c r="H40" s="18">
        <v>5.5750134733564799E-2</v>
      </c>
      <c r="I40" s="18">
        <v>1.97841013523881E-2</v>
      </c>
      <c r="J40" s="18">
        <v>7.98296917827164E-2</v>
      </c>
      <c r="K40" s="18">
        <v>5.2534991572591998E-2</v>
      </c>
      <c r="L40" s="18">
        <v>9.6159562061365597E-2</v>
      </c>
      <c r="M40" s="18">
        <v>7.0607587503777394E-2</v>
      </c>
      <c r="N40" s="18">
        <v>8.3460022239962295E-2</v>
      </c>
      <c r="O40" s="18">
        <v>4.0900484089681E-2</v>
      </c>
      <c r="P40" s="18">
        <v>1.5804404256672198E-2</v>
      </c>
      <c r="Q40" s="18">
        <v>5.0204898531095499E-2</v>
      </c>
      <c r="R40" s="18">
        <v>3.6119913443589599E-2</v>
      </c>
      <c r="S40" s="18">
        <v>0.27768444690927302</v>
      </c>
      <c r="T40" s="18">
        <v>9.0565845912983001E-2</v>
      </c>
      <c r="U40" s="18">
        <v>5.7727538489479598E-2</v>
      </c>
      <c r="V40" s="18">
        <v>4.0226798055320097E-2</v>
      </c>
      <c r="W40" s="18">
        <v>4.1476062475006001E-2</v>
      </c>
      <c r="X40" s="18">
        <v>1.7005960043621899</v>
      </c>
      <c r="Y40" s="18">
        <v>28.771651900437799</v>
      </c>
      <c r="Z40" s="18">
        <v>4.85184193274713E-2</v>
      </c>
      <c r="AA40" s="18">
        <v>0.20263308206356401</v>
      </c>
      <c r="AB40" s="18">
        <v>9.1915781523587703E-2</v>
      </c>
      <c r="AC40" s="18">
        <v>4.7213487515971E-2</v>
      </c>
      <c r="AD40" s="18">
        <v>7.7856373988184199E-3</v>
      </c>
      <c r="AE40" s="18">
        <v>6.7419463983684896E-2</v>
      </c>
    </row>
    <row r="41" spans="1:31" x14ac:dyDescent="0.2">
      <c r="A41" s="12">
        <v>41</v>
      </c>
      <c r="B41" s="13" t="s">
        <v>292</v>
      </c>
      <c r="C41" s="14" t="s">
        <v>438</v>
      </c>
      <c r="D41" s="13" t="s">
        <v>96</v>
      </c>
      <c r="E41" s="13" t="s">
        <v>438</v>
      </c>
      <c r="F41" s="13" t="s">
        <v>167</v>
      </c>
      <c r="G41" s="13" t="s">
        <v>337</v>
      </c>
      <c r="H41" s="15">
        <v>3.4993438599880897E-2</v>
      </c>
      <c r="I41" s="15">
        <v>4.31281337692105E-2</v>
      </c>
      <c r="J41" s="15">
        <v>4.7748495220129597E-2</v>
      </c>
      <c r="K41" s="15">
        <v>3.9635753215940303E-2</v>
      </c>
      <c r="L41" s="15">
        <v>0.35378756692346502</v>
      </c>
      <c r="M41" s="15">
        <v>3.6492685660851197E-2</v>
      </c>
      <c r="N41" s="15">
        <v>8.2714919947169396E-2</v>
      </c>
      <c r="O41" s="15">
        <v>4.7994181094276403E-2</v>
      </c>
      <c r="P41" s="15">
        <v>4.4720478085019701E-2</v>
      </c>
      <c r="Q41" s="15">
        <v>7.5542806897630002E-2</v>
      </c>
      <c r="R41" s="15">
        <v>7.8394885431192607E-2</v>
      </c>
      <c r="S41" s="15">
        <v>0.14909411744437701</v>
      </c>
      <c r="T41" s="15">
        <v>1.2705028381434801E-2</v>
      </c>
      <c r="U41" s="15">
        <v>0.14125630033421099</v>
      </c>
      <c r="V41" s="15">
        <v>4.0139751239867003E-2</v>
      </c>
      <c r="W41" s="15">
        <v>7.6806984810784698E-2</v>
      </c>
      <c r="X41" s="15">
        <v>0.24019579005916</v>
      </c>
      <c r="Y41" s="15">
        <v>15.717451577996</v>
      </c>
      <c r="Z41" s="15">
        <v>2.4470847553566599E-2</v>
      </c>
      <c r="AA41" s="15">
        <v>6.4268117925527501E-2</v>
      </c>
      <c r="AB41" s="15">
        <v>0.13506618522583599</v>
      </c>
      <c r="AC41" s="15">
        <v>1.59111438701415E-2</v>
      </c>
      <c r="AD41" s="15">
        <v>5.8483285606451003E-2</v>
      </c>
      <c r="AE41" s="15">
        <v>4.5938077348435601E-2</v>
      </c>
    </row>
    <row r="42" spans="1:31" x14ac:dyDescent="0.2">
      <c r="A42" s="12">
        <v>42</v>
      </c>
      <c r="B42" s="16" t="s">
        <v>377</v>
      </c>
      <c r="C42" s="17" t="s">
        <v>438</v>
      </c>
      <c r="D42" s="16" t="s">
        <v>436</v>
      </c>
      <c r="E42" s="16" t="s">
        <v>438</v>
      </c>
      <c r="F42" s="16" t="s">
        <v>492</v>
      </c>
      <c r="G42" s="16" t="s">
        <v>337</v>
      </c>
      <c r="H42" s="18">
        <v>1.31526349291963E-2</v>
      </c>
      <c r="I42" s="18">
        <v>5.3020879256117197E-2</v>
      </c>
      <c r="J42" s="18">
        <v>6.0526151293599499E-2</v>
      </c>
      <c r="K42" s="18">
        <v>1.8395240081198999E-2</v>
      </c>
      <c r="L42" s="18">
        <v>0.38479951195286799</v>
      </c>
      <c r="M42" s="18">
        <v>1.7506581118850301E-2</v>
      </c>
      <c r="N42" s="18">
        <v>0.20188161870117899</v>
      </c>
      <c r="O42" s="18">
        <v>3.2949468090606102E-2</v>
      </c>
      <c r="P42" s="18">
        <v>4.0319086414842303E-2</v>
      </c>
      <c r="Q42" s="18">
        <v>7.7543899765613003E-2</v>
      </c>
      <c r="R42" s="18">
        <v>0.105045606264068</v>
      </c>
      <c r="S42" s="18">
        <v>0.17003259272203899</v>
      </c>
      <c r="T42" s="18">
        <v>0.132720286187995</v>
      </c>
      <c r="U42" s="18">
        <v>9.9246385317847796E-2</v>
      </c>
      <c r="V42" s="18">
        <v>4.5596837861091102E-2</v>
      </c>
      <c r="W42" s="18">
        <v>0.110193414249194</v>
      </c>
      <c r="X42" s="18">
        <v>2.84686519590936</v>
      </c>
      <c r="Y42" s="18">
        <v>3.4423634456131702</v>
      </c>
      <c r="Z42" s="18">
        <v>2.93004847589559E-2</v>
      </c>
      <c r="AA42" s="18">
        <v>0.13045902985624799</v>
      </c>
      <c r="AB42" s="18">
        <v>0.100753869139512</v>
      </c>
      <c r="AC42" s="18">
        <v>1.08120854201578E-2</v>
      </c>
      <c r="AD42" s="18">
        <v>4.6976155936515898E-2</v>
      </c>
      <c r="AE42" s="18">
        <v>4.0085811178009502E-2</v>
      </c>
    </row>
    <row r="43" spans="1:31" x14ac:dyDescent="0.2">
      <c r="A43" s="12">
        <v>43</v>
      </c>
      <c r="B43" s="13" t="s">
        <v>206</v>
      </c>
      <c r="C43" s="14" t="s">
        <v>438</v>
      </c>
      <c r="D43" s="13" t="s">
        <v>455</v>
      </c>
      <c r="E43" s="13" t="s">
        <v>438</v>
      </c>
      <c r="F43" s="13" t="s">
        <v>17</v>
      </c>
      <c r="G43" s="13" t="s">
        <v>337</v>
      </c>
      <c r="H43" s="15">
        <v>7.7898018029214394E-2</v>
      </c>
      <c r="I43" s="15">
        <v>2.5330965391984102E-3</v>
      </c>
      <c r="J43" s="15">
        <v>5.3781784134108397E-2</v>
      </c>
      <c r="K43" s="15">
        <v>6.1985746665182397E-2</v>
      </c>
      <c r="L43" s="15">
        <v>8.76772525931582E-2</v>
      </c>
      <c r="M43" s="15">
        <v>0.160925573694848</v>
      </c>
      <c r="N43" s="15">
        <v>7.8303864884123706E-2</v>
      </c>
      <c r="O43" s="15">
        <v>3.1690945905940703E-2</v>
      </c>
      <c r="P43" s="15">
        <v>2.6590082594012399E-2</v>
      </c>
      <c r="Q43" s="15">
        <v>9.4699115530103198E-2</v>
      </c>
      <c r="R43" s="15">
        <v>2.8242893961178399E-2</v>
      </c>
      <c r="S43" s="15">
        <v>0.13013138967017401</v>
      </c>
      <c r="T43" s="15">
        <v>0.37576781839109202</v>
      </c>
      <c r="U43" s="15">
        <v>0.164418405309145</v>
      </c>
      <c r="V43" s="15">
        <v>0.115548552630182</v>
      </c>
      <c r="W43" s="15">
        <v>4.97437068918904E-2</v>
      </c>
      <c r="X43" s="15">
        <v>0.71337485306680903</v>
      </c>
      <c r="Y43" s="15">
        <v>4.7193558693969804</v>
      </c>
      <c r="Z43" s="15">
        <v>9.0428166443663693E-2</v>
      </c>
      <c r="AA43" s="15">
        <v>0.19857775838914901</v>
      </c>
      <c r="AB43" s="15">
        <v>0.86406100001994401</v>
      </c>
      <c r="AC43" s="15">
        <v>6.6368171250763594E-2</v>
      </c>
      <c r="AD43" s="15">
        <v>0.12719522857007301</v>
      </c>
      <c r="AE43" s="15">
        <v>9.1780519445021899E-2</v>
      </c>
    </row>
    <row r="44" spans="1:31" x14ac:dyDescent="0.2">
      <c r="A44" s="12">
        <v>44</v>
      </c>
      <c r="B44" s="16" t="s">
        <v>37</v>
      </c>
      <c r="C44" s="17" t="s">
        <v>438</v>
      </c>
      <c r="D44" s="16" t="s">
        <v>325</v>
      </c>
      <c r="E44" s="16" t="s">
        <v>438</v>
      </c>
      <c r="F44" s="16" t="s">
        <v>223</v>
      </c>
      <c r="G44" s="16" t="s">
        <v>337</v>
      </c>
      <c r="H44" s="18">
        <v>3.0867737368145898E-2</v>
      </c>
      <c r="I44" s="18">
        <v>7.2373368824974693E-2</v>
      </c>
      <c r="J44" s="18">
        <v>3.53584903626862E-2</v>
      </c>
      <c r="K44" s="18">
        <v>3.3038849840903398E-2</v>
      </c>
      <c r="L44" s="18">
        <v>3.1678227630056101E-2</v>
      </c>
      <c r="M44" s="18">
        <v>4.37477969123507E-2</v>
      </c>
      <c r="N44" s="18">
        <v>5.5926463103618497E-3</v>
      </c>
      <c r="O44" s="18">
        <v>7.7375714760395398E-2</v>
      </c>
      <c r="P44" s="18">
        <v>2.1106794933858499E-2</v>
      </c>
      <c r="Q44" s="18">
        <v>4.9870497805338802E-2</v>
      </c>
      <c r="R44" s="18">
        <v>0.103991090274745</v>
      </c>
      <c r="S44" s="18">
        <v>5.54775577076791E-2</v>
      </c>
      <c r="T44" s="18">
        <v>8.6697215494414406E-2</v>
      </c>
      <c r="U44" s="18">
        <v>5.5568061646599803E-2</v>
      </c>
      <c r="V44" s="18">
        <v>6.0145337390020599E-2</v>
      </c>
      <c r="W44" s="18">
        <v>9.5616319830357302E-2</v>
      </c>
      <c r="X44" s="18">
        <v>4.1802605614272702E-2</v>
      </c>
      <c r="Y44" s="18">
        <v>9.9395037550212895E-2</v>
      </c>
      <c r="Z44" s="18">
        <v>4.8804769130140299E-2</v>
      </c>
      <c r="AA44" s="18">
        <v>1.6925542001840502E-2</v>
      </c>
      <c r="AB44" s="18">
        <v>4.5522852595984299E-2</v>
      </c>
      <c r="AC44" s="18">
        <v>3.2988756422821501E-2</v>
      </c>
      <c r="AD44" s="18">
        <v>7.7706359637326E-2</v>
      </c>
      <c r="AE44" s="18">
        <v>2.7513566711328701E-2</v>
      </c>
    </row>
    <row r="45" spans="1:31" x14ac:dyDescent="0.2">
      <c r="A45" s="12">
        <v>45</v>
      </c>
      <c r="B45" s="13" t="s">
        <v>469</v>
      </c>
      <c r="C45" s="14" t="s">
        <v>438</v>
      </c>
      <c r="D45" s="13" t="s">
        <v>139</v>
      </c>
      <c r="E45" s="13" t="s">
        <v>438</v>
      </c>
      <c r="F45" s="13" t="s">
        <v>424</v>
      </c>
      <c r="G45" s="13" t="s">
        <v>337</v>
      </c>
      <c r="H45" s="15">
        <v>0.54269951880142497</v>
      </c>
      <c r="I45" s="15">
        <v>0.11610320830465599</v>
      </c>
      <c r="J45" s="15">
        <v>0.135867711568321</v>
      </c>
      <c r="K45" s="15">
        <v>0.15645507399046399</v>
      </c>
      <c r="L45" s="15">
        <v>0.25194523762635002</v>
      </c>
      <c r="M45" s="15">
        <v>0.14889775901684399</v>
      </c>
      <c r="N45" s="15">
        <v>2.0816658201226002</v>
      </c>
      <c r="O45" s="15">
        <v>0.10943354023247701</v>
      </c>
      <c r="P45" s="15">
        <v>0.84365857603430605</v>
      </c>
      <c r="Q45" s="15">
        <v>9.4245718728365097E-2</v>
      </c>
      <c r="R45" s="15">
        <v>3.4625666572748001E-2</v>
      </c>
      <c r="S45" s="15">
        <v>1.7245055381422401</v>
      </c>
      <c r="T45" s="15">
        <v>8.7485231322958601E-2</v>
      </c>
      <c r="U45" s="15">
        <v>0.25216733929755902</v>
      </c>
      <c r="V45" s="15">
        <v>0.141754771487553</v>
      </c>
      <c r="W45" s="15">
        <v>0.20080770454642499</v>
      </c>
      <c r="X45" s="15">
        <v>0.80982123882252399</v>
      </c>
      <c r="Y45" s="15">
        <v>0.194954483386309</v>
      </c>
      <c r="Z45" s="15">
        <v>0.15887013206242701</v>
      </c>
      <c r="AA45" s="15">
        <v>4.8817316460059497E-2</v>
      </c>
      <c r="AB45" s="15">
        <v>0.16599011440104</v>
      </c>
      <c r="AC45" s="15">
        <v>0.18333759058916299</v>
      </c>
      <c r="AD45" s="15">
        <v>0.13314412015718199</v>
      </c>
      <c r="AE45" s="15">
        <v>0.12793438491842399</v>
      </c>
    </row>
    <row r="46" spans="1:31" x14ac:dyDescent="0.2">
      <c r="A46" s="12">
        <v>46</v>
      </c>
      <c r="B46" s="16" t="s">
        <v>80</v>
      </c>
      <c r="C46" s="17" t="s">
        <v>438</v>
      </c>
      <c r="D46" s="16" t="s">
        <v>97</v>
      </c>
      <c r="E46" s="16" t="s">
        <v>438</v>
      </c>
      <c r="F46" s="16" t="s">
        <v>404</v>
      </c>
      <c r="G46" s="16" t="s">
        <v>337</v>
      </c>
      <c r="H46" s="18">
        <v>4.5644431439921702E-2</v>
      </c>
      <c r="I46" s="18">
        <v>1.48247441738599E-2</v>
      </c>
      <c r="J46" s="18">
        <v>4.2751407803918097E-2</v>
      </c>
      <c r="K46" s="18">
        <v>5.1283198905682399E-2</v>
      </c>
      <c r="L46" s="18">
        <v>0.100715082918151</v>
      </c>
      <c r="M46" s="18">
        <v>0.107175682877846</v>
      </c>
      <c r="N46" s="18">
        <v>0.113149564870869</v>
      </c>
      <c r="O46" s="18">
        <v>5.8583549653759399E-2</v>
      </c>
      <c r="P46" s="18">
        <v>3.4441229401827402E-2</v>
      </c>
      <c r="Q46" s="18">
        <v>2.8126102069581101E-2</v>
      </c>
      <c r="R46" s="18">
        <v>0.11066418818549301</v>
      </c>
      <c r="S46" s="18">
        <v>3.583535794886</v>
      </c>
      <c r="T46" s="18">
        <v>1.4726513880459599E-2</v>
      </c>
      <c r="U46" s="18">
        <v>2.4135735647057201E-2</v>
      </c>
      <c r="V46" s="18">
        <v>0.124205087778772</v>
      </c>
      <c r="W46" s="18">
        <v>7.7197452037876896E-2</v>
      </c>
      <c r="X46" s="18">
        <v>1.1687614470304399</v>
      </c>
      <c r="Y46" s="18">
        <v>0.29901406732704899</v>
      </c>
      <c r="Z46" s="18">
        <v>6.8039767417046995E-2</v>
      </c>
      <c r="AA46" s="18">
        <v>9.4756355752236607E-2</v>
      </c>
      <c r="AB46" s="18">
        <v>6.1677798500266501E-2</v>
      </c>
      <c r="AC46" s="18">
        <v>9.1483433426258698E-2</v>
      </c>
      <c r="AD46" s="18">
        <v>3.6718168300850298E-2</v>
      </c>
      <c r="AE46" s="18">
        <v>4.4425144669227201E-2</v>
      </c>
    </row>
    <row r="47" spans="1:31" x14ac:dyDescent="0.2">
      <c r="A47" s="12">
        <v>47</v>
      </c>
      <c r="B47" s="13" t="s">
        <v>53</v>
      </c>
      <c r="C47" s="14" t="s">
        <v>438</v>
      </c>
      <c r="D47" s="13" t="s">
        <v>98</v>
      </c>
      <c r="E47" s="13" t="s">
        <v>438</v>
      </c>
      <c r="F47" s="13" t="s">
        <v>363</v>
      </c>
      <c r="G47" s="13" t="s">
        <v>337</v>
      </c>
      <c r="H47" s="15">
        <v>1.5594362372844801E-2</v>
      </c>
      <c r="I47" s="15">
        <v>5.4326902648707397E-2</v>
      </c>
      <c r="J47" s="15">
        <v>2.8232342496811499E-2</v>
      </c>
      <c r="K47" s="15">
        <v>6.4912564121469701E-2</v>
      </c>
      <c r="L47" s="15">
        <v>2.7132520050026998</v>
      </c>
      <c r="M47" s="15">
        <v>4.2208644421659898E-2</v>
      </c>
      <c r="N47" s="15">
        <v>0.15424603935140499</v>
      </c>
      <c r="O47" s="15">
        <v>5.8550595865253102E-2</v>
      </c>
      <c r="P47" s="15">
        <v>3.2962950867466201E-2</v>
      </c>
      <c r="Q47" s="15">
        <v>8.2986448065185403E-2</v>
      </c>
      <c r="R47" s="15">
        <v>9.3654595549283903E-2</v>
      </c>
      <c r="S47" s="15">
        <v>8.3487918511671602E-2</v>
      </c>
      <c r="T47" s="15">
        <v>0.125589260857152</v>
      </c>
      <c r="U47" s="15">
        <v>0.11955103962039999</v>
      </c>
      <c r="V47" s="15">
        <v>4.2033660085809901E-2</v>
      </c>
      <c r="W47" s="15">
        <v>0.111751382535768</v>
      </c>
      <c r="X47" s="15">
        <v>0.22760795940334</v>
      </c>
      <c r="Y47" s="15">
        <v>0.421727677889288</v>
      </c>
      <c r="Z47" s="15">
        <v>4.3261945569436598E-2</v>
      </c>
      <c r="AA47" s="15">
        <v>0.105808859944807</v>
      </c>
      <c r="AB47" s="15">
        <v>0.12961736423275699</v>
      </c>
      <c r="AC47" s="15">
        <v>1.49149552584873E-2</v>
      </c>
      <c r="AD47" s="15">
        <v>6.2187165824025198E-2</v>
      </c>
      <c r="AE47" s="15">
        <v>2.9009160242046798E-2</v>
      </c>
    </row>
    <row r="48" spans="1:31" x14ac:dyDescent="0.2">
      <c r="A48" s="12">
        <v>48</v>
      </c>
      <c r="B48" s="16" t="s">
        <v>78</v>
      </c>
      <c r="C48" s="17" t="s">
        <v>438</v>
      </c>
      <c r="D48" s="16" t="s">
        <v>247</v>
      </c>
      <c r="E48" s="16" t="s">
        <v>438</v>
      </c>
      <c r="F48" s="16" t="s">
        <v>283</v>
      </c>
      <c r="G48" s="16" t="s">
        <v>337</v>
      </c>
      <c r="H48" s="18">
        <v>4.1664114975902798E-2</v>
      </c>
      <c r="I48" s="18">
        <v>7.4993494949567294E-2</v>
      </c>
      <c r="J48" s="18">
        <v>2.6916680445679599E-2</v>
      </c>
      <c r="K48" s="18">
        <v>3.83213935694715E-2</v>
      </c>
      <c r="L48" s="18">
        <v>2.2370223556487899E-2</v>
      </c>
      <c r="M48" s="18">
        <v>6.6371595998281699E-2</v>
      </c>
      <c r="N48" s="18">
        <v>0.153957914392991</v>
      </c>
      <c r="O48" s="18">
        <v>6.4814005103205993E-2</v>
      </c>
      <c r="P48" s="18">
        <v>2.1485369024106402E-2</v>
      </c>
      <c r="Q48" s="18">
        <v>3.7224788695267699E-2</v>
      </c>
      <c r="R48" s="18">
        <v>0.100022995469824</v>
      </c>
      <c r="S48" s="18">
        <v>0.106510452629877</v>
      </c>
      <c r="T48" s="18">
        <v>7.7020917740759198E-2</v>
      </c>
      <c r="U48" s="18">
        <v>3.5986784797387802E-2</v>
      </c>
      <c r="V48" s="18">
        <v>6.0585408438500403E-2</v>
      </c>
      <c r="W48" s="18">
        <v>9.1255688745502897E-2</v>
      </c>
      <c r="X48" s="18">
        <v>8.0920846717857504</v>
      </c>
      <c r="Y48" s="18">
        <v>1.2505610591081999</v>
      </c>
      <c r="Z48" s="18">
        <v>5.62079972491316E-2</v>
      </c>
      <c r="AA48" s="18">
        <v>4.4691892226371398E-2</v>
      </c>
      <c r="AB48" s="18">
        <v>5.9374486586203298E-2</v>
      </c>
      <c r="AC48" s="18">
        <v>6.6696245255169803E-2</v>
      </c>
      <c r="AD48" s="18">
        <v>5.1595168339867901E-2</v>
      </c>
      <c r="AE48" s="18">
        <v>4.7960908996387802E-2</v>
      </c>
    </row>
    <row r="49" spans="1:31" x14ac:dyDescent="0.2">
      <c r="A49" s="12">
        <v>49</v>
      </c>
      <c r="B49" s="13" t="s">
        <v>452</v>
      </c>
      <c r="C49" s="14" t="s">
        <v>438</v>
      </c>
      <c r="D49" s="13" t="s">
        <v>218</v>
      </c>
      <c r="E49" s="13" t="s">
        <v>438</v>
      </c>
      <c r="F49" s="13" t="s">
        <v>197</v>
      </c>
      <c r="G49" s="13" t="s">
        <v>337</v>
      </c>
      <c r="H49" s="15">
        <v>5.8381675915390001E-2</v>
      </c>
      <c r="I49" s="15">
        <v>2.8890306529620598E-2</v>
      </c>
      <c r="J49" s="15">
        <v>6.7819914045526897E-2</v>
      </c>
      <c r="K49" s="15">
        <v>1.45509485862054E-2</v>
      </c>
      <c r="L49" s="15">
        <v>0.14550095199871299</v>
      </c>
      <c r="M49" s="15">
        <v>0.13291105207439799</v>
      </c>
      <c r="N49" s="15">
        <v>0.115719946649033</v>
      </c>
      <c r="O49" s="15">
        <v>2.20832650326079E-2</v>
      </c>
      <c r="P49" s="15">
        <v>7.9985397488528204E-2</v>
      </c>
      <c r="Q49" s="15">
        <v>4.9016455223219402E-2</v>
      </c>
      <c r="R49" s="15">
        <v>2.7581007153402299E-2</v>
      </c>
      <c r="S49" s="15">
        <v>0.49260243346573002</v>
      </c>
      <c r="T49" s="15">
        <v>8.2289170516438095E-2</v>
      </c>
      <c r="U49" s="15">
        <v>6.6775721674065494E-2</v>
      </c>
      <c r="V49" s="15">
        <v>8.6774377460216795E-2</v>
      </c>
      <c r="W49" s="15">
        <v>7.5576528008950206E-2</v>
      </c>
      <c r="X49" s="15">
        <v>0.93707184332198901</v>
      </c>
      <c r="Y49" s="15">
        <v>4.8248875891012304</v>
      </c>
      <c r="Z49" s="15">
        <v>5.6552581286926203E-2</v>
      </c>
      <c r="AA49" s="15">
        <v>0.19451555201139301</v>
      </c>
      <c r="AB49" s="15">
        <v>0.121258582923986</v>
      </c>
      <c r="AC49" s="15">
        <v>1.1176687104344401E-2</v>
      </c>
      <c r="AD49" s="15">
        <v>1.4801806986838299E-2</v>
      </c>
      <c r="AE49" s="15">
        <v>5.2023567060463502E-2</v>
      </c>
    </row>
    <row r="50" spans="1:31" x14ac:dyDescent="0.2">
      <c r="A50" s="12">
        <v>50</v>
      </c>
      <c r="B50" s="16" t="s">
        <v>33</v>
      </c>
      <c r="C50" s="17" t="s">
        <v>438</v>
      </c>
      <c r="D50" s="16" t="s">
        <v>351</v>
      </c>
      <c r="E50" s="16" t="s">
        <v>438</v>
      </c>
      <c r="F50" s="16" t="s">
        <v>405</v>
      </c>
      <c r="G50" s="16" t="s">
        <v>337</v>
      </c>
      <c r="H50" s="18">
        <v>4.50413966431795E-2</v>
      </c>
      <c r="I50" s="18">
        <v>1.1603520759747901E-2</v>
      </c>
      <c r="J50" s="18">
        <v>8.7026115994134595E-2</v>
      </c>
      <c r="K50" s="18">
        <v>6.15479619814863E-2</v>
      </c>
      <c r="L50" s="18">
        <v>0.85907763818958705</v>
      </c>
      <c r="M50" s="18">
        <v>6.02488551043193E-2</v>
      </c>
      <c r="N50" s="18">
        <v>0.10865497265084501</v>
      </c>
      <c r="O50" s="18">
        <v>5.72128252107236E-2</v>
      </c>
      <c r="P50" s="18">
        <v>3.5744137957900803E-2</v>
      </c>
      <c r="Q50" s="18">
        <v>4.37399089295274E-2</v>
      </c>
      <c r="R50" s="18">
        <v>2.5259504832413699E-2</v>
      </c>
      <c r="S50" s="18">
        <v>0.18859884182958001</v>
      </c>
      <c r="T50" s="18">
        <v>9.2814158473487202E-2</v>
      </c>
      <c r="U50" s="18">
        <v>7.0586898065673601E-2</v>
      </c>
      <c r="V50" s="18">
        <v>7.8232195629164794E-2</v>
      </c>
      <c r="W50" s="18">
        <v>4.6937331928638901E-2</v>
      </c>
      <c r="X50" s="18">
        <v>1.2737900460327101</v>
      </c>
      <c r="Y50" s="18">
        <v>1.77376516366588</v>
      </c>
      <c r="Z50" s="18">
        <v>4.5516991374787097E-2</v>
      </c>
      <c r="AA50" s="18">
        <v>5.6275660688718698E-2</v>
      </c>
      <c r="AB50" s="18">
        <v>0.20868838135628201</v>
      </c>
      <c r="AC50" s="18">
        <v>4.4003496586005102E-2</v>
      </c>
      <c r="AD50" s="18">
        <v>4.3832001500570199E-2</v>
      </c>
      <c r="AE50" s="18">
        <v>6.2859963824959605E-2</v>
      </c>
    </row>
    <row r="51" spans="1:31" x14ac:dyDescent="0.2">
      <c r="A51" s="12">
        <v>51</v>
      </c>
      <c r="B51" s="13" t="s">
        <v>434</v>
      </c>
      <c r="C51" s="14" t="s">
        <v>438</v>
      </c>
      <c r="D51" s="13" t="s">
        <v>106</v>
      </c>
      <c r="E51" s="13" t="s">
        <v>438</v>
      </c>
      <c r="F51" s="13" t="s">
        <v>376</v>
      </c>
      <c r="G51" s="13" t="s">
        <v>337</v>
      </c>
      <c r="H51" s="15">
        <v>4.8236058965091103E-2</v>
      </c>
      <c r="I51" s="15">
        <v>2.58492201313648E-2</v>
      </c>
      <c r="J51" s="15">
        <v>9.2588848603363597E-2</v>
      </c>
      <c r="K51" s="15">
        <v>6.61750535343468E-2</v>
      </c>
      <c r="L51" s="15">
        <v>0.43442923671290501</v>
      </c>
      <c r="M51" s="15">
        <v>7.8190043014318505E-2</v>
      </c>
      <c r="N51" s="15">
        <v>0.10236653130474101</v>
      </c>
      <c r="O51" s="15">
        <v>5.0390111893996302E-2</v>
      </c>
      <c r="P51" s="15">
        <v>2.2489525203421401E-2</v>
      </c>
      <c r="Q51" s="15">
        <v>3.4435565814722797E-2</v>
      </c>
      <c r="R51" s="15">
        <v>4.1558381147351497E-2</v>
      </c>
      <c r="S51" s="15">
        <v>0.55747827708745501</v>
      </c>
      <c r="T51" s="15">
        <v>4.48109100836004E-2</v>
      </c>
      <c r="U51" s="15">
        <v>6.6304318297501594E-2</v>
      </c>
      <c r="V51" s="15">
        <v>8.91834250543731E-2</v>
      </c>
      <c r="W51" s="15">
        <v>3.1766738768306498E-2</v>
      </c>
      <c r="X51" s="15">
        <v>0.92626682740926403</v>
      </c>
      <c r="Y51" s="15">
        <v>7.91526338553341</v>
      </c>
      <c r="Z51" s="15">
        <v>6.7501183781886798E-2</v>
      </c>
      <c r="AA51" s="15">
        <v>0.13392412726783601</v>
      </c>
      <c r="AB51" s="15">
        <v>0.142068043286732</v>
      </c>
      <c r="AC51" s="15">
        <v>4.6256407763265603E-2</v>
      </c>
      <c r="AD51" s="15">
        <v>5.2321797890869597E-2</v>
      </c>
      <c r="AE51" s="15">
        <v>5.6644000344845402E-2</v>
      </c>
    </row>
    <row r="52" spans="1:31" x14ac:dyDescent="0.2">
      <c r="A52" s="12">
        <v>52</v>
      </c>
      <c r="B52" s="16" t="s">
        <v>518</v>
      </c>
      <c r="C52" s="17" t="s">
        <v>438</v>
      </c>
      <c r="D52" s="16" t="s">
        <v>345</v>
      </c>
      <c r="E52" s="16" t="s">
        <v>438</v>
      </c>
      <c r="F52" s="16" t="s">
        <v>532</v>
      </c>
      <c r="G52" s="16" t="s">
        <v>337</v>
      </c>
      <c r="H52" s="18">
        <v>4.5780835086924099E-2</v>
      </c>
      <c r="I52" s="18">
        <v>1.9030615901089201E-2</v>
      </c>
      <c r="J52" s="18">
        <v>9.4301077346240506E-2</v>
      </c>
      <c r="K52" s="18">
        <v>6.64847264639368E-2</v>
      </c>
      <c r="L52" s="18">
        <v>0.20108912522470501</v>
      </c>
      <c r="M52" s="18">
        <v>6.31947810690342E-2</v>
      </c>
      <c r="N52" s="18">
        <v>0.115706989296049</v>
      </c>
      <c r="O52" s="18">
        <v>3.7364840263851597E-2</v>
      </c>
      <c r="P52" s="18">
        <v>2.6321646700231401E-2</v>
      </c>
      <c r="Q52" s="18">
        <v>3.3070718134259498E-2</v>
      </c>
      <c r="R52" s="18">
        <v>2.9045381436029999E-2</v>
      </c>
      <c r="S52" s="18">
        <v>0.27454699377692798</v>
      </c>
      <c r="T52" s="18">
        <v>9.2150377457561605E-2</v>
      </c>
      <c r="U52" s="18">
        <v>6.8117455733041704E-2</v>
      </c>
      <c r="V52" s="18">
        <v>6.7927146896151896E-2</v>
      </c>
      <c r="W52" s="18">
        <v>3.6699716584057303E-2</v>
      </c>
      <c r="X52" s="18">
        <v>1.1796481773467</v>
      </c>
      <c r="Y52" s="18">
        <v>177.133432648721</v>
      </c>
      <c r="Z52" s="18">
        <v>6.5259957714494402E-2</v>
      </c>
      <c r="AA52" s="18">
        <v>1.04514319078259E-2</v>
      </c>
      <c r="AB52" s="18">
        <v>2.41826754712305E-2</v>
      </c>
      <c r="AC52" s="18">
        <v>6.1179475639757203E-2</v>
      </c>
      <c r="AD52" s="18">
        <v>3.2857193935202901E-2</v>
      </c>
      <c r="AE52" s="18">
        <v>8.6897645249285393E-2</v>
      </c>
    </row>
    <row r="53" spans="1:31" x14ac:dyDescent="0.2">
      <c r="A53" s="12">
        <v>53</v>
      </c>
      <c r="B53" s="13" t="s">
        <v>45</v>
      </c>
      <c r="C53" s="14" t="s">
        <v>438</v>
      </c>
      <c r="D53" s="13" t="s">
        <v>307</v>
      </c>
      <c r="E53" s="13" t="s">
        <v>438</v>
      </c>
      <c r="F53" s="13" t="s">
        <v>513</v>
      </c>
      <c r="G53" s="13" t="s">
        <v>337</v>
      </c>
      <c r="H53" s="15">
        <v>2.0797775090538099E-2</v>
      </c>
      <c r="I53" s="15">
        <v>3.2725555494002898E-2</v>
      </c>
      <c r="J53" s="15">
        <v>8.6536804544869395E-2</v>
      </c>
      <c r="K53" s="15">
        <v>2.5740263820414298E-2</v>
      </c>
      <c r="L53" s="15">
        <v>0.101593536899715</v>
      </c>
      <c r="M53" s="15">
        <v>0.168216364343897</v>
      </c>
      <c r="N53" s="15">
        <v>3.3660480147792701E-2</v>
      </c>
      <c r="O53" s="15">
        <v>2.6761316458192502E-2</v>
      </c>
      <c r="P53" s="15">
        <v>4.47982263276826E-2</v>
      </c>
      <c r="Q53" s="15">
        <v>6.8606128080698797E-2</v>
      </c>
      <c r="R53" s="15">
        <v>3.5252728446431701E-2</v>
      </c>
      <c r="S53" s="15">
        <v>0.65128414271903801</v>
      </c>
      <c r="T53" s="15">
        <v>8.6050538149468295E-2</v>
      </c>
      <c r="U53" s="15">
        <v>9.0713777441199794E-2</v>
      </c>
      <c r="V53" s="15">
        <v>6.8742260859214602E-2</v>
      </c>
      <c r="W53" s="15">
        <v>5.9429356263906698E-2</v>
      </c>
      <c r="X53" s="15">
        <v>5.06325853693426</v>
      </c>
      <c r="Y53" s="15">
        <v>4.0571147371051204</v>
      </c>
      <c r="Z53" s="15">
        <v>5.3401092377366101E-2</v>
      </c>
      <c r="AA53" s="15">
        <v>0.110808886248407</v>
      </c>
      <c r="AB53" s="15">
        <v>0.10054968700308201</v>
      </c>
      <c r="AC53" s="15">
        <v>2.38040455135081E-2</v>
      </c>
      <c r="AD53" s="15">
        <v>3.7241591308034103E-2</v>
      </c>
      <c r="AE53" s="15">
        <v>6.4477994136471997E-2</v>
      </c>
    </row>
    <row r="54" spans="1:31" x14ac:dyDescent="0.2">
      <c r="A54" s="12">
        <v>54</v>
      </c>
      <c r="B54" s="16" t="s">
        <v>136</v>
      </c>
      <c r="C54" s="17" t="s">
        <v>438</v>
      </c>
      <c r="D54" s="16" t="s">
        <v>457</v>
      </c>
      <c r="E54" s="16" t="s">
        <v>438</v>
      </c>
      <c r="F54" s="16" t="s">
        <v>269</v>
      </c>
      <c r="G54" s="16" t="s">
        <v>337</v>
      </c>
      <c r="H54" s="18">
        <v>6.9615711626886595E-2</v>
      </c>
      <c r="I54" s="18">
        <v>2.3129588663031098E-2</v>
      </c>
      <c r="J54" s="18">
        <v>5.1848492977417802E-2</v>
      </c>
      <c r="K54" s="18">
        <v>4.8404896159934402E-2</v>
      </c>
      <c r="L54" s="18">
        <v>7.8136162669523404E-2</v>
      </c>
      <c r="M54" s="18">
        <v>8.8878350864802197E-2</v>
      </c>
      <c r="N54" s="18">
        <v>4.7361039074520599E-2</v>
      </c>
      <c r="O54" s="18">
        <v>3.4758768755515798E-2</v>
      </c>
      <c r="P54" s="18">
        <v>2.60255454225173E-2</v>
      </c>
      <c r="Q54" s="18">
        <v>3.5877705665719302E-2</v>
      </c>
      <c r="R54" s="18">
        <v>3.2332941850313802E-2</v>
      </c>
      <c r="S54" s="18">
        <v>0.184279220109627</v>
      </c>
      <c r="T54" s="18">
        <v>8.0677870485749995E-2</v>
      </c>
      <c r="U54" s="18">
        <v>6.67366212188754E-2</v>
      </c>
      <c r="V54" s="18">
        <v>9.6367494536460999E-2</v>
      </c>
      <c r="W54" s="18">
        <v>2.1209864749037199E-2</v>
      </c>
      <c r="X54" s="18">
        <v>1.6753670082693299</v>
      </c>
      <c r="Y54" s="18">
        <v>3.7216936307581099</v>
      </c>
      <c r="Z54" s="18">
        <v>8.1819529510132702E-2</v>
      </c>
      <c r="AA54" s="18">
        <v>0.14685334774227099</v>
      </c>
      <c r="AB54" s="18">
        <v>0.113968174647552</v>
      </c>
      <c r="AC54" s="18">
        <v>7.2131088533302495E-2</v>
      </c>
      <c r="AD54" s="18">
        <v>1.0953423322154401E-2</v>
      </c>
      <c r="AE54" s="18">
        <v>6.35098978942681E-2</v>
      </c>
    </row>
    <row r="55" spans="1:31" x14ac:dyDescent="0.2">
      <c r="A55" s="12">
        <v>55</v>
      </c>
      <c r="B55" s="13" t="s">
        <v>249</v>
      </c>
      <c r="C55" s="14" t="s">
        <v>438</v>
      </c>
      <c r="D55" s="13" t="s">
        <v>335</v>
      </c>
      <c r="E55" s="13" t="s">
        <v>438</v>
      </c>
      <c r="F55" s="13" t="s">
        <v>412</v>
      </c>
      <c r="G55" s="13" t="s">
        <v>337</v>
      </c>
      <c r="H55" s="15">
        <v>8.2807028616593004E-2</v>
      </c>
      <c r="I55" s="15">
        <v>5.3916912251571698E-2</v>
      </c>
      <c r="J55" s="15">
        <v>5.3260875899132198E-2</v>
      </c>
      <c r="K55" s="15">
        <v>2.66453748406985E-2</v>
      </c>
      <c r="L55" s="15">
        <v>37.1857671891783</v>
      </c>
      <c r="M55" s="15">
        <v>8.9242065637202606E-2</v>
      </c>
      <c r="N55" s="15">
        <v>0.10920513878496201</v>
      </c>
      <c r="O55" s="15">
        <v>3.11803810676324E-2</v>
      </c>
      <c r="P55" s="15">
        <v>2.1264792304620399E-2</v>
      </c>
      <c r="Q55" s="15">
        <v>2.3691061760210099E-2</v>
      </c>
      <c r="R55" s="15">
        <v>5.1507556119379599E-2</v>
      </c>
      <c r="S55" s="15">
        <v>0.14356228871018201</v>
      </c>
      <c r="T55" s="15">
        <v>3.68820390878433E-2</v>
      </c>
      <c r="U55" s="15">
        <v>7.6649103624142706E-2</v>
      </c>
      <c r="V55" s="15">
        <v>0.10959074011607201</v>
      </c>
      <c r="W55" s="15">
        <v>3.5440774755011298E-2</v>
      </c>
      <c r="X55" s="15">
        <v>1.69811475842028</v>
      </c>
      <c r="Y55" s="15">
        <v>0.33186733025376802</v>
      </c>
      <c r="Z55" s="15">
        <v>7.6294818336670095E-2</v>
      </c>
      <c r="AA55" s="15">
        <v>8.3621689822015094E-2</v>
      </c>
      <c r="AB55" s="15">
        <v>0.13930087997643401</v>
      </c>
      <c r="AC55" s="15">
        <v>5.9392868419984902E-2</v>
      </c>
      <c r="AD55" s="15">
        <v>3.0959950240394898E-2</v>
      </c>
      <c r="AE55" s="15">
        <v>3.9317468495712299E-2</v>
      </c>
    </row>
    <row r="56" spans="1:31" x14ac:dyDescent="0.2">
      <c r="A56" s="12">
        <v>56</v>
      </c>
      <c r="B56" s="16" t="s">
        <v>391</v>
      </c>
      <c r="C56" s="17" t="s">
        <v>438</v>
      </c>
      <c r="D56" s="16" t="s">
        <v>41</v>
      </c>
      <c r="E56" s="16" t="s">
        <v>438</v>
      </c>
      <c r="F56" s="16" t="s">
        <v>270</v>
      </c>
      <c r="G56" s="16" t="s">
        <v>337</v>
      </c>
      <c r="H56" s="18">
        <v>6.3856999366304804E-2</v>
      </c>
      <c r="I56" s="18">
        <v>2.4877539959027101E-2</v>
      </c>
      <c r="J56" s="18">
        <v>5.67439447771758E-2</v>
      </c>
      <c r="K56" s="18">
        <v>1.5213033472479501E-2</v>
      </c>
      <c r="L56" s="18">
        <v>8.1998795975590802E-2</v>
      </c>
      <c r="M56" s="18">
        <v>9.3183001874333704E-2</v>
      </c>
      <c r="N56" s="18">
        <v>4.7224620771880901E-2</v>
      </c>
      <c r="O56" s="18">
        <v>2.1073517923263702E-2</v>
      </c>
      <c r="P56" s="18">
        <v>3.4907079511944501E-2</v>
      </c>
      <c r="Q56" s="18">
        <v>5.29926027919242E-2</v>
      </c>
      <c r="R56" s="18">
        <v>2.6537685203097201E-2</v>
      </c>
      <c r="S56" s="18">
        <v>0.122936176610711</v>
      </c>
      <c r="T56" s="18">
        <v>3.8563953579435498E-2</v>
      </c>
      <c r="U56" s="18">
        <v>8.4872333214310897E-2</v>
      </c>
      <c r="V56" s="18">
        <v>8.6457142554357894E-2</v>
      </c>
      <c r="W56" s="18">
        <v>5.96871358209995E-2</v>
      </c>
      <c r="X56" s="18">
        <v>0.10241069672030199</v>
      </c>
      <c r="Y56" s="18">
        <v>3.3593012947425803E-2</v>
      </c>
      <c r="Z56" s="18">
        <v>8.7446749100451707E-2</v>
      </c>
      <c r="AA56" s="18">
        <v>8.1740034527776895E-2</v>
      </c>
      <c r="AB56" s="18">
        <v>4.0321483886184901E-2</v>
      </c>
      <c r="AC56" s="18">
        <v>6.4304353536112899E-2</v>
      </c>
      <c r="AD56" s="18">
        <v>2.3006221157080599E-2</v>
      </c>
      <c r="AE56" s="18">
        <v>6.9206047506279497E-2</v>
      </c>
    </row>
    <row r="57" spans="1:31" x14ac:dyDescent="0.2">
      <c r="A57" s="12">
        <v>57</v>
      </c>
      <c r="B57" s="13" t="s">
        <v>188</v>
      </c>
      <c r="C57" s="14" t="s">
        <v>438</v>
      </c>
      <c r="D57" s="13" t="s">
        <v>445</v>
      </c>
      <c r="E57" s="13" t="s">
        <v>438</v>
      </c>
      <c r="F57" s="13" t="s">
        <v>94</v>
      </c>
      <c r="G57" s="13" t="s">
        <v>337</v>
      </c>
      <c r="H57" s="15">
        <v>0.46217867730697998</v>
      </c>
      <c r="I57" s="15">
        <v>0.16050927607307899</v>
      </c>
      <c r="J57" s="15">
        <v>0.16062739897924599</v>
      </c>
      <c r="K57" s="15">
        <v>1.4559600747135999</v>
      </c>
      <c r="L57" s="15">
        <v>0.178254972394529</v>
      </c>
      <c r="M57" s="15">
        <v>0.110168292138838</v>
      </c>
      <c r="N57" s="15">
        <v>0.86602522191910403</v>
      </c>
      <c r="O57" s="15">
        <v>0.17215465183120501</v>
      </c>
      <c r="P57" s="15">
        <v>1.3051180101261499</v>
      </c>
      <c r="Q57" s="15">
        <v>3.3781116454785001E-2</v>
      </c>
      <c r="R57" s="15">
        <v>6.9476935664572706E-2</v>
      </c>
      <c r="S57" s="15">
        <v>3.1269821133845501</v>
      </c>
      <c r="T57" s="15">
        <v>7.3381843641417296E-2</v>
      </c>
      <c r="U57" s="15">
        <v>0.13553675000405199</v>
      </c>
      <c r="V57" s="15">
        <v>0.109570534065215</v>
      </c>
      <c r="W57" s="15">
        <v>1.2081423989828701E-2</v>
      </c>
      <c r="X57" s="15">
        <v>2.5759689536002299</v>
      </c>
      <c r="Y57" s="15">
        <v>0.392170599897887</v>
      </c>
      <c r="Z57" s="15">
        <v>0.21803248724518601</v>
      </c>
      <c r="AA57" s="15">
        <v>1.4169438144834399E-2</v>
      </c>
      <c r="AB57" s="15">
        <v>0.16855996801386999</v>
      </c>
      <c r="AC57" s="15">
        <v>0.16300727699168699</v>
      </c>
      <c r="AD57" s="15">
        <v>0.10141392014758099</v>
      </c>
      <c r="AE57" s="15">
        <v>8.7390532730883097E-2</v>
      </c>
    </row>
    <row r="58" spans="1:31" x14ac:dyDescent="0.2">
      <c r="A58" s="12">
        <v>58</v>
      </c>
      <c r="B58" s="16" t="s">
        <v>160</v>
      </c>
      <c r="C58" s="17" t="s">
        <v>438</v>
      </c>
      <c r="D58" s="16" t="s">
        <v>319</v>
      </c>
      <c r="E58" s="16" t="s">
        <v>438</v>
      </c>
      <c r="F58" s="16" t="s">
        <v>443</v>
      </c>
      <c r="G58" s="16" t="s">
        <v>337</v>
      </c>
      <c r="H58" s="18">
        <v>5.5187484611165599E-2</v>
      </c>
      <c r="I58" s="18">
        <v>5.6386863037462903E-2</v>
      </c>
      <c r="J58" s="18">
        <v>3.1058811879935401E-2</v>
      </c>
      <c r="K58" s="18">
        <v>2.1533095504677E-2</v>
      </c>
      <c r="L58" s="18">
        <v>0.964863415032847</v>
      </c>
      <c r="M58" s="18">
        <v>0.10290706900030699</v>
      </c>
      <c r="N58" s="18">
        <v>7.5998903267153903E-2</v>
      </c>
      <c r="O58" s="18">
        <v>6.35452585606298E-2</v>
      </c>
      <c r="P58" s="18">
        <v>3.98268082961225E-2</v>
      </c>
      <c r="Q58" s="18">
        <v>1.53172225884039E-2</v>
      </c>
      <c r="R58" s="18">
        <v>7.8120764885249494E-2</v>
      </c>
      <c r="S58" s="18">
        <v>0.56052764931599097</v>
      </c>
      <c r="T58" s="18">
        <v>6.4353503906490805E-2</v>
      </c>
      <c r="U58" s="18">
        <v>4.8864979595056098E-2</v>
      </c>
      <c r="V58" s="18">
        <v>0.110247244733455</v>
      </c>
      <c r="W58" s="18">
        <v>5.3392792494182703E-2</v>
      </c>
      <c r="X58" s="18">
        <v>1.06877182510089</v>
      </c>
      <c r="Y58" s="18">
        <v>1.4711939673188601</v>
      </c>
      <c r="Z58" s="18">
        <v>8.0233406573751803E-2</v>
      </c>
      <c r="AA58" s="18">
        <v>0.152363292764399</v>
      </c>
      <c r="AB58" s="18">
        <v>4.09965560045586E-2</v>
      </c>
      <c r="AC58" s="18">
        <v>6.0594132290536201E-2</v>
      </c>
      <c r="AD58" s="18">
        <v>0.107461209988728</v>
      </c>
      <c r="AE58" s="18">
        <v>4.15956573548842E-2</v>
      </c>
    </row>
    <row r="59" spans="1:31" x14ac:dyDescent="0.2">
      <c r="A59" s="12">
        <v>59</v>
      </c>
      <c r="B59" s="13" t="s">
        <v>317</v>
      </c>
      <c r="C59" s="14" t="s">
        <v>438</v>
      </c>
      <c r="D59" s="13" t="s">
        <v>403</v>
      </c>
      <c r="E59" s="13" t="s">
        <v>438</v>
      </c>
      <c r="F59" s="13" t="s">
        <v>149</v>
      </c>
      <c r="G59" s="13" t="s">
        <v>337</v>
      </c>
      <c r="H59" s="15">
        <v>3.5865496414070601E-2</v>
      </c>
      <c r="I59" s="15">
        <v>5.1058754148663898E-2</v>
      </c>
      <c r="J59" s="15">
        <v>3.9536550454215197E-2</v>
      </c>
      <c r="K59" s="15">
        <v>3.7078460031774299E-2</v>
      </c>
      <c r="L59" s="15">
        <v>0.56652402788479295</v>
      </c>
      <c r="M59" s="15">
        <v>4.0413390815779E-2</v>
      </c>
      <c r="N59" s="15">
        <v>5.1780950225257499E-2</v>
      </c>
      <c r="O59" s="15">
        <v>2.4982230181371801E-2</v>
      </c>
      <c r="P59" s="15">
        <v>2.2553847912225301E-2</v>
      </c>
      <c r="Q59" s="15">
        <v>7.6618422784683504E-2</v>
      </c>
      <c r="R59" s="15">
        <v>8.3107162473151294E-2</v>
      </c>
      <c r="S59" s="15">
        <v>0.26150916050721901</v>
      </c>
      <c r="T59" s="15">
        <v>5.0584707436042001E-2</v>
      </c>
      <c r="U59" s="15">
        <v>0.11067267000900199</v>
      </c>
      <c r="V59" s="15">
        <v>6.2524680635424698E-2</v>
      </c>
      <c r="W59" s="15">
        <v>8.6992476266776003E-2</v>
      </c>
      <c r="X59" s="15">
        <v>0.35382725830372802</v>
      </c>
      <c r="Y59" s="15">
        <v>1.07489933292198</v>
      </c>
      <c r="Z59" s="15">
        <v>1.9800784677783501E-2</v>
      </c>
      <c r="AA59" s="15">
        <v>6.8983775161397407E-2</v>
      </c>
      <c r="AB59" s="15">
        <v>3.94738346215684E-2</v>
      </c>
      <c r="AC59" s="15">
        <v>9.3769553830691296E-3</v>
      </c>
      <c r="AD59" s="15">
        <v>8.6352679546279607E-2</v>
      </c>
      <c r="AE59" s="15">
        <v>1.8009322189432998E-2</v>
      </c>
    </row>
    <row r="60" spans="1:31" x14ac:dyDescent="0.2">
      <c r="A60" s="12">
        <v>60</v>
      </c>
      <c r="B60" s="16" t="s">
        <v>437</v>
      </c>
      <c r="C60" s="17" t="s">
        <v>438</v>
      </c>
      <c r="D60" s="16" t="s">
        <v>255</v>
      </c>
      <c r="E60" s="16" t="s">
        <v>438</v>
      </c>
      <c r="F60" s="16" t="s">
        <v>168</v>
      </c>
      <c r="G60" s="16" t="s">
        <v>337</v>
      </c>
      <c r="H60" s="18">
        <v>1.6613666911122701E-2</v>
      </c>
      <c r="I60" s="18">
        <v>5.60124629470279E-2</v>
      </c>
      <c r="J60" s="18">
        <v>5.0768931169988901E-2</v>
      </c>
      <c r="K60" s="18">
        <v>2.2743424342589202E-2</v>
      </c>
      <c r="L60" s="18">
        <v>0.97341851566846804</v>
      </c>
      <c r="M60" s="18">
        <v>0.15913710631129099</v>
      </c>
      <c r="N60" s="18">
        <v>0.18358606884611001</v>
      </c>
      <c r="O60" s="18">
        <v>2.88385842548156E-2</v>
      </c>
      <c r="P60" s="18">
        <v>5.6425846812183898E-2</v>
      </c>
      <c r="Q60" s="18">
        <v>6.3071998140082602E-2</v>
      </c>
      <c r="R60" s="18">
        <v>7.6450694350714901E-2</v>
      </c>
      <c r="S60" s="18">
        <v>0.32802935827171698</v>
      </c>
      <c r="T60" s="18">
        <v>6.0767082176127502E-2</v>
      </c>
      <c r="U60" s="18">
        <v>8.2072997839370804E-2</v>
      </c>
      <c r="V60" s="18">
        <v>2.4520019827420501E-2</v>
      </c>
      <c r="W60" s="18">
        <v>0.13170520189329399</v>
      </c>
      <c r="X60" s="18">
        <v>1.8149948798568301</v>
      </c>
      <c r="Y60" s="18">
        <v>1.49287808311408</v>
      </c>
      <c r="Z60" s="18">
        <v>1.5814721576091598E-2</v>
      </c>
      <c r="AA60" s="18">
        <v>0.14068319248660099</v>
      </c>
      <c r="AB60" s="18">
        <v>3.87860886136401E-2</v>
      </c>
      <c r="AC60" s="18">
        <v>1.4629598488864E-2</v>
      </c>
      <c r="AD60" s="18">
        <v>4.2690490221659702E-2</v>
      </c>
      <c r="AE60" s="18">
        <v>4.8044221304703698E-2</v>
      </c>
    </row>
    <row r="61" spans="1:31" x14ac:dyDescent="0.2">
      <c r="A61" s="12">
        <v>61</v>
      </c>
      <c r="B61" s="13" t="s">
        <v>111</v>
      </c>
      <c r="C61" s="14" t="s">
        <v>438</v>
      </c>
      <c r="D61" s="13" t="s">
        <v>441</v>
      </c>
      <c r="E61" s="13" t="s">
        <v>438</v>
      </c>
      <c r="F61" s="13" t="s">
        <v>61</v>
      </c>
      <c r="G61" s="13" t="s">
        <v>337</v>
      </c>
      <c r="H61" s="15">
        <v>6.53554817198648E-2</v>
      </c>
      <c r="I61" s="15">
        <v>8.6741008520355198E-2</v>
      </c>
      <c r="J61" s="15">
        <v>5.6464860998714603E-2</v>
      </c>
      <c r="K61" s="15">
        <v>2.6904087694850198E-2</v>
      </c>
      <c r="L61" s="15">
        <v>0.67000719923533003</v>
      </c>
      <c r="M61" s="15">
        <v>0.115960626711961</v>
      </c>
      <c r="N61" s="15">
        <v>0.17429810772264301</v>
      </c>
      <c r="O61" s="15">
        <v>3.1803323542643203E-2</v>
      </c>
      <c r="P61" s="15">
        <v>4.0218867011601302E-2</v>
      </c>
      <c r="Q61" s="15">
        <v>3.4695982687919902E-2</v>
      </c>
      <c r="R61" s="15">
        <v>2.9841029827422001E-2</v>
      </c>
      <c r="S61" s="15">
        <v>0.18401133763844199</v>
      </c>
      <c r="T61" s="15">
        <v>9.2202046281846695E-2</v>
      </c>
      <c r="U61" s="15">
        <v>7.4742012273150096E-2</v>
      </c>
      <c r="V61" s="15">
        <v>0.113547144085729</v>
      </c>
      <c r="W61" s="15">
        <v>2.0251798030300701E-2</v>
      </c>
      <c r="X61" s="15">
        <v>1.20964473245854</v>
      </c>
      <c r="Y61" s="15">
        <v>24.357421487772601</v>
      </c>
      <c r="Z61" s="15">
        <v>9.7716684273382495E-2</v>
      </c>
      <c r="AA61" s="15">
        <v>0.1979156075487</v>
      </c>
      <c r="AB61" s="15">
        <v>0.15248186906886399</v>
      </c>
      <c r="AC61" s="15">
        <v>5.7613009853231201E-2</v>
      </c>
      <c r="AD61" s="15">
        <v>5.1094135266816498E-2</v>
      </c>
      <c r="AE61" s="15">
        <v>9.9422645871413404E-2</v>
      </c>
    </row>
    <row r="62" spans="1:31" x14ac:dyDescent="0.2">
      <c r="A62" s="12">
        <v>62</v>
      </c>
      <c r="B62" s="16" t="s">
        <v>62</v>
      </c>
      <c r="C62" s="17" t="s">
        <v>438</v>
      </c>
      <c r="D62" s="16" t="s">
        <v>378</v>
      </c>
      <c r="E62" s="16" t="s">
        <v>438</v>
      </c>
      <c r="F62" s="16" t="s">
        <v>132</v>
      </c>
      <c r="G62" s="16" t="s">
        <v>337</v>
      </c>
      <c r="H62" s="18">
        <v>3.99044498821957E-2</v>
      </c>
      <c r="I62" s="18">
        <v>1.9372923323228802E-2</v>
      </c>
      <c r="J62" s="18">
        <v>8.7250922593570202E-2</v>
      </c>
      <c r="K62" s="18">
        <v>4.7441727941446202E-2</v>
      </c>
      <c r="L62" s="18">
        <v>0.54107360564822504</v>
      </c>
      <c r="M62" s="18">
        <v>5.5631910515956097E-2</v>
      </c>
      <c r="N62" s="18">
        <v>0.103850811782787</v>
      </c>
      <c r="O62" s="18">
        <v>1.89063332359048E-2</v>
      </c>
      <c r="P62" s="18">
        <v>2.64734483909616E-2</v>
      </c>
      <c r="Q62" s="18">
        <v>6.2074512057323103E-2</v>
      </c>
      <c r="R62" s="18">
        <v>3.7543956791188299E-2</v>
      </c>
      <c r="S62" s="18">
        <v>0.23822063502441099</v>
      </c>
      <c r="T62" s="18">
        <v>6.00729482618578E-2</v>
      </c>
      <c r="U62" s="18">
        <v>8.5702830608174393E-2</v>
      </c>
      <c r="V62" s="18">
        <v>6.7557927709168006E-2</v>
      </c>
      <c r="W62" s="18">
        <v>2.9654541975780199E-2</v>
      </c>
      <c r="X62" s="18">
        <v>1.8979481879984199</v>
      </c>
      <c r="Y62" s="18">
        <v>3.25843439221146</v>
      </c>
      <c r="Z62" s="18">
        <v>8.5376661353319602E-2</v>
      </c>
      <c r="AA62" s="18">
        <v>0.184596874815008</v>
      </c>
      <c r="AB62" s="18">
        <v>0.171150882715952</v>
      </c>
      <c r="AC62" s="18">
        <v>5.6129847103479201E-2</v>
      </c>
      <c r="AD62" s="18">
        <v>8.2726303432202799E-3</v>
      </c>
      <c r="AE62" s="18">
        <v>4.4476606630655897E-2</v>
      </c>
    </row>
    <row r="63" spans="1:31" x14ac:dyDescent="0.2">
      <c r="A63" s="12">
        <v>63</v>
      </c>
      <c r="B63" s="13" t="s">
        <v>137</v>
      </c>
      <c r="C63" s="14" t="s">
        <v>438</v>
      </c>
      <c r="D63" s="13" t="s">
        <v>330</v>
      </c>
      <c r="E63" s="13" t="s">
        <v>438</v>
      </c>
      <c r="F63" s="13" t="s">
        <v>402</v>
      </c>
      <c r="G63" s="13" t="s">
        <v>337</v>
      </c>
      <c r="H63" s="15">
        <v>5.5837289531754097E-2</v>
      </c>
      <c r="I63" s="15">
        <v>1.04620794080543E-2</v>
      </c>
      <c r="J63" s="15">
        <v>5.4469581666417001E-2</v>
      </c>
      <c r="K63" s="15">
        <v>1.03700707378706E-2</v>
      </c>
      <c r="L63" s="15">
        <v>0.23451542143588</v>
      </c>
      <c r="M63" s="15">
        <v>8.4587408953711696E-2</v>
      </c>
      <c r="N63" s="15">
        <v>9.3770466704867703E-2</v>
      </c>
      <c r="O63" s="15">
        <v>5.0839682098384902E-2</v>
      </c>
      <c r="P63" s="15">
        <v>3.8309763885896103E-2</v>
      </c>
      <c r="Q63" s="15">
        <v>4.5083169181740101E-2</v>
      </c>
      <c r="R63" s="15">
        <v>3.3580288693834698E-2</v>
      </c>
      <c r="S63" s="15">
        <v>0.23573919266080001</v>
      </c>
      <c r="T63" s="15">
        <v>2.7807109264140002E-2</v>
      </c>
      <c r="U63" s="15">
        <v>6.7516353805121498E-2</v>
      </c>
      <c r="V63" s="15">
        <v>0.102793756203233</v>
      </c>
      <c r="W63" s="15">
        <v>2.5245517973527701E-2</v>
      </c>
      <c r="X63" s="15">
        <v>1.04861539839941</v>
      </c>
      <c r="Y63" s="15">
        <v>0.86714807830963103</v>
      </c>
      <c r="Z63" s="15">
        <v>8.9774016272856402E-2</v>
      </c>
      <c r="AA63" s="15">
        <v>0.15194052119479001</v>
      </c>
      <c r="AB63" s="15">
        <v>5.6414393525783597E-2</v>
      </c>
      <c r="AC63" s="15">
        <v>4.3549982685295897E-2</v>
      </c>
      <c r="AD63" s="15">
        <v>2.6849447428927E-2</v>
      </c>
      <c r="AE63" s="15">
        <v>4.8155875720261303E-2</v>
      </c>
    </row>
    <row r="64" spans="1:31" x14ac:dyDescent="0.2">
      <c r="A64" s="12">
        <v>64</v>
      </c>
      <c r="B64" s="16" t="s">
        <v>409</v>
      </c>
      <c r="C64" s="17" t="s">
        <v>438</v>
      </c>
      <c r="D64" s="16" t="s">
        <v>478</v>
      </c>
      <c r="E64" s="16" t="s">
        <v>438</v>
      </c>
      <c r="F64" s="16" t="s">
        <v>176</v>
      </c>
      <c r="G64" s="16" t="s">
        <v>337</v>
      </c>
      <c r="H64" s="18">
        <v>1.5976453982368601E-2</v>
      </c>
      <c r="I64" s="18">
        <v>7.8786566781041206E-2</v>
      </c>
      <c r="J64" s="18">
        <v>3.5642131054917897E-2</v>
      </c>
      <c r="K64" s="18">
        <v>5.4946163227185499E-2</v>
      </c>
      <c r="L64" s="18">
        <v>0.84922061554797701</v>
      </c>
      <c r="M64" s="18">
        <v>5.8893409479351899E-2</v>
      </c>
      <c r="N64" s="18">
        <v>0.123720489979914</v>
      </c>
      <c r="O64" s="18">
        <v>4.4459581877952598E-2</v>
      </c>
      <c r="P64" s="18">
        <v>3.8422228100815602E-2</v>
      </c>
      <c r="Q64" s="18">
        <v>5.7584748940448301E-2</v>
      </c>
      <c r="R64" s="18">
        <v>0.103033581678037</v>
      </c>
      <c r="S64" s="18">
        <v>0.24810452690641499</v>
      </c>
      <c r="T64" s="18">
        <v>7.3854851436098407E-2</v>
      </c>
      <c r="U64" s="18">
        <v>7.3531712208836697E-2</v>
      </c>
      <c r="V64" s="18">
        <v>5.2640568841361798E-2</v>
      </c>
      <c r="W64" s="18">
        <v>0.125563443837519</v>
      </c>
      <c r="X64" s="18">
        <v>4.5656588545312697</v>
      </c>
      <c r="Y64" s="18">
        <v>4.3103015108278298</v>
      </c>
      <c r="Z64" s="18">
        <v>2.51368961197138E-2</v>
      </c>
      <c r="AA64" s="18">
        <v>5.2453603317257798E-2</v>
      </c>
      <c r="AB64" s="18">
        <v>0.121771920284514</v>
      </c>
      <c r="AC64" s="18">
        <v>2.6954359050717101E-2</v>
      </c>
      <c r="AD64" s="18">
        <v>4.62030929106493E-2</v>
      </c>
      <c r="AE64" s="18">
        <v>3.80989821651617E-2</v>
      </c>
    </row>
    <row r="65" spans="1:31" x14ac:dyDescent="0.2">
      <c r="A65" s="12">
        <v>65</v>
      </c>
      <c r="B65" s="13" t="s">
        <v>256</v>
      </c>
      <c r="C65" s="14" t="s">
        <v>438</v>
      </c>
      <c r="D65" s="13" t="s">
        <v>100</v>
      </c>
      <c r="E65" s="13" t="s">
        <v>438</v>
      </c>
      <c r="F65" s="13" t="s">
        <v>165</v>
      </c>
      <c r="G65" s="13" t="s">
        <v>337</v>
      </c>
      <c r="H65" s="15">
        <v>4.9646921568588999E-2</v>
      </c>
      <c r="I65" s="15">
        <v>3.1394219669654798E-3</v>
      </c>
      <c r="J65" s="15">
        <v>8.4032722465401305E-2</v>
      </c>
      <c r="K65" s="15">
        <v>7.3294171433319399E-2</v>
      </c>
      <c r="L65" s="15">
        <v>0.36718237956053801</v>
      </c>
      <c r="M65" s="15">
        <v>7.2750653887170905E-2</v>
      </c>
      <c r="N65" s="15">
        <v>0.25995854851595801</v>
      </c>
      <c r="O65" s="15">
        <v>2.5820308908986199E-2</v>
      </c>
      <c r="P65" s="15">
        <v>3.01929212428045E-2</v>
      </c>
      <c r="Q65" s="15">
        <v>5.68599999165494E-2</v>
      </c>
      <c r="R65" s="15">
        <v>3.2325238564571E-2</v>
      </c>
      <c r="S65" s="15">
        <v>0.32135371644490301</v>
      </c>
      <c r="T65" s="15">
        <v>5.6036978042871097E-2</v>
      </c>
      <c r="U65" s="15">
        <v>4.3043432554433103E-2</v>
      </c>
      <c r="V65" s="15">
        <v>7.5582754976230002E-2</v>
      </c>
      <c r="W65" s="15">
        <v>2.0292210292426199E-2</v>
      </c>
      <c r="X65" s="15">
        <v>2.0392000456518899</v>
      </c>
      <c r="Y65" s="15">
        <v>1.9948401600265999</v>
      </c>
      <c r="Z65" s="15">
        <v>5.2300755325764101E-2</v>
      </c>
      <c r="AA65" s="15">
        <v>0.103774635014918</v>
      </c>
      <c r="AB65" s="15">
        <v>0.13788383040806501</v>
      </c>
      <c r="AC65" s="15">
        <v>6.4172774433319396E-2</v>
      </c>
      <c r="AD65" s="15">
        <v>3.7831301212832603E-2</v>
      </c>
      <c r="AE65" s="15">
        <v>5.4625238196364903E-2</v>
      </c>
    </row>
    <row r="66" spans="1:31" x14ac:dyDescent="0.2">
      <c r="A66" s="12">
        <v>66</v>
      </c>
      <c r="B66" s="16" t="s">
        <v>278</v>
      </c>
      <c r="C66" s="17" t="s">
        <v>438</v>
      </c>
      <c r="D66" s="16" t="s">
        <v>213</v>
      </c>
      <c r="E66" s="16" t="s">
        <v>438</v>
      </c>
      <c r="F66" s="16" t="s">
        <v>536</v>
      </c>
      <c r="G66" s="16" t="s">
        <v>337</v>
      </c>
      <c r="H66" s="18">
        <v>2.32838250888589E-2</v>
      </c>
      <c r="I66" s="18">
        <v>5.04604999112458E-2</v>
      </c>
      <c r="J66" s="18">
        <v>2.8987543836563701E-2</v>
      </c>
      <c r="K66" s="18">
        <v>0.214830177262952</v>
      </c>
      <c r="L66" s="18">
        <v>0.107679651818627</v>
      </c>
      <c r="M66" s="18">
        <v>2.8071176762307599E-2</v>
      </c>
      <c r="N66" s="18">
        <v>0.20578874433053099</v>
      </c>
      <c r="O66" s="18">
        <v>5.3144942485039801E-2</v>
      </c>
      <c r="P66" s="18">
        <v>2.5694487936265699E-2</v>
      </c>
      <c r="Q66" s="18">
        <v>8.7715067492136506E-2</v>
      </c>
      <c r="R66" s="18">
        <v>5.3448637709779902E-2</v>
      </c>
      <c r="S66" s="18">
        <v>0.25332691878721297</v>
      </c>
      <c r="T66" s="18">
        <v>0.373617840486894</v>
      </c>
      <c r="U66" s="18">
        <v>0.25939280401980402</v>
      </c>
      <c r="V66" s="18">
        <v>4.0910534354421803E-2</v>
      </c>
      <c r="W66" s="18">
        <v>0.136850143145994</v>
      </c>
      <c r="X66" s="18">
        <v>0.349966333799479</v>
      </c>
      <c r="Y66" s="18">
        <v>1.18710356664229</v>
      </c>
      <c r="Z66" s="18">
        <v>3.09856426616133E-2</v>
      </c>
      <c r="AA66" s="18">
        <v>0.13190563273865799</v>
      </c>
      <c r="AB66" s="18">
        <v>5.3209936378911404</v>
      </c>
      <c r="AC66" s="18">
        <v>3.0825734999279102E-3</v>
      </c>
      <c r="AD66" s="18">
        <v>4.7869281079715803E-2</v>
      </c>
      <c r="AE66" s="18">
        <v>9.3981257186027609E-3</v>
      </c>
    </row>
    <row r="67" spans="1:31" x14ac:dyDescent="0.2">
      <c r="A67" s="12">
        <v>67</v>
      </c>
      <c r="B67" s="13" t="s">
        <v>232</v>
      </c>
      <c r="C67" s="14" t="s">
        <v>438</v>
      </c>
      <c r="D67" s="13" t="s">
        <v>124</v>
      </c>
      <c r="E67" s="13" t="s">
        <v>438</v>
      </c>
      <c r="F67" s="13" t="s">
        <v>29</v>
      </c>
      <c r="G67" s="13" t="s">
        <v>337</v>
      </c>
      <c r="H67" s="15">
        <v>5.82223341211143E-2</v>
      </c>
      <c r="I67" s="15">
        <v>2.02016619048398E-2</v>
      </c>
      <c r="J67" s="15">
        <v>6.8747229880182698E-2</v>
      </c>
      <c r="K67" s="15">
        <v>8.2836756620835394E-2</v>
      </c>
      <c r="L67" s="15">
        <v>4.1844450212526502E-2</v>
      </c>
      <c r="M67" s="15">
        <v>7.8460760986010902E-2</v>
      </c>
      <c r="N67" s="15">
        <v>3.6968193748051402E-2</v>
      </c>
      <c r="O67" s="15">
        <v>5.3399721953492102E-2</v>
      </c>
      <c r="P67" s="15">
        <v>3.4867755479316902E-3</v>
      </c>
      <c r="Q67" s="15">
        <v>4.1748845811803201E-2</v>
      </c>
      <c r="R67" s="15">
        <v>3.7708481292995297E-2</v>
      </c>
      <c r="S67" s="15">
        <v>0.10116077338978401</v>
      </c>
      <c r="T67" s="15">
        <v>8.9071579443169693E-2</v>
      </c>
      <c r="U67" s="15">
        <v>5.5804927969559701E-2</v>
      </c>
      <c r="V67" s="15">
        <v>0.111682078928524</v>
      </c>
      <c r="W67" s="15">
        <v>4.6040759938938997E-2</v>
      </c>
      <c r="X67" s="15">
        <v>0.120905874868188</v>
      </c>
      <c r="Y67" s="15">
        <v>6.4434247530127706E-2</v>
      </c>
      <c r="Z67" s="15">
        <v>6.2046729962093899E-2</v>
      </c>
      <c r="AA67" s="15">
        <v>6.8750067384955996E-2</v>
      </c>
      <c r="AB67" s="15">
        <v>2.9108004198909899E-2</v>
      </c>
      <c r="AC67" s="15">
        <v>5.5710858874948199E-2</v>
      </c>
      <c r="AD67" s="15">
        <v>2.6588682467922699E-2</v>
      </c>
      <c r="AE67" s="15">
        <v>5.1003254512263702E-2</v>
      </c>
    </row>
    <row r="68" spans="1:31" x14ac:dyDescent="0.2">
      <c r="A68" s="12">
        <v>68</v>
      </c>
      <c r="B68" s="16" t="s">
        <v>172</v>
      </c>
      <c r="C68" s="17" t="s">
        <v>438</v>
      </c>
      <c r="D68" s="16" t="s">
        <v>154</v>
      </c>
      <c r="E68" s="16" t="s">
        <v>438</v>
      </c>
      <c r="F68" s="16" t="s">
        <v>18</v>
      </c>
      <c r="G68" s="16" t="s">
        <v>337</v>
      </c>
      <c r="H68" s="18">
        <v>0.35219911427175798</v>
      </c>
      <c r="I68" s="18">
        <v>0.118918818886284</v>
      </c>
      <c r="J68" s="18">
        <v>3.8190716696928598E-2</v>
      </c>
      <c r="K68" s="18">
        <v>0.197265504560655</v>
      </c>
      <c r="L68" s="18">
        <v>4.30125144472338E-2</v>
      </c>
      <c r="M68" s="18">
        <v>4.2703652980925398E-2</v>
      </c>
      <c r="N68" s="18">
        <v>0</v>
      </c>
      <c r="O68" s="18">
        <v>6.1912040634064101E-2</v>
      </c>
      <c r="P68" s="18">
        <v>0.49328855153136297</v>
      </c>
      <c r="Q68" s="18">
        <v>1.73997883236875E-2</v>
      </c>
      <c r="R68" s="18">
        <v>0.153779771591639</v>
      </c>
      <c r="S68" s="18">
        <v>0.73196419472042695</v>
      </c>
      <c r="T68" s="18">
        <v>0.10982880649643501</v>
      </c>
      <c r="U68" s="18">
        <v>0.20922635492348399</v>
      </c>
      <c r="V68" s="18">
        <v>0.186724020300506</v>
      </c>
      <c r="W68" s="18">
        <v>0.222792747080097</v>
      </c>
      <c r="X68" s="18">
        <v>3.24297839869259</v>
      </c>
      <c r="Y68" s="18">
        <v>0.29388704313074598</v>
      </c>
      <c r="Z68" s="18">
        <v>0.13808560192469399</v>
      </c>
      <c r="AA68" s="18">
        <v>1.7166964782349001E-2</v>
      </c>
      <c r="AB68" s="18">
        <v>9.5818131260882095E-2</v>
      </c>
      <c r="AC68" s="18">
        <v>0.13668702169945601</v>
      </c>
      <c r="AD68" s="18">
        <v>0.1080996128966</v>
      </c>
      <c r="AE68" s="18">
        <v>6.8386233926110096E-2</v>
      </c>
    </row>
    <row r="69" spans="1:31" x14ac:dyDescent="0.2">
      <c r="A69" s="12">
        <v>69</v>
      </c>
      <c r="B69" s="13" t="s">
        <v>510</v>
      </c>
      <c r="C69" s="14" t="s">
        <v>438</v>
      </c>
      <c r="D69" s="13" t="s">
        <v>200</v>
      </c>
      <c r="E69" s="13" t="s">
        <v>438</v>
      </c>
      <c r="F69" s="13" t="s">
        <v>439</v>
      </c>
      <c r="G69" s="13" t="s">
        <v>337</v>
      </c>
      <c r="H69" s="15">
        <v>3.31486776746494E-2</v>
      </c>
      <c r="I69" s="15">
        <v>4.6842098864853403E-2</v>
      </c>
      <c r="J69" s="15">
        <v>2.5294863545908399E-2</v>
      </c>
      <c r="K69" s="15">
        <v>8.3995203532798907E-2</v>
      </c>
      <c r="L69" s="15">
        <v>7.3160413426594101E-2</v>
      </c>
      <c r="M69" s="15">
        <v>5.6847881012013497E-2</v>
      </c>
      <c r="N69" s="15">
        <v>3.0532025872505E-2</v>
      </c>
      <c r="O69" s="15">
        <v>6.4527315299672205E-2</v>
      </c>
      <c r="P69" s="15">
        <v>2.68846836926416E-2</v>
      </c>
      <c r="Q69" s="15">
        <v>2.82777933283802E-2</v>
      </c>
      <c r="R69" s="15">
        <v>8.0654734989453594E-2</v>
      </c>
      <c r="S69" s="15">
        <v>3.87301357720536E-2</v>
      </c>
      <c r="T69" s="15">
        <v>0.12134843973753801</v>
      </c>
      <c r="U69" s="15">
        <v>5.7853818134009201E-2</v>
      </c>
      <c r="V69" s="15">
        <v>9.8502041375001695E-2</v>
      </c>
      <c r="W69" s="15">
        <v>8.9517241658018595E-2</v>
      </c>
      <c r="X69" s="15">
        <v>0.30849544866615097</v>
      </c>
      <c r="Y69" s="15">
        <v>1.07283516313241</v>
      </c>
      <c r="Z69" s="15">
        <v>5.4669032799700902E-2</v>
      </c>
      <c r="AA69" s="15">
        <v>9.1131951586378698E-2</v>
      </c>
      <c r="AB69" s="15">
        <v>4.4730419139982602E-2</v>
      </c>
      <c r="AC69" s="15">
        <v>4.7534306907884301E-2</v>
      </c>
      <c r="AD69" s="15">
        <v>4.22163966695909E-2</v>
      </c>
      <c r="AE69" s="15">
        <v>1.9964257019173301E-2</v>
      </c>
    </row>
    <row r="70" spans="1:31" x14ac:dyDescent="0.2">
      <c r="A70" s="12">
        <v>70</v>
      </c>
      <c r="B70" s="16" t="s">
        <v>442</v>
      </c>
      <c r="C70" s="17" t="s">
        <v>438</v>
      </c>
      <c r="D70" s="16" t="s">
        <v>104</v>
      </c>
      <c r="E70" s="16" t="s">
        <v>438</v>
      </c>
      <c r="F70" s="16" t="s">
        <v>324</v>
      </c>
      <c r="G70" s="16" t="s">
        <v>337</v>
      </c>
      <c r="H70" s="18">
        <v>4.7995391751518901E-2</v>
      </c>
      <c r="I70" s="18">
        <v>2.2383302290829899E-2</v>
      </c>
      <c r="J70" s="18">
        <v>7.3701640379928796E-2</v>
      </c>
      <c r="K70" s="18">
        <v>9.1095318335528502E-2</v>
      </c>
      <c r="L70" s="18">
        <v>8.5061161793606899E-2</v>
      </c>
      <c r="M70" s="18">
        <v>8.8126783355125499E-2</v>
      </c>
      <c r="N70" s="18">
        <v>0.12715918693786499</v>
      </c>
      <c r="O70" s="18">
        <v>5.1880139223012899E-2</v>
      </c>
      <c r="P70" s="18">
        <v>1.95566203581123E-2</v>
      </c>
      <c r="Q70" s="18">
        <v>4.1130189814521399E-2</v>
      </c>
      <c r="R70" s="18">
        <v>2.5842673627299102E-2</v>
      </c>
      <c r="S70" s="18">
        <v>0.26148879417535997</v>
      </c>
      <c r="T70" s="18">
        <v>8.1213040051134305E-2</v>
      </c>
      <c r="U70" s="18">
        <v>9.0557642414393194E-2</v>
      </c>
      <c r="V70" s="18">
        <v>8.4798474304033394E-2</v>
      </c>
      <c r="W70" s="18">
        <v>2.20491137559677E-2</v>
      </c>
      <c r="X70" s="18">
        <v>2.2076263918832</v>
      </c>
      <c r="Y70" s="18">
        <v>1.7132822976905799</v>
      </c>
      <c r="Z70" s="18">
        <v>6.4987065453689194E-2</v>
      </c>
      <c r="AA70" s="18">
        <v>6.2140641061257898E-2</v>
      </c>
      <c r="AB70" s="18">
        <v>9.4488760767960894E-2</v>
      </c>
      <c r="AC70" s="18">
        <v>5.4475824988764E-2</v>
      </c>
      <c r="AD70" s="18">
        <v>1.2383634574966201E-2</v>
      </c>
      <c r="AE70" s="18">
        <v>6.2095491592907601E-2</v>
      </c>
    </row>
    <row r="71" spans="1:31" x14ac:dyDescent="0.2">
      <c r="A71" s="12">
        <v>71</v>
      </c>
      <c r="B71" s="13" t="s">
        <v>184</v>
      </c>
      <c r="C71" s="14" t="s">
        <v>438</v>
      </c>
      <c r="D71" s="13" t="s">
        <v>236</v>
      </c>
      <c r="E71" s="13" t="s">
        <v>438</v>
      </c>
      <c r="F71" s="13" t="s">
        <v>11</v>
      </c>
      <c r="G71" s="13" t="s">
        <v>337</v>
      </c>
      <c r="H71" s="15">
        <v>3.74681267786937E-3</v>
      </c>
      <c r="I71" s="15">
        <v>7.6378185634406098E-2</v>
      </c>
      <c r="J71" s="15">
        <v>6.0069269432968399E-2</v>
      </c>
      <c r="K71" s="15">
        <v>3.6977570825563202E-2</v>
      </c>
      <c r="L71" s="15">
        <v>0.121736373827828</v>
      </c>
      <c r="M71" s="15">
        <v>2.1769791197603701E-2</v>
      </c>
      <c r="N71" s="15">
        <v>4.6180946190424503E-2</v>
      </c>
      <c r="O71" s="15">
        <v>4.07302787638847E-2</v>
      </c>
      <c r="P71" s="15">
        <v>4.6488748713776999E-2</v>
      </c>
      <c r="Q71" s="15">
        <v>6.5135846216712798E-2</v>
      </c>
      <c r="R71" s="15">
        <v>0.116828944539732</v>
      </c>
      <c r="S71" s="15">
        <v>0.15722061859783301</v>
      </c>
      <c r="T71" s="15">
        <v>0.12235088438915399</v>
      </c>
      <c r="U71" s="15">
        <v>9.5130186998177296E-2</v>
      </c>
      <c r="V71" s="15">
        <v>2.28772245599905E-2</v>
      </c>
      <c r="W71" s="15">
        <v>0.10814918263272701</v>
      </c>
      <c r="X71" s="15">
        <v>2.0440007563320801</v>
      </c>
      <c r="Y71" s="15">
        <v>1.00896619471543</v>
      </c>
      <c r="Z71" s="15">
        <v>2.4822813253458399E-2</v>
      </c>
      <c r="AA71" s="15">
        <v>0.168987898445768</v>
      </c>
      <c r="AB71" s="15">
        <v>0.12534157096551801</v>
      </c>
      <c r="AC71" s="15">
        <v>4.2028018679077302E-2</v>
      </c>
      <c r="AD71" s="15">
        <v>7.6352241885800795E-2</v>
      </c>
      <c r="AE71" s="15">
        <v>4.0339428927115499E-2</v>
      </c>
    </row>
    <row r="72" spans="1:31" x14ac:dyDescent="0.2">
      <c r="A72" s="12">
        <v>72</v>
      </c>
      <c r="B72" s="16" t="s">
        <v>431</v>
      </c>
      <c r="C72" s="17" t="s">
        <v>438</v>
      </c>
      <c r="D72" s="16" t="s">
        <v>156</v>
      </c>
      <c r="E72" s="16" t="s">
        <v>438</v>
      </c>
      <c r="F72" s="16" t="s">
        <v>310</v>
      </c>
      <c r="G72" s="16" t="s">
        <v>337</v>
      </c>
      <c r="H72" s="18">
        <v>6.59893141268931E-2</v>
      </c>
      <c r="I72" s="18">
        <v>3.7465709374379902E-2</v>
      </c>
      <c r="J72" s="18">
        <v>4.6435979723498798E-2</v>
      </c>
      <c r="K72" s="18">
        <v>4.1779567693696999E-2</v>
      </c>
      <c r="L72" s="18">
        <v>0.51132313606907898</v>
      </c>
      <c r="M72" s="18">
        <v>0.10406369355846599</v>
      </c>
      <c r="N72" s="18">
        <v>2.12510477610891E-2</v>
      </c>
      <c r="O72" s="18">
        <v>6.5467150547694794E-2</v>
      </c>
      <c r="P72" s="18">
        <v>2.7106642458810101E-2</v>
      </c>
      <c r="Q72" s="18">
        <v>2.7185120129150499E-2</v>
      </c>
      <c r="R72" s="18">
        <v>4.57068307357252E-2</v>
      </c>
      <c r="S72" s="18">
        <v>0.24342090144223799</v>
      </c>
      <c r="T72" s="18">
        <v>7.8646765571057695E-2</v>
      </c>
      <c r="U72" s="18">
        <v>5.7889496802676702E-2</v>
      </c>
      <c r="V72" s="18">
        <v>0.13117876337916701</v>
      </c>
      <c r="W72" s="18">
        <v>3.14423798079837E-2</v>
      </c>
      <c r="X72" s="18">
        <v>101.612899047879</v>
      </c>
      <c r="Y72" s="18">
        <v>0.54101753119040197</v>
      </c>
      <c r="Z72" s="18">
        <v>7.6860767885786996E-2</v>
      </c>
      <c r="AA72" s="18">
        <v>0.154776098126128</v>
      </c>
      <c r="AB72" s="18">
        <v>0.103428258237341</v>
      </c>
      <c r="AC72" s="18">
        <v>5.4531757569625E-2</v>
      </c>
      <c r="AD72" s="18">
        <v>5.1760872628180098E-2</v>
      </c>
      <c r="AE72" s="18">
        <v>6.3017263718732799E-2</v>
      </c>
    </row>
    <row r="73" spans="1:31" x14ac:dyDescent="0.2">
      <c r="A73" s="12">
        <v>73</v>
      </c>
      <c r="B73" s="13" t="s">
        <v>273</v>
      </c>
      <c r="C73" s="14" t="s">
        <v>438</v>
      </c>
      <c r="D73" s="13" t="s">
        <v>274</v>
      </c>
      <c r="E73" s="13" t="s">
        <v>438</v>
      </c>
      <c r="F73" s="13" t="s">
        <v>483</v>
      </c>
      <c r="G73" s="13" t="s">
        <v>337</v>
      </c>
      <c r="H73" s="15">
        <v>2.5300383562797998E-2</v>
      </c>
      <c r="I73" s="15">
        <v>5.3773615669787903E-2</v>
      </c>
      <c r="J73" s="15">
        <v>1.4947488038302099E-2</v>
      </c>
      <c r="K73" s="15">
        <v>6.6982991826176203E-2</v>
      </c>
      <c r="L73" s="15">
        <v>1.6793922949782201</v>
      </c>
      <c r="M73" s="15">
        <v>1.2189275572113201</v>
      </c>
      <c r="N73" s="15">
        <v>0.30142447993870303</v>
      </c>
      <c r="O73" s="15">
        <v>7.1749121122332296E-2</v>
      </c>
      <c r="P73" s="15">
        <v>5.76612934071217E-2</v>
      </c>
      <c r="Q73" s="15">
        <v>5.5624110888916202E-2</v>
      </c>
      <c r="R73" s="15">
        <v>9.2078684814159706E-2</v>
      </c>
      <c r="S73" s="15">
        <v>7.7742566637216695E-2</v>
      </c>
      <c r="T73" s="15">
        <v>8.2211536769388596E-2</v>
      </c>
      <c r="U73" s="15">
        <v>8.8568473605499298E-2</v>
      </c>
      <c r="V73" s="15">
        <v>8.8976399736128794E-2</v>
      </c>
      <c r="W73" s="15">
        <v>9.5757657068787694E-2</v>
      </c>
      <c r="X73" s="15">
        <v>0.29539686763117901</v>
      </c>
      <c r="Y73" s="15">
        <v>0.68847699177594301</v>
      </c>
      <c r="Z73" s="15">
        <v>6.08504573783075E-2</v>
      </c>
      <c r="AA73" s="15">
        <v>3.2458446244930897E-2</v>
      </c>
      <c r="AB73" s="15">
        <v>8.7113077378309395E-2</v>
      </c>
      <c r="AC73" s="15">
        <v>3.3981425162321499E-2</v>
      </c>
      <c r="AD73" s="15">
        <v>8.9094526520006795E-2</v>
      </c>
      <c r="AE73" s="15">
        <v>7.9275969640353692E-3</v>
      </c>
    </row>
    <row r="74" spans="1:31" x14ac:dyDescent="0.2">
      <c r="A74" s="12">
        <v>74</v>
      </c>
      <c r="B74" s="16" t="s">
        <v>25</v>
      </c>
      <c r="C74" s="17" t="s">
        <v>438</v>
      </c>
      <c r="D74" s="16" t="s">
        <v>352</v>
      </c>
      <c r="E74" s="16" t="s">
        <v>438</v>
      </c>
      <c r="F74" s="16" t="s">
        <v>258</v>
      </c>
      <c r="G74" s="16" t="s">
        <v>337</v>
      </c>
      <c r="H74" s="18">
        <v>4.9657379459860103E-2</v>
      </c>
      <c r="I74" s="18">
        <v>4.0831317109539002E-2</v>
      </c>
      <c r="J74" s="18">
        <v>5.8613166196046403E-2</v>
      </c>
      <c r="K74" s="18">
        <v>9.2943815074722297E-2</v>
      </c>
      <c r="L74" s="18">
        <v>0.138880539713405</v>
      </c>
      <c r="M74" s="18">
        <v>8.1328559821508203E-2</v>
      </c>
      <c r="N74" s="18">
        <v>0.12722968190605</v>
      </c>
      <c r="O74" s="18">
        <v>6.5789003754402095E-2</v>
      </c>
      <c r="P74" s="18">
        <v>1.7730208449904399E-2</v>
      </c>
      <c r="Q74" s="18">
        <v>2.09982630079661E-2</v>
      </c>
      <c r="R74" s="18">
        <v>6.2443237315306398E-2</v>
      </c>
      <c r="S74" s="18">
        <v>0.2467161974264</v>
      </c>
      <c r="T74" s="18">
        <v>0.24016156621784901</v>
      </c>
      <c r="U74" s="18">
        <v>3.2247566432488203E-2</v>
      </c>
      <c r="V74" s="18">
        <v>7.1754119557889795E-2</v>
      </c>
      <c r="W74" s="18">
        <v>4.56076328935218E-2</v>
      </c>
      <c r="X74" s="18">
        <v>1.1473122966475799</v>
      </c>
      <c r="Y74" s="18">
        <v>2.6586540271291499</v>
      </c>
      <c r="Z74" s="18">
        <v>7.1656380103696099E-2</v>
      </c>
      <c r="AA74" s="18">
        <v>0.227488983799435</v>
      </c>
      <c r="AB74" s="18">
        <v>0.33238363960046502</v>
      </c>
      <c r="AC74" s="18">
        <v>5.41719524975827E-2</v>
      </c>
      <c r="AD74" s="18">
        <v>5.4810731814348701E-2</v>
      </c>
      <c r="AE74" s="18">
        <v>4.8384298893502202E-2</v>
      </c>
    </row>
    <row r="75" spans="1:31" x14ac:dyDescent="0.2">
      <c r="A75" s="12">
        <v>75</v>
      </c>
      <c r="B75" s="13" t="s">
        <v>279</v>
      </c>
      <c r="C75" s="14" t="s">
        <v>438</v>
      </c>
      <c r="D75" s="13" t="s">
        <v>250</v>
      </c>
      <c r="E75" s="13" t="s">
        <v>438</v>
      </c>
      <c r="F75" s="13" t="s">
        <v>229</v>
      </c>
      <c r="G75" s="13" t="s">
        <v>337</v>
      </c>
      <c r="H75" s="15">
        <v>3.0303961037429002E-2</v>
      </c>
      <c r="I75" s="15">
        <v>4.50630400761265E-2</v>
      </c>
      <c r="J75" s="15">
        <v>2.2992424626581999E-2</v>
      </c>
      <c r="K75" s="15">
        <v>8.9729581231672406E-2</v>
      </c>
      <c r="L75" s="15">
        <v>7.8880079689726795E-2</v>
      </c>
      <c r="M75" s="15">
        <v>7.8287221909936797E-2</v>
      </c>
      <c r="N75" s="15">
        <v>5.1754551223138399E-2</v>
      </c>
      <c r="O75" s="15">
        <v>6.5210201983269406E-2</v>
      </c>
      <c r="P75" s="15">
        <v>2.5294793841577099E-2</v>
      </c>
      <c r="Q75" s="15">
        <v>3.8762237625761503E-2</v>
      </c>
      <c r="R75" s="15">
        <v>6.2941457573647205E-2</v>
      </c>
      <c r="S75" s="15">
        <v>6.9861166486952106E-2</v>
      </c>
      <c r="T75" s="15">
        <v>9.0538500923506404E-2</v>
      </c>
      <c r="U75" s="15">
        <v>7.8788054658957704E-2</v>
      </c>
      <c r="V75" s="15">
        <v>8.9276909908463903E-2</v>
      </c>
      <c r="W75" s="15">
        <v>6.5553906586401103E-2</v>
      </c>
      <c r="X75" s="15">
        <v>0.60665312056023701</v>
      </c>
      <c r="Y75" s="15">
        <v>4.0234372922707902</v>
      </c>
      <c r="Z75" s="15">
        <v>5.2319919488721299E-2</v>
      </c>
      <c r="AA75" s="15">
        <v>0.174061614487005</v>
      </c>
      <c r="AB75" s="15">
        <v>1.9295272298323202E-2</v>
      </c>
      <c r="AC75" s="15">
        <v>5.4867083165021001E-2</v>
      </c>
      <c r="AD75" s="15">
        <v>5.2247843123262E-2</v>
      </c>
      <c r="AE75" s="15">
        <v>1.83651067175453E-2</v>
      </c>
    </row>
    <row r="76" spans="1:31" x14ac:dyDescent="0.2">
      <c r="A76" s="12">
        <v>76</v>
      </c>
      <c r="B76" s="16" t="s">
        <v>495</v>
      </c>
      <c r="C76" s="17" t="s">
        <v>438</v>
      </c>
      <c r="D76" s="16" t="s">
        <v>119</v>
      </c>
      <c r="E76" s="16" t="s">
        <v>438</v>
      </c>
      <c r="F76" s="16" t="s">
        <v>304</v>
      </c>
      <c r="G76" s="16" t="s">
        <v>337</v>
      </c>
      <c r="H76" s="18">
        <v>7.1590577217559695E-2</v>
      </c>
      <c r="I76" s="18">
        <v>2.9601770273339802E-3</v>
      </c>
      <c r="J76" s="18">
        <v>5.0813053253749102E-2</v>
      </c>
      <c r="K76" s="18">
        <v>1.2748585275762499E-2</v>
      </c>
      <c r="L76" s="18">
        <v>1.00040369467596</v>
      </c>
      <c r="M76" s="18">
        <v>1.16041713507295</v>
      </c>
      <c r="N76" s="18">
        <v>8.1508426945551299E-2</v>
      </c>
      <c r="O76" s="18">
        <v>2.3325442027216699E-2</v>
      </c>
      <c r="P76" s="18">
        <v>4.6417706630265003E-2</v>
      </c>
      <c r="Q76" s="18">
        <v>8.0046640090278898E-2</v>
      </c>
      <c r="R76" s="18">
        <v>4.8024318620656502E-2</v>
      </c>
      <c r="S76" s="18">
        <v>0.25822686133988798</v>
      </c>
      <c r="T76" s="18">
        <v>2.8819758006434201E-2</v>
      </c>
      <c r="U76" s="18">
        <v>0.13913734233911401</v>
      </c>
      <c r="V76" s="18">
        <v>9.6890934109124194E-2</v>
      </c>
      <c r="W76" s="18">
        <v>5.3464487612640901E-2</v>
      </c>
      <c r="X76" s="18">
        <v>0.87842749895015904</v>
      </c>
      <c r="Y76" s="18">
        <v>0.74191097024522301</v>
      </c>
      <c r="Z76" s="18">
        <v>6.5198684751266403E-2</v>
      </c>
      <c r="AA76" s="18">
        <v>6.0532820835622801E-2</v>
      </c>
      <c r="AB76" s="18">
        <v>9.0236394481915699E-2</v>
      </c>
      <c r="AC76" s="18">
        <v>8.8948225280494495E-2</v>
      </c>
      <c r="AD76" s="18">
        <v>1.6187846629793001E-2</v>
      </c>
      <c r="AE76" s="18">
        <v>6.0224208114721303E-2</v>
      </c>
    </row>
    <row r="77" spans="1:31" x14ac:dyDescent="0.2">
      <c r="A77" s="12">
        <v>77</v>
      </c>
      <c r="B77" s="13" t="s">
        <v>105</v>
      </c>
      <c r="C77" s="14" t="s">
        <v>438</v>
      </c>
      <c r="D77" s="13" t="s">
        <v>350</v>
      </c>
      <c r="E77" s="13" t="s">
        <v>438</v>
      </c>
      <c r="F77" s="13" t="s">
        <v>354</v>
      </c>
      <c r="G77" s="13" t="s">
        <v>337</v>
      </c>
      <c r="H77" s="15">
        <v>5.7319590084263898E-2</v>
      </c>
      <c r="I77" s="15">
        <v>2.2051041132978101E-2</v>
      </c>
      <c r="J77" s="15">
        <v>7.5692022475449802E-2</v>
      </c>
      <c r="K77" s="15">
        <v>8.2109614793844696E-2</v>
      </c>
      <c r="L77" s="15">
        <v>0.132626938307009</v>
      </c>
      <c r="M77" s="15">
        <v>0.111793360047429</v>
      </c>
      <c r="N77" s="15">
        <v>7.5034535141544498E-2</v>
      </c>
      <c r="O77" s="15">
        <v>4.2989375689941697E-2</v>
      </c>
      <c r="P77" s="15">
        <v>2.20589455052633E-2</v>
      </c>
      <c r="Q77" s="15">
        <v>4.4695410819602703E-2</v>
      </c>
      <c r="R77" s="15">
        <v>4.2736469553457002E-2</v>
      </c>
      <c r="S77" s="15">
        <v>0.21586532240700201</v>
      </c>
      <c r="T77" s="15">
        <v>6.8988749000124097E-2</v>
      </c>
      <c r="U77" s="15">
        <v>7.4589074881900294E-2</v>
      </c>
      <c r="V77" s="15">
        <v>8.3793224822530196E-2</v>
      </c>
      <c r="W77" s="15">
        <v>2.0577603808547298E-2</v>
      </c>
      <c r="X77" s="15">
        <v>1.79809998028278</v>
      </c>
      <c r="Y77" s="15">
        <v>0.33745476429883198</v>
      </c>
      <c r="Z77" s="15">
        <v>8.4626752800461003E-2</v>
      </c>
      <c r="AA77" s="15">
        <v>0.137554819951206</v>
      </c>
      <c r="AB77" s="15">
        <v>5.6800662559101003E-2</v>
      </c>
      <c r="AC77" s="15">
        <v>6.4100410780487296E-2</v>
      </c>
      <c r="AD77" s="15">
        <v>3.34073707060321E-2</v>
      </c>
      <c r="AE77" s="15">
        <v>4.9297228639716903E-2</v>
      </c>
    </row>
    <row r="78" spans="1:31" x14ac:dyDescent="0.2">
      <c r="A78" s="12">
        <v>78</v>
      </c>
      <c r="B78" s="16" t="s">
        <v>416</v>
      </c>
      <c r="C78" s="17" t="s">
        <v>438</v>
      </c>
      <c r="D78" s="16" t="s">
        <v>211</v>
      </c>
      <c r="E78" s="16" t="s">
        <v>438</v>
      </c>
      <c r="F78" s="16" t="s">
        <v>231</v>
      </c>
      <c r="G78" s="16" t="s">
        <v>337</v>
      </c>
      <c r="H78" s="18">
        <v>3.78913352580224E-2</v>
      </c>
      <c r="I78" s="18">
        <v>3.6692971763469098E-2</v>
      </c>
      <c r="J78" s="18">
        <v>4.7337722182928699E-2</v>
      </c>
      <c r="K78" s="18">
        <v>2.2572909427256801E-2</v>
      </c>
      <c r="L78" s="18">
        <v>0.189091286992985</v>
      </c>
      <c r="M78" s="18">
        <v>7.4246611687327296E-2</v>
      </c>
      <c r="N78" s="18">
        <v>4.46099451119919E-2</v>
      </c>
      <c r="O78" s="18">
        <v>1.23915039414478E-2</v>
      </c>
      <c r="P78" s="18">
        <v>3.6502233823331801E-2</v>
      </c>
      <c r="Q78" s="18">
        <v>6.7761560987697894E-2</v>
      </c>
      <c r="R78" s="18">
        <v>7.89796813810974E-2</v>
      </c>
      <c r="S78" s="18">
        <v>0.146310387285053</v>
      </c>
      <c r="T78" s="18">
        <v>5.4115379439809201E-2</v>
      </c>
      <c r="U78" s="18">
        <v>0.11873387221229501</v>
      </c>
      <c r="V78" s="18">
        <v>3.6918214361871697E-2</v>
      </c>
      <c r="W78" s="18">
        <v>7.53190164993503E-2</v>
      </c>
      <c r="X78" s="18">
        <v>0.94662102220330202</v>
      </c>
      <c r="Y78" s="18">
        <v>2.3509150545290698</v>
      </c>
      <c r="Z78" s="18">
        <v>2.21229117802836E-2</v>
      </c>
      <c r="AA78" s="18">
        <v>0.120540896694975</v>
      </c>
      <c r="AB78" s="18">
        <v>7.9935433954239896E-2</v>
      </c>
      <c r="AC78" s="18">
        <v>2.3523123275289399E-2</v>
      </c>
      <c r="AD78" s="18">
        <v>4.4990597887779003E-2</v>
      </c>
      <c r="AE78" s="18">
        <v>4.3773837036800302E-2</v>
      </c>
    </row>
    <row r="79" spans="1:31" x14ac:dyDescent="0.2">
      <c r="A79" s="12">
        <v>79</v>
      </c>
      <c r="B79" s="13" t="s">
        <v>322</v>
      </c>
      <c r="C79" s="14" t="s">
        <v>438</v>
      </c>
      <c r="D79" s="13" t="s">
        <v>531</v>
      </c>
      <c r="E79" s="13" t="s">
        <v>438</v>
      </c>
      <c r="F79" s="13" t="s">
        <v>177</v>
      </c>
      <c r="G79" s="13" t="s">
        <v>337</v>
      </c>
      <c r="H79" s="15">
        <v>6.1172525327420499E-2</v>
      </c>
      <c r="I79" s="15">
        <v>3.5785187849522997E-2</v>
      </c>
      <c r="J79" s="15">
        <v>5.5311834288879501E-2</v>
      </c>
      <c r="K79" s="15">
        <v>5.6214283027976999E-2</v>
      </c>
      <c r="L79" s="15">
        <v>0.121688425896619</v>
      </c>
      <c r="M79" s="15">
        <v>0.102380479626694</v>
      </c>
      <c r="N79" s="15">
        <v>6.2361421594893801E-2</v>
      </c>
      <c r="O79" s="15">
        <v>4.6176058946033202E-2</v>
      </c>
      <c r="P79" s="15">
        <v>1.5927416851945202E-2</v>
      </c>
      <c r="Q79" s="15">
        <v>2.1179169885499699E-2</v>
      </c>
      <c r="R79" s="15">
        <v>3.9880804801480603E-2</v>
      </c>
      <c r="S79" s="15">
        <v>6.6796247875906198E-2</v>
      </c>
      <c r="T79" s="15">
        <v>5.71494659894142E-2</v>
      </c>
      <c r="U79" s="15">
        <v>5.3997149933363499E-2</v>
      </c>
      <c r="V79" s="15">
        <v>0.117706163008322</v>
      </c>
      <c r="W79" s="15">
        <v>1.6881428731682298E-2</v>
      </c>
      <c r="X79" s="15">
        <v>8.3597156196591499E-2</v>
      </c>
      <c r="Y79" s="15">
        <v>7.4411368875749895E-2</v>
      </c>
      <c r="Z79" s="15">
        <v>0.10141201142162</v>
      </c>
      <c r="AA79" s="15">
        <v>5.8953771327268902E-2</v>
      </c>
      <c r="AB79" s="15">
        <v>2.4309544232008699E-2</v>
      </c>
      <c r="AC79" s="15">
        <v>6.4783623991897202E-2</v>
      </c>
      <c r="AD79" s="15">
        <v>1.14295584869719E-2</v>
      </c>
      <c r="AE79" s="15">
        <v>4.5060759370141999E-2</v>
      </c>
    </row>
    <row r="80" spans="1:31" x14ac:dyDescent="0.2">
      <c r="A80" s="12">
        <v>80</v>
      </c>
      <c r="B80" s="16" t="s">
        <v>226</v>
      </c>
      <c r="C80" s="17" t="s">
        <v>438</v>
      </c>
      <c r="D80" s="16" t="s">
        <v>31</v>
      </c>
      <c r="E80" s="16" t="s">
        <v>438</v>
      </c>
      <c r="F80" s="16" t="s">
        <v>30</v>
      </c>
      <c r="G80" s="16" t="s">
        <v>337</v>
      </c>
      <c r="H80" s="18">
        <v>0.65360041742117203</v>
      </c>
      <c r="I80" s="18">
        <v>9.5915161421369396E-2</v>
      </c>
      <c r="J80" s="18">
        <v>0.165541431193308</v>
      </c>
      <c r="K80" s="18">
        <v>6.3141703401924099E-2</v>
      </c>
      <c r="L80" s="18">
        <v>0.11200203557433</v>
      </c>
      <c r="M80" s="18">
        <v>5.8801539266028303E-2</v>
      </c>
      <c r="N80" s="18">
        <v>0.24743587419115601</v>
      </c>
      <c r="O80" s="18">
        <v>8.1739920316467096E-2</v>
      </c>
      <c r="P80" s="18">
        <v>0.44304549338615501</v>
      </c>
      <c r="Q80" s="18">
        <v>8.4784208941578398E-2</v>
      </c>
      <c r="R80" s="18">
        <v>0.10873233491353</v>
      </c>
      <c r="S80" s="18">
        <v>1.6672050258773301</v>
      </c>
      <c r="T80" s="18">
        <v>5.7426445927085699E-2</v>
      </c>
      <c r="U80" s="18">
        <v>7.2407720386452795E-2</v>
      </c>
      <c r="V80" s="18">
        <v>0.14876972661364499</v>
      </c>
      <c r="W80" s="18">
        <v>0.116881114806356</v>
      </c>
      <c r="X80" s="18">
        <v>1.4957884841657001</v>
      </c>
      <c r="Y80" s="18">
        <v>0.388834779968805</v>
      </c>
      <c r="Z80" s="18">
        <v>0.13324469546317</v>
      </c>
      <c r="AA80" s="18">
        <v>3.5852323761651997E-2</v>
      </c>
      <c r="AB80" s="18">
        <v>9.6468532359599804E-2</v>
      </c>
      <c r="AC80" s="18">
        <v>8.6635294035273203E-2</v>
      </c>
      <c r="AD80" s="18">
        <v>6.4997495053905993E-2</v>
      </c>
      <c r="AE80" s="18">
        <v>3.1854420946555301E-2</v>
      </c>
    </row>
    <row r="81" spans="1:31" x14ac:dyDescent="0.2">
      <c r="A81" s="12">
        <v>81</v>
      </c>
      <c r="B81" s="13" t="s">
        <v>22</v>
      </c>
      <c r="C81" s="14" t="s">
        <v>438</v>
      </c>
      <c r="D81" s="13" t="s">
        <v>451</v>
      </c>
      <c r="E81" s="13" t="s">
        <v>438</v>
      </c>
      <c r="F81" s="13" t="s">
        <v>66</v>
      </c>
      <c r="G81" s="13" t="s">
        <v>337</v>
      </c>
      <c r="H81" s="15">
        <v>1.48063060169206E-2</v>
      </c>
      <c r="I81" s="15">
        <v>6.5661003742449001E-2</v>
      </c>
      <c r="J81" s="15">
        <v>5.8888197155366799E-2</v>
      </c>
      <c r="K81" s="15">
        <v>3.1173672762906099E-2</v>
      </c>
      <c r="L81" s="15">
        <v>0.40486639429768401</v>
      </c>
      <c r="M81" s="15">
        <v>2.4549787399773499E-2</v>
      </c>
      <c r="N81" s="15">
        <v>0.17694974423274401</v>
      </c>
      <c r="O81" s="15">
        <v>3.0280799948727E-2</v>
      </c>
      <c r="P81" s="15">
        <v>5.1732160265574902E-2</v>
      </c>
      <c r="Q81" s="15">
        <v>6.6169623423258703E-2</v>
      </c>
      <c r="R81" s="15">
        <v>0.107001064459009</v>
      </c>
      <c r="S81" s="15">
        <v>0.65225322936498298</v>
      </c>
      <c r="T81" s="15">
        <v>9.1646939919934195E-2</v>
      </c>
      <c r="U81" s="15">
        <v>9.6329006503298495E-2</v>
      </c>
      <c r="V81" s="15">
        <v>3.7685697800330202E-2</v>
      </c>
      <c r="W81" s="15">
        <v>0.123926001274065</v>
      </c>
      <c r="X81" s="15">
        <v>2.3993808896508901</v>
      </c>
      <c r="Y81" s="15">
        <v>9.9385462902262203E-2</v>
      </c>
      <c r="Z81" s="15">
        <v>2.4595262957317999E-2</v>
      </c>
      <c r="AA81" s="15">
        <v>1.23031944740338E-2</v>
      </c>
      <c r="AB81" s="15">
        <v>0.113159772406435</v>
      </c>
      <c r="AC81" s="15">
        <v>3.5203591876152303E-2</v>
      </c>
      <c r="AD81" s="15">
        <v>6.9634012148188804E-2</v>
      </c>
      <c r="AE81" s="15">
        <v>7.4549470028498502E-2</v>
      </c>
    </row>
    <row r="82" spans="1:31" x14ac:dyDescent="0.2">
      <c r="A82" s="12">
        <v>82</v>
      </c>
      <c r="B82" s="16" t="s">
        <v>275</v>
      </c>
      <c r="C82" s="17" t="s">
        <v>438</v>
      </c>
      <c r="D82" s="16" t="s">
        <v>289</v>
      </c>
      <c r="E82" s="16" t="s">
        <v>438</v>
      </c>
      <c r="F82" s="16" t="s">
        <v>238</v>
      </c>
      <c r="G82" s="16" t="s">
        <v>337</v>
      </c>
      <c r="H82" s="18">
        <v>6.3159970943897595E-2</v>
      </c>
      <c r="I82" s="18">
        <v>3.7463417512034698E-2</v>
      </c>
      <c r="J82" s="18">
        <v>4.61037424201831E-2</v>
      </c>
      <c r="K82" s="18">
        <v>1.3635823684237301E-2</v>
      </c>
      <c r="L82" s="18">
        <v>0.15624986436624699</v>
      </c>
      <c r="M82" s="18">
        <v>7.4603958884180102E-2</v>
      </c>
      <c r="N82" s="18">
        <v>4.0915858627948401E-2</v>
      </c>
      <c r="O82" s="18">
        <v>2.4259237214736301E-2</v>
      </c>
      <c r="P82" s="18">
        <v>8.9589828019876992E-3</v>
      </c>
      <c r="Q82" s="18">
        <v>8.0749007688152893E-2</v>
      </c>
      <c r="R82" s="18">
        <v>7.1797941316922395E-2</v>
      </c>
      <c r="S82" s="18">
        <v>0.16972868328716101</v>
      </c>
      <c r="T82" s="18">
        <v>2.5085152309624398E-2</v>
      </c>
      <c r="U82" s="18">
        <v>0.14800120516370299</v>
      </c>
      <c r="V82" s="18">
        <v>7.1260215551966002E-2</v>
      </c>
      <c r="W82" s="18">
        <v>5.6773063656009697E-2</v>
      </c>
      <c r="X82" s="18">
        <v>0.56404103342294598</v>
      </c>
      <c r="Y82" s="18">
        <v>1.8715155921387301</v>
      </c>
      <c r="Z82" s="18">
        <v>6.1012088942147602E-2</v>
      </c>
      <c r="AA82" s="18">
        <v>9.8413430486368594E-2</v>
      </c>
      <c r="AB82" s="18">
        <v>0.129940082420932</v>
      </c>
      <c r="AC82" s="18">
        <v>5.3669345653766798E-2</v>
      </c>
      <c r="AD82" s="18">
        <v>4.4290549379649102E-2</v>
      </c>
      <c r="AE82" s="18">
        <v>4.49143216541373E-2</v>
      </c>
    </row>
    <row r="83" spans="1:31" x14ac:dyDescent="0.2">
      <c r="A83" s="12">
        <v>83</v>
      </c>
      <c r="B83" s="13" t="s">
        <v>241</v>
      </c>
      <c r="C83" s="14" t="s">
        <v>438</v>
      </c>
      <c r="D83" s="13" t="s">
        <v>228</v>
      </c>
      <c r="E83" s="13" t="s">
        <v>438</v>
      </c>
      <c r="F83" s="13" t="s">
        <v>74</v>
      </c>
      <c r="G83" s="13" t="s">
        <v>337</v>
      </c>
      <c r="H83" s="15">
        <v>5.82387963951932E-2</v>
      </c>
      <c r="I83" s="15">
        <v>1.28134231393996E-2</v>
      </c>
      <c r="J83" s="15">
        <v>6.1681394069036201E-2</v>
      </c>
      <c r="K83" s="15">
        <v>1.5851703368681198E-2</v>
      </c>
      <c r="L83" s="15">
        <v>0.38358999937666799</v>
      </c>
      <c r="M83" s="15">
        <v>0.110928955661017</v>
      </c>
      <c r="N83" s="15">
        <v>4.7889579107650002E-2</v>
      </c>
      <c r="O83" s="15">
        <v>3.9251667782652398E-2</v>
      </c>
      <c r="P83" s="15">
        <v>2.4875326424811502E-2</v>
      </c>
      <c r="Q83" s="15">
        <v>4.7862799694590702E-2</v>
      </c>
      <c r="R83" s="15">
        <v>2.66413221129813E-2</v>
      </c>
      <c r="S83" s="15">
        <v>0.18994403868554099</v>
      </c>
      <c r="T83" s="15">
        <v>6.7094216468510007E-2</v>
      </c>
      <c r="U83" s="15">
        <v>6.0370075766644E-2</v>
      </c>
      <c r="V83" s="15">
        <v>0.106912985334323</v>
      </c>
      <c r="W83" s="15">
        <v>3.8209282012992903E-2</v>
      </c>
      <c r="X83" s="15">
        <v>2.6358147168133899</v>
      </c>
      <c r="Y83" s="15">
        <v>0.863413857998651</v>
      </c>
      <c r="Z83" s="15">
        <v>8.9365607409160303E-2</v>
      </c>
      <c r="AA83" s="15">
        <v>0.153024114752637</v>
      </c>
      <c r="AB83" s="15">
        <v>5.5364345130438003E-2</v>
      </c>
      <c r="AC83" s="15">
        <v>5.8381683069108202E-2</v>
      </c>
      <c r="AD83" s="15">
        <v>3.1941188600251802E-2</v>
      </c>
      <c r="AE83" s="15">
        <v>7.2140215708740699E-2</v>
      </c>
    </row>
    <row r="84" spans="1:31" x14ac:dyDescent="0.2">
      <c r="A84" s="12">
        <v>84</v>
      </c>
      <c r="B84" s="16" t="s">
        <v>346</v>
      </c>
      <c r="C84" s="17" t="s">
        <v>438</v>
      </c>
      <c r="D84" s="16" t="s">
        <v>522</v>
      </c>
      <c r="E84" s="16" t="s">
        <v>438</v>
      </c>
      <c r="F84" s="16" t="s">
        <v>155</v>
      </c>
      <c r="G84" s="16" t="s">
        <v>337</v>
      </c>
      <c r="H84" s="18">
        <v>2.8768428600983598E-2</v>
      </c>
      <c r="I84" s="18">
        <v>5.74242155868862E-2</v>
      </c>
      <c r="J84" s="18">
        <v>1.8836853869240298E-2</v>
      </c>
      <c r="K84" s="18">
        <v>7.1480212201502497E-2</v>
      </c>
      <c r="L84" s="18">
        <v>0.20500504095013899</v>
      </c>
      <c r="M84" s="18">
        <v>4.0836264805494203E-2</v>
      </c>
      <c r="N84" s="18">
        <v>0.12196457168729199</v>
      </c>
      <c r="O84" s="18">
        <v>5.5950054949779497E-2</v>
      </c>
      <c r="P84" s="18">
        <v>2.4915562468494201E-2</v>
      </c>
      <c r="Q84" s="18">
        <v>5.8682979466927E-2</v>
      </c>
      <c r="R84" s="18">
        <v>8.6447098467959602E-2</v>
      </c>
      <c r="S84" s="18">
        <v>6.8378472532598003E-2</v>
      </c>
      <c r="T84" s="18">
        <v>0.14005739097450801</v>
      </c>
      <c r="U84" s="18">
        <v>0.112284132879455</v>
      </c>
      <c r="V84" s="18">
        <v>4.3661628272236602E-2</v>
      </c>
      <c r="W84" s="18">
        <v>8.71172525452443E-2</v>
      </c>
      <c r="X84" s="18">
        <v>0.24021165200828801</v>
      </c>
      <c r="Y84" s="18">
        <v>3.1378091539747301</v>
      </c>
      <c r="Z84" s="18">
        <v>2.60052464135225E-2</v>
      </c>
      <c r="AA84" s="18">
        <v>0.21371521759753401</v>
      </c>
      <c r="AB84" s="18">
        <v>3.2347920029563999E-2</v>
      </c>
      <c r="AC84" s="18">
        <v>1.5092364815756E-2</v>
      </c>
      <c r="AD84" s="18">
        <v>0.24676687764569399</v>
      </c>
      <c r="AE84" s="18">
        <v>3.1638470529528798E-2</v>
      </c>
    </row>
    <row r="85" spans="1:31" x14ac:dyDescent="0.2">
      <c r="A85" s="12">
        <v>85</v>
      </c>
      <c r="B85" s="13" t="s">
        <v>511</v>
      </c>
      <c r="C85" s="14" t="s">
        <v>438</v>
      </c>
      <c r="D85" s="13" t="s">
        <v>217</v>
      </c>
      <c r="E85" s="13" t="s">
        <v>438</v>
      </c>
      <c r="F85" s="13" t="s">
        <v>88</v>
      </c>
      <c r="G85" s="13" t="s">
        <v>337</v>
      </c>
      <c r="H85" s="15">
        <v>1.59883134650152E-2</v>
      </c>
      <c r="I85" s="15">
        <v>6.0193237117011897E-2</v>
      </c>
      <c r="J85" s="15">
        <v>6.6766668110419397E-2</v>
      </c>
      <c r="K85" s="15">
        <v>3.4637209075153497E-2</v>
      </c>
      <c r="L85" s="15">
        <v>7.7525358595088995E-2</v>
      </c>
      <c r="M85" s="15">
        <v>3.17820177388893E-2</v>
      </c>
      <c r="N85" s="15">
        <v>3.9484693908905598E-2</v>
      </c>
      <c r="O85" s="15">
        <v>2.96072638764425E-2</v>
      </c>
      <c r="P85" s="15">
        <v>2.4677069718262699E-2</v>
      </c>
      <c r="Q85" s="15">
        <v>6.8639353479381895E-2</v>
      </c>
      <c r="R85" s="15">
        <v>9.1879074820986395E-2</v>
      </c>
      <c r="S85" s="15">
        <v>0.11812470377274301</v>
      </c>
      <c r="T85" s="15">
        <v>8.3929771011706802E-2</v>
      </c>
      <c r="U85" s="15">
        <v>8.1287920578948597E-2</v>
      </c>
      <c r="V85" s="15">
        <v>3.5426309541894699E-2</v>
      </c>
      <c r="W85" s="15">
        <v>0.10957645481600201</v>
      </c>
      <c r="X85" s="15">
        <v>1.3229354589940701</v>
      </c>
      <c r="Y85" s="15">
        <v>0.120247984958867</v>
      </c>
      <c r="Z85" s="15">
        <v>1.7965225518220301E-2</v>
      </c>
      <c r="AA85" s="15">
        <v>0.134285993811047</v>
      </c>
      <c r="AB85" s="15">
        <v>7.23340445262598E-2</v>
      </c>
      <c r="AC85" s="15">
        <v>2.08721553703301E-2</v>
      </c>
      <c r="AD85" s="15">
        <v>7.4511273248918194E-2</v>
      </c>
      <c r="AE85" s="15">
        <v>4.44342937502437E-2</v>
      </c>
    </row>
    <row r="86" spans="1:31" x14ac:dyDescent="0.2">
      <c r="A86" s="12">
        <v>86</v>
      </c>
      <c r="B86" s="16" t="s">
        <v>109</v>
      </c>
      <c r="C86" s="17" t="s">
        <v>438</v>
      </c>
      <c r="D86" s="16" t="s">
        <v>284</v>
      </c>
      <c r="E86" s="16" t="s">
        <v>438</v>
      </c>
      <c r="F86" s="16" t="s">
        <v>428</v>
      </c>
      <c r="G86" s="16" t="s">
        <v>337</v>
      </c>
      <c r="H86" s="18">
        <v>5.2208257884104402E-2</v>
      </c>
      <c r="I86" s="18">
        <v>3.4419174685970201E-2</v>
      </c>
      <c r="J86" s="18">
        <v>5.9904639849378903E-2</v>
      </c>
      <c r="K86" s="18">
        <v>9.3039279506898401E-2</v>
      </c>
      <c r="L86" s="18">
        <v>4.0593731630333897E-2</v>
      </c>
      <c r="M86" s="18">
        <v>9.3681171384274897E-2</v>
      </c>
      <c r="N86" s="18">
        <v>3.1365475271052302E-2</v>
      </c>
      <c r="O86" s="18">
        <v>5.5974249770353098E-2</v>
      </c>
      <c r="P86" s="18">
        <v>2.3581606505056599E-2</v>
      </c>
      <c r="Q86" s="18">
        <v>3.64022154955876E-2</v>
      </c>
      <c r="R86" s="18">
        <v>3.7318611123844603E-2</v>
      </c>
      <c r="S86" s="18">
        <v>0.22043679877117001</v>
      </c>
      <c r="T86" s="18">
        <v>9.1282542474031295E-2</v>
      </c>
      <c r="U86" s="18">
        <v>1.5952837390849101E-2</v>
      </c>
      <c r="V86" s="18">
        <v>8.4247037223022805E-2</v>
      </c>
      <c r="W86" s="18">
        <v>1.1881898584628601E-2</v>
      </c>
      <c r="X86" s="18">
        <v>2.1460812025878599</v>
      </c>
      <c r="Y86" s="18">
        <v>0.61404984942601404</v>
      </c>
      <c r="Z86" s="18">
        <v>6.8763591759468501E-2</v>
      </c>
      <c r="AA86" s="18">
        <v>0.172639197548137</v>
      </c>
      <c r="AB86" s="18">
        <v>9.2969377293429495E-2</v>
      </c>
      <c r="AC86" s="18">
        <v>3.9989624848717903E-2</v>
      </c>
      <c r="AD86" s="18">
        <v>2.3062594428884298E-2</v>
      </c>
      <c r="AE86" s="18">
        <v>4.65756799851368E-2</v>
      </c>
    </row>
    <row r="87" spans="1:31" x14ac:dyDescent="0.2">
      <c r="A87" s="12">
        <v>87</v>
      </c>
      <c r="B87" s="13" t="s">
        <v>157</v>
      </c>
      <c r="C87" s="14" t="s">
        <v>438</v>
      </c>
      <c r="D87" s="13" t="s">
        <v>336</v>
      </c>
      <c r="E87" s="13" t="s">
        <v>438</v>
      </c>
      <c r="F87" s="13" t="s">
        <v>489</v>
      </c>
      <c r="G87" s="13" t="s">
        <v>337</v>
      </c>
      <c r="H87" s="15">
        <v>6.3882184666617506E-2</v>
      </c>
      <c r="I87" s="15">
        <v>2.6681262662389099E-2</v>
      </c>
      <c r="J87" s="15">
        <v>5.64703726704412E-2</v>
      </c>
      <c r="K87" s="15">
        <v>1.7076026458133699E-2</v>
      </c>
      <c r="L87" s="15">
        <v>0.124878061670052</v>
      </c>
      <c r="M87" s="15">
        <v>9.7178054777176004E-2</v>
      </c>
      <c r="N87" s="15">
        <v>0.10406674695729801</v>
      </c>
      <c r="O87" s="15">
        <v>2.4665418046173501E-2</v>
      </c>
      <c r="P87" s="15">
        <v>3.6714423971392199E-2</v>
      </c>
      <c r="Q87" s="15">
        <v>6.4994374956339196E-2</v>
      </c>
      <c r="R87" s="15">
        <v>2.6053240001780002E-2</v>
      </c>
      <c r="S87" s="15">
        <v>0.142938146683143</v>
      </c>
      <c r="T87" s="15">
        <v>3.1047293039701499E-2</v>
      </c>
      <c r="U87" s="15">
        <v>0.13158210671962101</v>
      </c>
      <c r="V87" s="15">
        <v>7.9734896057233703E-2</v>
      </c>
      <c r="W87" s="15">
        <v>6.1988527091902702E-2</v>
      </c>
      <c r="X87" s="15">
        <v>2.89644352723221</v>
      </c>
      <c r="Y87" s="15">
        <v>1.9734497084492699</v>
      </c>
      <c r="Z87" s="15">
        <v>6.09519802554436E-2</v>
      </c>
      <c r="AA87" s="15">
        <v>0.193869949356681</v>
      </c>
      <c r="AB87" s="15">
        <v>0.10414310673370999</v>
      </c>
      <c r="AC87" s="15">
        <v>3.1560982202485502E-2</v>
      </c>
      <c r="AD87" s="15">
        <v>4.78960364903359E-2</v>
      </c>
      <c r="AE87" s="15">
        <v>6.2324748828792499E-2</v>
      </c>
    </row>
    <row r="88" spans="1:31" x14ac:dyDescent="0.2">
      <c r="A88" s="12">
        <v>88</v>
      </c>
      <c r="B88" s="16" t="s">
        <v>271</v>
      </c>
      <c r="C88" s="17" t="s">
        <v>438</v>
      </c>
      <c r="D88" s="16" t="s">
        <v>326</v>
      </c>
      <c r="E88" s="16" t="s">
        <v>438</v>
      </c>
      <c r="F88" s="16" t="s">
        <v>28</v>
      </c>
      <c r="G88" s="16" t="s">
        <v>337</v>
      </c>
      <c r="H88" s="18">
        <v>5.4437675048071697E-2</v>
      </c>
      <c r="I88" s="18">
        <v>3.7674635811070702E-2</v>
      </c>
      <c r="J88" s="18">
        <v>7.0764025902061295E-2</v>
      </c>
      <c r="K88" s="18">
        <v>9.0607785771436994E-2</v>
      </c>
      <c r="L88" s="18">
        <v>0.37533836451393898</v>
      </c>
      <c r="M88" s="18">
        <v>0.12429300073817499</v>
      </c>
      <c r="N88" s="18">
        <v>0.124934629520097</v>
      </c>
      <c r="O88" s="18">
        <v>4.35249555571222E-2</v>
      </c>
      <c r="P88" s="18">
        <v>2.7785642985909801E-2</v>
      </c>
      <c r="Q88" s="18">
        <v>2.29220157557837E-2</v>
      </c>
      <c r="R88" s="18">
        <v>2.3892469813303702E-2</v>
      </c>
      <c r="S88" s="18">
        <v>0.22859582797856101</v>
      </c>
      <c r="T88" s="18">
        <v>0.110042117858575</v>
      </c>
      <c r="U88" s="18">
        <v>3.3294849681278098E-2</v>
      </c>
      <c r="V88" s="18">
        <v>0.103971737917674</v>
      </c>
      <c r="W88" s="18">
        <v>2.9152286338720301E-2</v>
      </c>
      <c r="X88" s="18">
        <v>1.36414169599543</v>
      </c>
      <c r="Y88" s="18">
        <v>0.367724423473336</v>
      </c>
      <c r="Z88" s="18">
        <v>4.6586857292044398E-2</v>
      </c>
      <c r="AA88" s="18">
        <v>7.4120070494086004E-2</v>
      </c>
      <c r="AB88" s="18">
        <v>9.9867755930735602E-2</v>
      </c>
      <c r="AC88" s="18">
        <v>3.1880855989410102E-2</v>
      </c>
      <c r="AD88" s="18">
        <v>2.22602596072938E-2</v>
      </c>
      <c r="AE88" s="18">
        <v>6.9221355819430397E-2</v>
      </c>
    </row>
    <row r="89" spans="1:31" x14ac:dyDescent="0.2">
      <c r="A89" s="12">
        <v>89</v>
      </c>
      <c r="B89" s="13" t="s">
        <v>276</v>
      </c>
      <c r="C89" s="14" t="s">
        <v>438</v>
      </c>
      <c r="D89" s="13" t="s">
        <v>117</v>
      </c>
      <c r="E89" s="13" t="s">
        <v>438</v>
      </c>
      <c r="F89" s="13" t="s">
        <v>504</v>
      </c>
      <c r="G89" s="13" t="s">
        <v>337</v>
      </c>
      <c r="H89" s="15">
        <v>2.62128237659837E-2</v>
      </c>
      <c r="I89" s="15">
        <v>0.125244487215846</v>
      </c>
      <c r="J89" s="15">
        <v>3.09870914778183E-2</v>
      </c>
      <c r="K89" s="15">
        <v>6.4406828187837203E-2</v>
      </c>
      <c r="L89" s="15">
        <v>0.114212682860564</v>
      </c>
      <c r="M89" s="15">
        <v>9.1438216456818905E-2</v>
      </c>
      <c r="N89" s="15">
        <v>6.1254044098442699E-2</v>
      </c>
      <c r="O89" s="15">
        <v>4.6906416917530398E-2</v>
      </c>
      <c r="P89" s="15">
        <v>7.5327116174559597E-3</v>
      </c>
      <c r="Q89" s="15">
        <v>7.2025251344729493E-2</v>
      </c>
      <c r="R89" s="15">
        <v>0.100647884247974</v>
      </c>
      <c r="S89" s="15">
        <v>5.8166944740517E-2</v>
      </c>
      <c r="T89" s="15">
        <v>6.9712812411433706E-2</v>
      </c>
      <c r="U89" s="15">
        <v>8.0915074507402596E-2</v>
      </c>
      <c r="V89" s="15">
        <v>2.9909826123855801E-2</v>
      </c>
      <c r="W89" s="15">
        <v>0.105007972927812</v>
      </c>
      <c r="X89" s="15">
        <v>0.44953828320768002</v>
      </c>
      <c r="Y89" s="15">
        <v>0.47808774645159702</v>
      </c>
      <c r="Z89" s="15">
        <v>1.7406142880823601E-2</v>
      </c>
      <c r="AA89" s="15">
        <v>3.2717106155677501E-2</v>
      </c>
      <c r="AB89" s="15">
        <v>7.9350830354251403E-2</v>
      </c>
      <c r="AC89" s="15">
        <v>1.35820698960075E-2</v>
      </c>
      <c r="AD89" s="15">
        <v>6.3278141519037406E-2</v>
      </c>
      <c r="AE89" s="15">
        <v>5.7488331657172403E-2</v>
      </c>
    </row>
    <row r="90" spans="1:31" x14ac:dyDescent="0.2">
      <c r="A90" s="12">
        <v>90</v>
      </c>
      <c r="B90" s="16" t="s">
        <v>282</v>
      </c>
      <c r="C90" s="17" t="s">
        <v>438</v>
      </c>
      <c r="D90" s="16" t="s">
        <v>524</v>
      </c>
      <c r="E90" s="16" t="s">
        <v>438</v>
      </c>
      <c r="F90" s="16" t="s">
        <v>266</v>
      </c>
      <c r="G90" s="16" t="s">
        <v>337</v>
      </c>
      <c r="H90" s="18">
        <v>4.1142422612171499E-2</v>
      </c>
      <c r="I90" s="18">
        <v>0.14011111099735701</v>
      </c>
      <c r="J90" s="18">
        <v>9.6495344712495101E-2</v>
      </c>
      <c r="K90" s="18">
        <v>4.7773116297910999E-2</v>
      </c>
      <c r="L90" s="18">
        <v>0.13888673606430699</v>
      </c>
      <c r="M90" s="18">
        <v>5.8501154750099101E-2</v>
      </c>
      <c r="N90" s="18">
        <v>7.3582211617358395E-2</v>
      </c>
      <c r="O90" s="18">
        <v>1.38089596719387E-2</v>
      </c>
      <c r="P90" s="18">
        <v>3.22021179920738E-2</v>
      </c>
      <c r="Q90" s="18">
        <v>7.70457880856764E-2</v>
      </c>
      <c r="R90" s="18">
        <v>5.5476901084312198E-2</v>
      </c>
      <c r="S90" s="18">
        <v>0.30049178568979301</v>
      </c>
      <c r="T90" s="18">
        <v>3.2837906102429502E-2</v>
      </c>
      <c r="U90" s="18">
        <v>0.13645847137501699</v>
      </c>
      <c r="V90" s="18">
        <v>8.1681154361840896E-2</v>
      </c>
      <c r="W90" s="18">
        <v>4.2369249569058298E-2</v>
      </c>
      <c r="X90" s="18">
        <v>19.070429943826699</v>
      </c>
      <c r="Y90" s="18">
        <v>6.1544604906896003</v>
      </c>
      <c r="Z90" s="18">
        <v>5.23412832915858E-2</v>
      </c>
      <c r="AA90" s="18">
        <v>7.9952198814463499E-2</v>
      </c>
      <c r="AB90" s="18">
        <v>9.4648012467139393E-3</v>
      </c>
      <c r="AC90" s="18">
        <v>3.6167658628336902E-2</v>
      </c>
      <c r="AD90" s="18">
        <v>5.3409906971526297E-2</v>
      </c>
      <c r="AE90" s="18">
        <v>5.9352516864377203E-2</v>
      </c>
    </row>
    <row r="91" spans="1:31" x14ac:dyDescent="0.2">
      <c r="A91" s="12">
        <v>91</v>
      </c>
      <c r="B91" s="13" t="s">
        <v>311</v>
      </c>
      <c r="C91" s="14" t="s">
        <v>438</v>
      </c>
      <c r="D91" s="13" t="s">
        <v>521</v>
      </c>
      <c r="E91" s="13" t="s">
        <v>438</v>
      </c>
      <c r="F91" s="13" t="s">
        <v>280</v>
      </c>
      <c r="G91" s="13" t="s">
        <v>337</v>
      </c>
      <c r="H91" s="15">
        <v>0.103304866365726</v>
      </c>
      <c r="I91" s="15">
        <v>5.1889652560171397E-2</v>
      </c>
      <c r="J91" s="15">
        <v>0.106992473980182</v>
      </c>
      <c r="K91" s="15">
        <v>6.5807801171759106E-2</v>
      </c>
      <c r="L91" s="15">
        <v>7.0115774247665005E-2</v>
      </c>
      <c r="M91" s="15">
        <v>3.3149748867903603E-2</v>
      </c>
      <c r="N91" s="15">
        <v>0.15745925350364601</v>
      </c>
      <c r="O91" s="15">
        <v>6.0535363954333198E-2</v>
      </c>
      <c r="P91" s="15">
        <v>0.14659965245435899</v>
      </c>
      <c r="Q91" s="15">
        <v>5.1176133614701601E-2</v>
      </c>
      <c r="R91" s="15">
        <v>0.196330358502288</v>
      </c>
      <c r="S91" s="15">
        <v>1.0695680772918801</v>
      </c>
      <c r="T91" s="15">
        <v>0.474056972975609</v>
      </c>
      <c r="U91" s="15">
        <v>0.15484205176763599</v>
      </c>
      <c r="V91" s="15">
        <v>0.14154551340159</v>
      </c>
      <c r="W91" s="15">
        <v>9.2671182092431303E-2</v>
      </c>
      <c r="X91" s="15">
        <v>1.7356392053295999</v>
      </c>
      <c r="Y91" s="15">
        <v>0.72828200417122002</v>
      </c>
      <c r="Z91" s="15">
        <v>9.98918373607149E-2</v>
      </c>
      <c r="AA91" s="15">
        <v>0.32968092095426499</v>
      </c>
      <c r="AB91" s="15">
        <v>0.57282362234414197</v>
      </c>
      <c r="AC91" s="15">
        <v>7.2352837945075799E-2</v>
      </c>
      <c r="AD91" s="15">
        <v>6.6956626369592404E-2</v>
      </c>
      <c r="AE91" s="15">
        <v>9.7907887436306004E-2</v>
      </c>
    </row>
    <row r="92" spans="1:31" x14ac:dyDescent="0.2">
      <c r="A92" s="12">
        <v>92</v>
      </c>
      <c r="B92" s="16" t="s">
        <v>242</v>
      </c>
      <c r="C92" s="17" t="s">
        <v>438</v>
      </c>
      <c r="D92" s="16" t="s">
        <v>285</v>
      </c>
      <c r="E92" s="16" t="s">
        <v>438</v>
      </c>
      <c r="F92" s="16" t="s">
        <v>8</v>
      </c>
      <c r="G92" s="16" t="s">
        <v>337</v>
      </c>
      <c r="H92" s="18">
        <v>4.7663534563804899E-2</v>
      </c>
      <c r="I92" s="18">
        <v>3.44995955723447E-2</v>
      </c>
      <c r="J92" s="18">
        <v>8.75378552660529E-2</v>
      </c>
      <c r="K92" s="18">
        <v>7.8621261115763896E-2</v>
      </c>
      <c r="L92" s="18">
        <v>7.0928498181640598E-2</v>
      </c>
      <c r="M92" s="18">
        <v>5.1901571622663602E-2</v>
      </c>
      <c r="N92" s="18">
        <v>0.104784187597185</v>
      </c>
      <c r="O92" s="18">
        <v>8.0388869350703895E-3</v>
      </c>
      <c r="P92" s="18">
        <v>2.35463367871632E-2</v>
      </c>
      <c r="Q92" s="18">
        <v>5.9118264324146901E-2</v>
      </c>
      <c r="R92" s="18">
        <v>7.0466761012321605E-2</v>
      </c>
      <c r="S92" s="18">
        <v>0.137362029105672</v>
      </c>
      <c r="T92" s="18">
        <v>2.34878124795477E-2</v>
      </c>
      <c r="U92" s="18">
        <v>8.4579029370868697E-2</v>
      </c>
      <c r="V92" s="18">
        <v>5.7970859977020901E-2</v>
      </c>
      <c r="W92" s="18">
        <v>4.5444446078335199E-2</v>
      </c>
      <c r="X92" s="18">
        <v>0.12649733159507201</v>
      </c>
      <c r="Y92" s="18">
        <v>2.82776286897631E-2</v>
      </c>
      <c r="Z92" s="18">
        <v>4.9084586813104403E-2</v>
      </c>
      <c r="AA92" s="18">
        <v>9.5215516234224404E-2</v>
      </c>
      <c r="AB92" s="18">
        <v>5.7876598154860202E-2</v>
      </c>
      <c r="AC92" s="18">
        <v>4.14055877766649E-2</v>
      </c>
      <c r="AD92" s="18">
        <v>4.5806517186848097E-2</v>
      </c>
      <c r="AE92" s="18">
        <v>5.9688199004280199E-2</v>
      </c>
    </row>
    <row r="93" spans="1:31" x14ac:dyDescent="0.2">
      <c r="A93" s="12">
        <v>93</v>
      </c>
      <c r="B93" s="13" t="s">
        <v>288</v>
      </c>
      <c r="C93" s="14" t="s">
        <v>438</v>
      </c>
      <c r="D93" s="13" t="s">
        <v>254</v>
      </c>
      <c r="E93" s="13" t="s">
        <v>438</v>
      </c>
      <c r="F93" s="13" t="s">
        <v>348</v>
      </c>
      <c r="G93" s="13" t="s">
        <v>337</v>
      </c>
      <c r="H93" s="15">
        <v>0.24117515115371699</v>
      </c>
      <c r="I93" s="15">
        <v>0.102093630887873</v>
      </c>
      <c r="J93" s="15">
        <v>0.37614570442346901</v>
      </c>
      <c r="K93" s="15">
        <v>5.1421759720579399E-2</v>
      </c>
      <c r="L93" s="15">
        <v>4.6549852804606197E-2</v>
      </c>
      <c r="M93" s="15">
        <v>4.2873700206611298E-2</v>
      </c>
      <c r="N93" s="15">
        <v>1.20000008400001</v>
      </c>
      <c r="O93" s="15">
        <v>0.13922556683845599</v>
      </c>
      <c r="P93" s="15">
        <v>2.4399026902343501</v>
      </c>
      <c r="Q93" s="15">
        <v>4.8827822778605499E-2</v>
      </c>
      <c r="R93" s="15">
        <v>0.18205607683365399</v>
      </c>
      <c r="S93" s="15">
        <v>4.8073964827232896</v>
      </c>
      <c r="T93" s="15">
        <v>0.126219557039214</v>
      </c>
      <c r="U93" s="15">
        <v>6.4793008245891903E-2</v>
      </c>
      <c r="V93" s="15">
        <v>9.6511652958461994E-2</v>
      </c>
      <c r="W93" s="15">
        <v>0.24957079577241301</v>
      </c>
      <c r="X93" s="15">
        <v>9.0849237384863599</v>
      </c>
      <c r="Y93" s="15">
        <v>0.251890528080353</v>
      </c>
      <c r="Z93" s="15">
        <v>0.101737024764911</v>
      </c>
      <c r="AA93" s="15">
        <v>8.6359187415494601E-2</v>
      </c>
      <c r="AB93" s="15">
        <v>6.45574002285043E-2</v>
      </c>
      <c r="AC93" s="15">
        <v>7.3691165077415494E-2</v>
      </c>
      <c r="AD93" s="15">
        <v>0.123792662414363</v>
      </c>
      <c r="AE93" s="15">
        <v>0.133812167635524</v>
      </c>
    </row>
    <row r="94" spans="1:31" x14ac:dyDescent="0.2">
      <c r="A94" s="12">
        <v>94</v>
      </c>
      <c r="B94" s="16" t="s">
        <v>390</v>
      </c>
      <c r="C94" s="17" t="s">
        <v>438</v>
      </c>
      <c r="D94" s="16" t="s">
        <v>126</v>
      </c>
      <c r="E94" s="16" t="s">
        <v>438</v>
      </c>
      <c r="F94" s="16" t="s">
        <v>491</v>
      </c>
      <c r="G94" s="16" t="s">
        <v>337</v>
      </c>
      <c r="H94" s="18">
        <v>4.3477768086615402E-2</v>
      </c>
      <c r="I94" s="18">
        <v>4.0050166584406903E-2</v>
      </c>
      <c r="J94" s="18">
        <v>4.0508073474478698E-2</v>
      </c>
      <c r="K94" s="18">
        <v>0.10842372881573201</v>
      </c>
      <c r="L94" s="18">
        <v>9.3791295632354096E-2</v>
      </c>
      <c r="M94" s="18">
        <v>8.1563097499446097E-2</v>
      </c>
      <c r="N94" s="18">
        <v>9.4878416023309892E-3</v>
      </c>
      <c r="O94" s="18">
        <v>6.8258329068098395E-2</v>
      </c>
      <c r="P94" s="18">
        <v>1.40998208957735E-2</v>
      </c>
      <c r="Q94" s="18">
        <v>2.4708184015578699E-2</v>
      </c>
      <c r="R94" s="18">
        <v>7.5202908491643905E-2</v>
      </c>
      <c r="S94" s="18">
        <v>0.159943420856096</v>
      </c>
      <c r="T94" s="18">
        <v>0.15309998182263601</v>
      </c>
      <c r="U94" s="18">
        <v>2.6301795306297698E-2</v>
      </c>
      <c r="V94" s="18">
        <v>9.8778872271771997E-2</v>
      </c>
      <c r="W94" s="18">
        <v>5.6519533281619301E-2</v>
      </c>
      <c r="X94" s="18">
        <v>0.87341702114702902</v>
      </c>
      <c r="Y94" s="18">
        <v>0.94039472479841801</v>
      </c>
      <c r="Z94" s="18">
        <v>4.7844352049657098E-2</v>
      </c>
      <c r="AA94" s="18">
        <v>2.3514205692423899E-2</v>
      </c>
      <c r="AB94" s="18">
        <v>5.6553782172813302E-2</v>
      </c>
      <c r="AC94" s="18">
        <v>3.7587097311008399E-2</v>
      </c>
      <c r="AD94" s="18">
        <v>1.7831447078974098E-2</v>
      </c>
      <c r="AE94" s="18">
        <v>2.0858596120194001E-2</v>
      </c>
    </row>
    <row r="95" spans="1:31" x14ac:dyDescent="0.2">
      <c r="A95" s="12">
        <v>95</v>
      </c>
      <c r="B95" s="13" t="s">
        <v>286</v>
      </c>
      <c r="C95" s="14" t="s">
        <v>438</v>
      </c>
      <c r="D95" s="13" t="s">
        <v>450</v>
      </c>
      <c r="E95" s="13" t="s">
        <v>438</v>
      </c>
      <c r="F95" s="13" t="s">
        <v>34</v>
      </c>
      <c r="G95" s="13" t="s">
        <v>337</v>
      </c>
      <c r="H95" s="15">
        <v>4.1399791494942002E-2</v>
      </c>
      <c r="I95" s="15">
        <v>3.0789371845547499E-2</v>
      </c>
      <c r="J95" s="15">
        <v>5.1952277619019702E-2</v>
      </c>
      <c r="K95" s="15">
        <v>2.6550177801165701E-2</v>
      </c>
      <c r="L95" s="15">
        <v>0.154040572408215</v>
      </c>
      <c r="M95" s="15">
        <v>6.0734856235776097E-2</v>
      </c>
      <c r="N95" s="15">
        <v>0.216742727364753</v>
      </c>
      <c r="O95" s="15">
        <v>4.22967850363564E-2</v>
      </c>
      <c r="P95" s="15">
        <v>3.0467566868828198E-2</v>
      </c>
      <c r="Q95" s="15">
        <v>8.6774958024600904E-2</v>
      </c>
      <c r="R95" s="15">
        <v>6.2674471201619397E-2</v>
      </c>
      <c r="S95" s="15">
        <v>0.13171392400749801</v>
      </c>
      <c r="T95" s="15">
        <v>8.9097660716393398E-2</v>
      </c>
      <c r="U95" s="15">
        <v>0.130799037811935</v>
      </c>
      <c r="V95" s="15">
        <v>5.5031151871197601E-2</v>
      </c>
      <c r="W95" s="15">
        <v>7.25945401604291E-2</v>
      </c>
      <c r="X95" s="15">
        <v>1.1116089323070899</v>
      </c>
      <c r="Y95" s="15">
        <v>0.63626149515602604</v>
      </c>
      <c r="Z95" s="15">
        <v>4.2768788663977403E-2</v>
      </c>
      <c r="AA95" s="15">
        <v>7.0053830865810504E-2</v>
      </c>
      <c r="AB95" s="15">
        <v>0.102939270142878</v>
      </c>
      <c r="AC95" s="15">
        <v>3.4936101445619198E-2</v>
      </c>
      <c r="AD95" s="15">
        <v>3.6412061221970403E-2</v>
      </c>
      <c r="AE95" s="15">
        <v>4.9730557566141101E-2</v>
      </c>
    </row>
    <row r="96" spans="1:31" x14ac:dyDescent="0.2">
      <c r="A96" s="12">
        <v>96</v>
      </c>
      <c r="B96" s="16" t="s">
        <v>302</v>
      </c>
      <c r="C96" s="17" t="s">
        <v>438</v>
      </c>
      <c r="D96" s="16" t="s">
        <v>116</v>
      </c>
      <c r="E96" s="16" t="s">
        <v>438</v>
      </c>
      <c r="F96" s="16" t="s">
        <v>19</v>
      </c>
      <c r="G96" s="16" t="s">
        <v>337</v>
      </c>
      <c r="H96" s="18">
        <v>7.3251675151726703E-2</v>
      </c>
      <c r="I96" s="18">
        <v>3.7119574948204503E-2</v>
      </c>
      <c r="J96" s="18">
        <v>5.16623948956473E-2</v>
      </c>
      <c r="K96" s="18">
        <v>6.0218469519728098E-2</v>
      </c>
      <c r="L96" s="18">
        <v>2.1060920017390499E-2</v>
      </c>
      <c r="M96" s="18">
        <v>0.119324012037725</v>
      </c>
      <c r="N96" s="18">
        <v>0.18453391377109901</v>
      </c>
      <c r="O96" s="18">
        <v>4.9435111284593297E-2</v>
      </c>
      <c r="P96" s="18">
        <v>3.4599505119364403E-2</v>
      </c>
      <c r="Q96" s="18">
        <v>1.86055955095649E-2</v>
      </c>
      <c r="R96" s="18">
        <v>6.5093151644108102E-2</v>
      </c>
      <c r="S96" s="18">
        <v>0.275822588771369</v>
      </c>
      <c r="T96" s="18">
        <v>0.12347161345430401</v>
      </c>
      <c r="U96" s="18">
        <v>2.22563265888817E-2</v>
      </c>
      <c r="V96" s="18">
        <v>0.13270281506361101</v>
      </c>
      <c r="W96" s="18">
        <v>4.90657637718203E-2</v>
      </c>
      <c r="X96" s="18">
        <v>3.3449269554174301</v>
      </c>
      <c r="Y96" s="18">
        <v>1.60533986407419</v>
      </c>
      <c r="Z96" s="18">
        <v>9.3944589318941604E-2</v>
      </c>
      <c r="AA96" s="18">
        <v>0.22020026443303101</v>
      </c>
      <c r="AB96" s="18">
        <v>3.9929285183852498E-2</v>
      </c>
      <c r="AC96" s="18">
        <v>8.8528106702185402E-2</v>
      </c>
      <c r="AD96" s="18">
        <v>4.3600736218531499E-2</v>
      </c>
      <c r="AE96" s="18">
        <v>5.6250721014335897E-2</v>
      </c>
    </row>
    <row r="97" spans="1:31" x14ac:dyDescent="0.2">
      <c r="A97" s="12">
        <v>97</v>
      </c>
      <c r="B97" s="13" t="s">
        <v>151</v>
      </c>
      <c r="C97" s="14" t="s">
        <v>438</v>
      </c>
      <c r="D97" s="13" t="s">
        <v>103</v>
      </c>
      <c r="E97" s="13" t="s">
        <v>438</v>
      </c>
      <c r="F97" s="13" t="s">
        <v>287</v>
      </c>
      <c r="G97" s="13" t="s">
        <v>337</v>
      </c>
      <c r="H97" s="15">
        <v>4.9859363725192903E-2</v>
      </c>
      <c r="I97" s="15">
        <v>4.2317476060949002E-2</v>
      </c>
      <c r="J97" s="15">
        <v>1.6536886208389799E-2</v>
      </c>
      <c r="K97" s="15">
        <v>9.9118373036504101E-2</v>
      </c>
      <c r="L97" s="15">
        <v>4.4330479493658002E-2</v>
      </c>
      <c r="M97" s="15">
        <v>7.1778268067481804E-2</v>
      </c>
      <c r="N97" s="15">
        <v>3.5403284384713997E-2</v>
      </c>
      <c r="O97" s="15">
        <v>5.4114636452295202E-2</v>
      </c>
      <c r="P97" s="15">
        <v>3.3056084957816E-2</v>
      </c>
      <c r="Q97" s="15">
        <v>0.12859343333537901</v>
      </c>
      <c r="R97" s="15">
        <v>5.6813844964309801E-2</v>
      </c>
      <c r="S97" s="15">
        <v>2.53332158790445E-2</v>
      </c>
      <c r="T97" s="15">
        <v>0.119560029572872</v>
      </c>
      <c r="U97" s="15">
        <v>5.8823129473714902E-2</v>
      </c>
      <c r="V97" s="15">
        <v>7.5785572349313296E-2</v>
      </c>
      <c r="W97" s="15">
        <v>6.6332772791058203E-2</v>
      </c>
      <c r="X97" s="15">
        <v>0.73569086143387796</v>
      </c>
      <c r="Y97" s="15">
        <v>2.7554614595685401</v>
      </c>
      <c r="Z97" s="15">
        <v>6.48479199680565E-2</v>
      </c>
      <c r="AA97" s="15">
        <v>9.6941627675031894E-2</v>
      </c>
      <c r="AB97" s="15">
        <v>3.5362580013309101E-2</v>
      </c>
      <c r="AC97" s="15">
        <v>5.01239260074854E-2</v>
      </c>
      <c r="AD97" s="15">
        <v>6.5525094986090202E-2</v>
      </c>
      <c r="AE97" s="15">
        <v>2.9583607391640499E-2</v>
      </c>
    </row>
    <row r="98" spans="1:31" x14ac:dyDescent="0.2">
      <c r="A98" s="12">
        <v>98</v>
      </c>
      <c r="B98" s="16" t="s">
        <v>300</v>
      </c>
      <c r="C98" s="17" t="s">
        <v>438</v>
      </c>
      <c r="D98" s="16" t="s">
        <v>189</v>
      </c>
      <c r="E98" s="16" t="s">
        <v>438</v>
      </c>
      <c r="F98" s="16" t="s">
        <v>370</v>
      </c>
      <c r="G98" s="16" t="s">
        <v>337</v>
      </c>
      <c r="H98" s="18">
        <v>1.8901782527116901E-2</v>
      </c>
      <c r="I98" s="18">
        <v>6.5466205740685401E-2</v>
      </c>
      <c r="J98" s="18">
        <v>6.7413245817152107E-2</v>
      </c>
      <c r="K98" s="18">
        <v>3.1280540652927E-2</v>
      </c>
      <c r="L98" s="18">
        <v>6.8769314270423806E-2</v>
      </c>
      <c r="M98" s="18">
        <v>3.0178505624783698E-2</v>
      </c>
      <c r="N98" s="18">
        <v>3.5097430130323397E-2</v>
      </c>
      <c r="O98" s="18">
        <v>5.7841794903495398E-2</v>
      </c>
      <c r="P98" s="18">
        <v>3.03060415621451E-2</v>
      </c>
      <c r="Q98" s="18">
        <v>6.3987555217716902E-2</v>
      </c>
      <c r="R98" s="18">
        <v>0.116781931250642</v>
      </c>
      <c r="S98" s="18">
        <v>7.5268599649468498E-2</v>
      </c>
      <c r="T98" s="18">
        <v>7.0725761241429499E-2</v>
      </c>
      <c r="U98" s="18">
        <v>8.7755408470817101E-2</v>
      </c>
      <c r="V98" s="18">
        <v>3.2274148913665E-2</v>
      </c>
      <c r="W98" s="18">
        <v>0.10994212654989199</v>
      </c>
      <c r="X98" s="18">
        <v>0.33081574212083997</v>
      </c>
      <c r="Y98" s="18">
        <v>6.3594777924497299</v>
      </c>
      <c r="Z98" s="18">
        <v>2.6467345369606699E-3</v>
      </c>
      <c r="AA98" s="18">
        <v>7.6792250928547703E-2</v>
      </c>
      <c r="AB98" s="18">
        <v>6.0930357308439001E-2</v>
      </c>
      <c r="AC98" s="18">
        <v>2.2496763250435099E-2</v>
      </c>
      <c r="AD98" s="18">
        <v>5.6723209692785999E-2</v>
      </c>
      <c r="AE98" s="18">
        <v>3.3825333923411201E-2</v>
      </c>
    </row>
    <row r="99" spans="1:31" x14ac:dyDescent="0.2">
      <c r="A99" s="12">
        <v>99</v>
      </c>
      <c r="B99" s="13" t="s">
        <v>356</v>
      </c>
      <c r="C99" s="14" t="s">
        <v>438</v>
      </c>
      <c r="D99" s="13" t="s">
        <v>54</v>
      </c>
      <c r="E99" s="13" t="s">
        <v>438</v>
      </c>
      <c r="F99" s="13" t="s">
        <v>419</v>
      </c>
      <c r="G99" s="13" t="s">
        <v>337</v>
      </c>
      <c r="H99" s="15">
        <v>5.1471504068716797E-2</v>
      </c>
      <c r="I99" s="15">
        <v>3.3580594674153703E-2</v>
      </c>
      <c r="J99" s="15">
        <v>8.5051836439106104E-2</v>
      </c>
      <c r="K99" s="15">
        <v>9.7523605648059605E-2</v>
      </c>
      <c r="L99" s="15">
        <v>0.19796763705583001</v>
      </c>
      <c r="M99" s="15">
        <v>0.46197785700303101</v>
      </c>
      <c r="N99" s="15">
        <v>0.163254349226509</v>
      </c>
      <c r="O99" s="15">
        <v>5.8100965742608597E-2</v>
      </c>
      <c r="P99" s="15">
        <v>3.7153127387206601E-2</v>
      </c>
      <c r="Q99" s="15">
        <v>2.4736286092197701E-2</v>
      </c>
      <c r="R99" s="15">
        <v>4.9450493962546402E-2</v>
      </c>
      <c r="S99" s="15">
        <v>0.12708433450037601</v>
      </c>
      <c r="T99" s="15">
        <v>0.127584699567796</v>
      </c>
      <c r="U99" s="15">
        <v>4.3356746520482603E-2</v>
      </c>
      <c r="V99" s="15">
        <v>8.7095730500487606E-2</v>
      </c>
      <c r="W99" s="15">
        <v>3.9527614157945298E-2</v>
      </c>
      <c r="X99" s="15">
        <v>0.84175503096243098</v>
      </c>
      <c r="Y99" s="15">
        <v>2.3211069967571598</v>
      </c>
      <c r="Z99" s="15">
        <v>4.5302596999460799E-2</v>
      </c>
      <c r="AA99" s="15">
        <v>6.5233593644107801E-2</v>
      </c>
      <c r="AB99" s="15">
        <v>7.2363673442460502E-2</v>
      </c>
      <c r="AC99" s="15">
        <v>4.4400003376248602E-2</v>
      </c>
      <c r="AD99" s="15">
        <v>5.2723941626278602E-2</v>
      </c>
      <c r="AE99" s="15">
        <v>2.5082622353894E-2</v>
      </c>
    </row>
    <row r="100" spans="1:31" x14ac:dyDescent="0.2">
      <c r="A100" s="12">
        <v>100</v>
      </c>
      <c r="B100" s="16" t="s">
        <v>35</v>
      </c>
      <c r="C100" s="17" t="s">
        <v>438</v>
      </c>
      <c r="D100" s="16" t="s">
        <v>146</v>
      </c>
      <c r="E100" s="16" t="s">
        <v>438</v>
      </c>
      <c r="F100" s="16" t="s">
        <v>27</v>
      </c>
      <c r="G100" s="16" t="s">
        <v>337</v>
      </c>
      <c r="H100" s="18">
        <v>5.7850510899605502E-2</v>
      </c>
      <c r="I100" s="18">
        <v>8.7539181513712292E-3</v>
      </c>
      <c r="J100" s="18">
        <v>8.5716613953991494E-2</v>
      </c>
      <c r="K100" s="18">
        <v>2.7376901865544399E-2</v>
      </c>
      <c r="L100" s="18">
        <v>9.6849557072261602E-2</v>
      </c>
      <c r="M100" s="18">
        <v>8.8342645334970799E-2</v>
      </c>
      <c r="N100" s="18">
        <v>0.13278757399324301</v>
      </c>
      <c r="O100" s="18">
        <v>3.61902868336147E-2</v>
      </c>
      <c r="P100" s="18">
        <v>8.2874846239169193E-3</v>
      </c>
      <c r="Q100" s="18">
        <v>3.8885537076705202E-2</v>
      </c>
      <c r="R100" s="18">
        <v>1.55473699892153E-2</v>
      </c>
      <c r="S100" s="18">
        <v>0.17437305050271701</v>
      </c>
      <c r="T100" s="18">
        <v>0.118322535787534</v>
      </c>
      <c r="U100" s="18">
        <v>8.0838429325141098E-2</v>
      </c>
      <c r="V100" s="18">
        <v>9.0160163320928202E-2</v>
      </c>
      <c r="W100" s="18">
        <v>3.4356969185100998E-2</v>
      </c>
      <c r="X100" s="18">
        <v>4.4907116645408296</v>
      </c>
      <c r="Y100" s="18">
        <v>2.7404837513231399</v>
      </c>
      <c r="Z100" s="18">
        <v>6.1933104435949099E-2</v>
      </c>
      <c r="AA100" s="18">
        <v>6.65165459583381E-2</v>
      </c>
      <c r="AB100" s="18">
        <v>2.5156876499822799E-2</v>
      </c>
      <c r="AC100" s="18">
        <v>7.18032469435574E-2</v>
      </c>
      <c r="AD100" s="18">
        <v>2.8893822605503699E-2</v>
      </c>
      <c r="AE100" s="18">
        <v>7.4352215849752101E-2</v>
      </c>
    </row>
    <row r="101" spans="1:31" x14ac:dyDescent="0.2">
      <c r="A101" s="12">
        <v>101</v>
      </c>
      <c r="B101" s="13" t="s">
        <v>462</v>
      </c>
      <c r="C101" s="14" t="s">
        <v>438</v>
      </c>
      <c r="D101" s="13" t="s">
        <v>159</v>
      </c>
      <c r="E101" s="13" t="s">
        <v>438</v>
      </c>
      <c r="F101" s="13" t="s">
        <v>16</v>
      </c>
      <c r="G101" s="13" t="s">
        <v>337</v>
      </c>
      <c r="H101" s="15">
        <v>4.8732401714178003E-2</v>
      </c>
      <c r="I101" s="15">
        <v>4.5385997656175098E-2</v>
      </c>
      <c r="J101" s="15">
        <v>3.8913861104332398E-2</v>
      </c>
      <c r="K101" s="15">
        <v>8.5334901062676896E-2</v>
      </c>
      <c r="L101" s="15">
        <v>6.0377310694101002E-2</v>
      </c>
      <c r="M101" s="15">
        <v>8.7623337955215597E-2</v>
      </c>
      <c r="N101" s="15">
        <v>5.3917834024829601E-2</v>
      </c>
      <c r="O101" s="15">
        <v>6.8414653816672194E-2</v>
      </c>
      <c r="P101" s="15">
        <v>3.9748230178886504E-3</v>
      </c>
      <c r="Q101" s="15">
        <v>2.4810536066018501E-2</v>
      </c>
      <c r="R101" s="15">
        <v>4.58042868838439E-2</v>
      </c>
      <c r="S101" s="15">
        <v>0.101994795809655</v>
      </c>
      <c r="T101" s="15">
        <v>0.11679259360590399</v>
      </c>
      <c r="U101" s="15">
        <v>8.8083398500086105E-2</v>
      </c>
      <c r="V101" s="15">
        <v>0.100017053111202</v>
      </c>
      <c r="W101" s="15">
        <v>2.4527840484719701E-2</v>
      </c>
      <c r="X101" s="15">
        <v>10.6328313936875</v>
      </c>
      <c r="Y101" s="15">
        <v>1.7805754745496101</v>
      </c>
      <c r="Z101" s="15">
        <v>5.8694943672207199E-2</v>
      </c>
      <c r="AA101" s="15">
        <v>0.17709001726953999</v>
      </c>
      <c r="AB101" s="15">
        <v>4.7911535283196999E-2</v>
      </c>
      <c r="AC101" s="15">
        <v>4.59229971024782E-2</v>
      </c>
      <c r="AD101" s="15">
        <v>1.9960568545492299E-2</v>
      </c>
      <c r="AE101" s="15">
        <v>6.6990310963707903E-2</v>
      </c>
    </row>
    <row r="102" spans="1:31" x14ac:dyDescent="0.2">
      <c r="A102" s="12">
        <v>102</v>
      </c>
      <c r="B102" s="16" t="s">
        <v>23</v>
      </c>
      <c r="C102" s="17" t="s">
        <v>438</v>
      </c>
      <c r="D102" s="16" t="s">
        <v>388</v>
      </c>
      <c r="E102" s="16" t="s">
        <v>438</v>
      </c>
      <c r="F102" s="16" t="s">
        <v>484</v>
      </c>
      <c r="G102" s="16" t="s">
        <v>337</v>
      </c>
      <c r="H102" s="18">
        <v>3.4581981542025998E-2</v>
      </c>
      <c r="I102" s="18">
        <v>4.79825660859367E-2</v>
      </c>
      <c r="J102" s="18">
        <v>1.2098576540555401E-2</v>
      </c>
      <c r="K102" s="18">
        <v>7.8390240290272001E-2</v>
      </c>
      <c r="L102" s="18">
        <v>0.165925435717657</v>
      </c>
      <c r="M102" s="18">
        <v>5.5428874146812301E-2</v>
      </c>
      <c r="N102" s="18">
        <v>6.5641762567277204E-2</v>
      </c>
      <c r="O102" s="18">
        <v>5.54168419306083E-2</v>
      </c>
      <c r="P102" s="18">
        <v>5.1998400369089301E-2</v>
      </c>
      <c r="Q102" s="18">
        <v>4.0194071495389498E-2</v>
      </c>
      <c r="R102" s="18">
        <v>6.8441299802344299E-2</v>
      </c>
      <c r="S102" s="18">
        <v>5.3958246567446799E-2</v>
      </c>
      <c r="T102" s="18">
        <v>0.14504750048336801</v>
      </c>
      <c r="U102" s="18">
        <v>9.3273143953715998E-2</v>
      </c>
      <c r="V102" s="18">
        <v>5.1410773226458199E-2</v>
      </c>
      <c r="W102" s="18">
        <v>7.2215739520354802E-2</v>
      </c>
      <c r="X102" s="18">
        <v>0.64529347411366</v>
      </c>
      <c r="Y102" s="18">
        <v>0.62906401001106205</v>
      </c>
      <c r="Z102" s="18">
        <v>4.2989788565715503E-2</v>
      </c>
      <c r="AA102" s="18">
        <v>0.101349763135582</v>
      </c>
      <c r="AB102" s="18">
        <v>0.26291278482318697</v>
      </c>
      <c r="AC102" s="18">
        <v>6.4902383907412306E-2</v>
      </c>
      <c r="AD102" s="18">
        <v>5.76860618313981E-2</v>
      </c>
      <c r="AE102" s="18">
        <v>2.6256150979512598E-2</v>
      </c>
    </row>
    <row r="103" spans="1:31" x14ac:dyDescent="0.2">
      <c r="A103" s="12">
        <v>103</v>
      </c>
      <c r="B103" s="13" t="s">
        <v>320</v>
      </c>
      <c r="C103" s="14" t="s">
        <v>438</v>
      </c>
      <c r="D103" s="13" t="s">
        <v>458</v>
      </c>
      <c r="E103" s="13" t="s">
        <v>438</v>
      </c>
      <c r="F103" s="13" t="s">
        <v>493</v>
      </c>
      <c r="G103" s="13" t="s">
        <v>337</v>
      </c>
      <c r="H103" s="15">
        <v>2.4069368678058201E-2</v>
      </c>
      <c r="I103" s="15">
        <v>4.8078314752640003E-2</v>
      </c>
      <c r="J103" s="15">
        <v>9.0828024102448404E-2</v>
      </c>
      <c r="K103" s="15">
        <v>4.4345049840540003E-2</v>
      </c>
      <c r="L103" s="15">
        <v>0.191256170915483</v>
      </c>
      <c r="M103" s="15">
        <v>3.8373943307482103E-2</v>
      </c>
      <c r="N103" s="15">
        <v>8.2283510862371997E-3</v>
      </c>
      <c r="O103" s="15">
        <v>1.8993462261415399E-2</v>
      </c>
      <c r="P103" s="15">
        <v>3.4493065669388402E-2</v>
      </c>
      <c r="Q103" s="15">
        <v>5.9570923840882598E-2</v>
      </c>
      <c r="R103" s="15">
        <v>7.6644642670485E-2</v>
      </c>
      <c r="S103" s="15">
        <v>0.14682836696217</v>
      </c>
      <c r="T103" s="15">
        <v>6.1449940733157002E-2</v>
      </c>
      <c r="U103" s="15">
        <v>8.5482522433488195E-2</v>
      </c>
      <c r="V103" s="15">
        <v>2.7894521030086401E-2</v>
      </c>
      <c r="W103" s="15">
        <v>0.108523980867041</v>
      </c>
      <c r="X103" s="15">
        <v>1.38275061818</v>
      </c>
      <c r="Y103" s="15">
        <v>4.1819523241077796</v>
      </c>
      <c r="Z103" s="15">
        <v>4.33885894832374E-2</v>
      </c>
      <c r="AA103" s="15">
        <v>0.10099275238652999</v>
      </c>
      <c r="AB103" s="15">
        <v>0.11970543014033</v>
      </c>
      <c r="AC103" s="15">
        <v>3.4895009374233697E-2</v>
      </c>
      <c r="AD103" s="15">
        <v>5.68159388368654E-2</v>
      </c>
      <c r="AE103" s="15">
        <v>6.17540757047087E-2</v>
      </c>
    </row>
    <row r="104" spans="1:31" x14ac:dyDescent="0.2">
      <c r="A104" s="12">
        <v>104</v>
      </c>
      <c r="B104" s="16" t="s">
        <v>472</v>
      </c>
      <c r="C104" s="17" t="s">
        <v>438</v>
      </c>
      <c r="D104" s="16" t="s">
        <v>180</v>
      </c>
      <c r="E104" s="16" t="s">
        <v>438</v>
      </c>
      <c r="F104" s="16" t="s">
        <v>371</v>
      </c>
      <c r="G104" s="16" t="s">
        <v>337</v>
      </c>
      <c r="H104" s="18">
        <v>4.4385678915911803E-2</v>
      </c>
      <c r="I104" s="18">
        <v>7.9675438584720204E-2</v>
      </c>
      <c r="J104" s="18">
        <v>2.73559720638081E-2</v>
      </c>
      <c r="K104" s="18">
        <v>6.4885410823485201E-2</v>
      </c>
      <c r="L104" s="18">
        <v>0.17326626171212201</v>
      </c>
      <c r="M104" s="18">
        <v>6.3810681135455696E-2</v>
      </c>
      <c r="N104" s="18">
        <v>9.0770752348291697E-2</v>
      </c>
      <c r="O104" s="18">
        <v>6.3481621448189404E-2</v>
      </c>
      <c r="P104" s="18">
        <v>5.4134994344211297E-2</v>
      </c>
      <c r="Q104" s="18">
        <v>1.33502050380733E-2</v>
      </c>
      <c r="R104" s="18">
        <v>0.10841000469211701</v>
      </c>
      <c r="S104" s="18">
        <v>5.8561550440893298E-2</v>
      </c>
      <c r="T104" s="18">
        <v>8.2945459792788098E-2</v>
      </c>
      <c r="U104" s="18">
        <v>2.7278731935097101E-2</v>
      </c>
      <c r="V104" s="18">
        <v>8.5651327230012994E-2</v>
      </c>
      <c r="W104" s="18">
        <v>0.10433474936489</v>
      </c>
      <c r="X104" s="18">
        <v>7.0045137940418903E-2</v>
      </c>
      <c r="Y104" s="18">
        <v>8.1251865703897197E-2</v>
      </c>
      <c r="Z104" s="18">
        <v>6.18905226086972E-2</v>
      </c>
      <c r="AA104" s="18">
        <v>2.0651872455532301E-2</v>
      </c>
      <c r="AB104" s="18">
        <v>4.1512623218440403E-2</v>
      </c>
      <c r="AC104" s="18">
        <v>4.8009399896620598E-2</v>
      </c>
      <c r="AD104" s="18">
        <v>5.8366394942868001E-2</v>
      </c>
      <c r="AE104" s="18">
        <v>2.3642756939846601E-2</v>
      </c>
    </row>
    <row r="105" spans="1:31" x14ac:dyDescent="0.2">
      <c r="A105" s="12">
        <v>105</v>
      </c>
      <c r="B105" s="13" t="s">
        <v>290</v>
      </c>
      <c r="C105" s="14" t="s">
        <v>438</v>
      </c>
      <c r="D105" s="13" t="s">
        <v>134</v>
      </c>
      <c r="E105" s="13" t="s">
        <v>438</v>
      </c>
      <c r="F105" s="13" t="s">
        <v>224</v>
      </c>
      <c r="G105" s="13" t="s">
        <v>337</v>
      </c>
      <c r="H105" s="15">
        <v>0.21915718718496999</v>
      </c>
      <c r="I105" s="15">
        <v>3.5768833389234103E-2</v>
      </c>
      <c r="J105" s="15">
        <v>0.110042051436405</v>
      </c>
      <c r="K105" s="15">
        <v>5.1390953958458697E-2</v>
      </c>
      <c r="L105" s="15">
        <v>0.47244590601645697</v>
      </c>
      <c r="M105" s="15">
        <v>6.5854063508351102E-2</v>
      </c>
      <c r="N105" s="15">
        <v>0.86602555533891101</v>
      </c>
      <c r="O105" s="15">
        <v>4.45734056876812E-2</v>
      </c>
      <c r="P105" s="15">
        <v>0.317063616797641</v>
      </c>
      <c r="Q105" s="15">
        <v>0.100681551858177</v>
      </c>
      <c r="R105" s="15">
        <v>3.6199848875636403E-2</v>
      </c>
      <c r="S105" s="15">
        <v>2.6868049576612201</v>
      </c>
      <c r="T105" s="15">
        <v>6.9863344702081401E-2</v>
      </c>
      <c r="U105" s="15">
        <v>0.14650060982106999</v>
      </c>
      <c r="V105" s="15">
        <v>0.164390391402462</v>
      </c>
      <c r="W105" s="15">
        <v>5.34603715723522E-2</v>
      </c>
      <c r="X105" s="15">
        <v>1.9707796433640301</v>
      </c>
      <c r="Y105" s="15">
        <v>0.23342271485176699</v>
      </c>
      <c r="Z105" s="15">
        <v>0.11120027392156299</v>
      </c>
      <c r="AA105" s="15">
        <v>6.0745620876631698E-2</v>
      </c>
      <c r="AB105" s="15">
        <v>0.142275959542951</v>
      </c>
      <c r="AC105" s="15">
        <v>0.108591792355092</v>
      </c>
      <c r="AD105" s="15">
        <v>5.4659072771610903E-2</v>
      </c>
      <c r="AE105" s="15">
        <v>5.1717640546967099E-2</v>
      </c>
    </row>
    <row r="106" spans="1:31" x14ac:dyDescent="0.2">
      <c r="A106" s="12">
        <v>106</v>
      </c>
      <c r="B106" s="16" t="s">
        <v>490</v>
      </c>
      <c r="C106" s="17" t="s">
        <v>438</v>
      </c>
      <c r="D106" s="16" t="s">
        <v>488</v>
      </c>
      <c r="E106" s="16" t="s">
        <v>438</v>
      </c>
      <c r="F106" s="16" t="s">
        <v>246</v>
      </c>
      <c r="G106" s="16" t="s">
        <v>337</v>
      </c>
      <c r="H106" s="18">
        <v>1.24671016826825E-2</v>
      </c>
      <c r="I106" s="18">
        <v>5.9657710798918899E-2</v>
      </c>
      <c r="J106" s="18">
        <v>3.4444993518668698E-2</v>
      </c>
      <c r="K106" s="18">
        <v>4.9469657442998E-2</v>
      </c>
      <c r="L106" s="18">
        <v>0.137878092019737</v>
      </c>
      <c r="M106" s="18">
        <v>3.7058710719515102E-2</v>
      </c>
      <c r="N106" s="18">
        <v>8.2943994988104203E-2</v>
      </c>
      <c r="O106" s="18">
        <v>5.9779321122676497E-2</v>
      </c>
      <c r="P106" s="18">
        <v>2.3119701852248702E-2</v>
      </c>
      <c r="Q106" s="18">
        <v>5.7580626924809003E-2</v>
      </c>
      <c r="R106" s="18">
        <v>0.11437697817890299</v>
      </c>
      <c r="S106" s="18">
        <v>3.5557425575010598E-2</v>
      </c>
      <c r="T106" s="18">
        <v>7.6857189966513001E-2</v>
      </c>
      <c r="U106" s="18">
        <v>0.119962857431667</v>
      </c>
      <c r="V106" s="18">
        <v>4.6457878753678697E-2</v>
      </c>
      <c r="W106" s="18">
        <v>0.12562439419312799</v>
      </c>
      <c r="X106" s="18">
        <v>0.45249980358562902</v>
      </c>
      <c r="Y106" s="18">
        <v>0.31297131727203997</v>
      </c>
      <c r="Z106" s="18">
        <v>4.0930041328853597E-2</v>
      </c>
      <c r="AA106" s="18">
        <v>7.0819054173207302E-2</v>
      </c>
      <c r="AB106" s="18">
        <v>2.56070010525614E-2</v>
      </c>
      <c r="AC106" s="18">
        <v>2.7008798892281902E-2</v>
      </c>
      <c r="AD106" s="18">
        <v>7.4514134611496405E-2</v>
      </c>
      <c r="AE106" s="18">
        <v>1.5840202316757701E-2</v>
      </c>
    </row>
    <row r="107" spans="1:31" x14ac:dyDescent="0.2">
      <c r="A107" s="12">
        <v>107</v>
      </c>
      <c r="B107" s="13" t="s">
        <v>392</v>
      </c>
      <c r="C107" s="14" t="s">
        <v>438</v>
      </c>
      <c r="D107" s="13" t="s">
        <v>15</v>
      </c>
      <c r="E107" s="13" t="s">
        <v>438</v>
      </c>
      <c r="F107" s="13" t="s">
        <v>453</v>
      </c>
      <c r="G107" s="13" t="s">
        <v>337</v>
      </c>
      <c r="H107" s="15">
        <v>1.91785603768902E-2</v>
      </c>
      <c r="I107" s="15">
        <v>7.8755267203725707E-2</v>
      </c>
      <c r="J107" s="15">
        <v>4.1972808867689802E-2</v>
      </c>
      <c r="K107" s="15">
        <v>2.5734275108912401E-2</v>
      </c>
      <c r="L107" s="15">
        <v>0.73406163840014005</v>
      </c>
      <c r="M107" s="15">
        <v>4.2535682133141697E-2</v>
      </c>
      <c r="N107" s="15">
        <v>0.46367062354587302</v>
      </c>
      <c r="O107" s="15">
        <v>1.2829548355287599E-2</v>
      </c>
      <c r="P107" s="15">
        <v>8.3267611055384994E-2</v>
      </c>
      <c r="Q107" s="15">
        <v>4.1066708022574797E-2</v>
      </c>
      <c r="R107" s="15">
        <v>0.104541536921384</v>
      </c>
      <c r="S107" s="15">
        <v>0.49268370934067901</v>
      </c>
      <c r="T107" s="15">
        <v>8.7802963566715006E-2</v>
      </c>
      <c r="U107" s="15">
        <v>5.7098165591102E-2</v>
      </c>
      <c r="V107" s="15">
        <v>6.7511060452118202E-2</v>
      </c>
      <c r="W107" s="15">
        <v>0.174797913982845</v>
      </c>
      <c r="X107" s="15">
        <v>0.28197120551681798</v>
      </c>
      <c r="Y107" s="15">
        <v>6.3828791806739504</v>
      </c>
      <c r="Z107" s="15">
        <v>2.7224198346768098E-2</v>
      </c>
      <c r="AA107" s="15">
        <v>3.9560002794541298E-2</v>
      </c>
      <c r="AB107" s="15">
        <v>4.5258221156946998E-2</v>
      </c>
      <c r="AC107" s="15">
        <v>3.1880585796563901E-2</v>
      </c>
      <c r="AD107" s="15">
        <v>4.7016323362356498E-2</v>
      </c>
      <c r="AE107" s="15">
        <v>4.1308049700397198E-2</v>
      </c>
    </row>
    <row r="108" spans="1:31" x14ac:dyDescent="0.2">
      <c r="A108" s="12">
        <v>108</v>
      </c>
      <c r="B108" s="16" t="s">
        <v>327</v>
      </c>
      <c r="C108" s="17" t="s">
        <v>438</v>
      </c>
      <c r="D108" s="16" t="s">
        <v>397</v>
      </c>
      <c r="E108" s="16" t="s">
        <v>438</v>
      </c>
      <c r="F108" s="16" t="s">
        <v>194</v>
      </c>
      <c r="G108" s="16" t="s">
        <v>337</v>
      </c>
      <c r="H108" s="18">
        <v>7.0085637686785301E-2</v>
      </c>
      <c r="I108" s="18">
        <v>1.9757524455257601E-2</v>
      </c>
      <c r="J108" s="18">
        <v>6.3135993035811702E-2</v>
      </c>
      <c r="K108" s="18">
        <v>1.7634824637963301E-2</v>
      </c>
      <c r="L108" s="18">
        <v>0.15642114676108099</v>
      </c>
      <c r="M108" s="18">
        <v>0.105348173718519</v>
      </c>
      <c r="N108" s="18">
        <v>0.28436704546485497</v>
      </c>
      <c r="O108" s="18">
        <v>4.1109523478330197E-2</v>
      </c>
      <c r="P108" s="18">
        <v>7.4653841738882704E-2</v>
      </c>
      <c r="Q108" s="18">
        <v>4.3762168443819402E-2</v>
      </c>
      <c r="R108" s="18">
        <v>4.0430296826770601E-2</v>
      </c>
      <c r="S108" s="18">
        <v>0.40086839342678499</v>
      </c>
      <c r="T108" s="18">
        <v>4.0492997657440799E-2</v>
      </c>
      <c r="U108" s="18">
        <v>8.3292173883846604E-2</v>
      </c>
      <c r="V108" s="18">
        <v>6.5782444933258605E-2</v>
      </c>
      <c r="W108" s="18">
        <v>6.1184935688252798E-2</v>
      </c>
      <c r="X108" s="18">
        <v>3.5975392514198798</v>
      </c>
      <c r="Y108" s="18">
        <v>1.3129560144363099</v>
      </c>
      <c r="Z108" s="18">
        <v>4.8789469209505498E-2</v>
      </c>
      <c r="AA108" s="18">
        <v>0.12982456497699901</v>
      </c>
      <c r="AB108" s="18">
        <v>0.19160715462188499</v>
      </c>
      <c r="AC108" s="18">
        <v>0.119991807104622</v>
      </c>
      <c r="AD108" s="18">
        <v>0.14884532728659</v>
      </c>
      <c r="AE108" s="18">
        <v>9.1826886362808793E-2</v>
      </c>
    </row>
    <row r="109" spans="1:31" x14ac:dyDescent="0.2">
      <c r="A109" s="12">
        <v>109</v>
      </c>
      <c r="B109" s="13" t="s">
        <v>384</v>
      </c>
      <c r="C109" s="14" t="s">
        <v>438</v>
      </c>
      <c r="D109" s="13" t="s">
        <v>525</v>
      </c>
      <c r="E109" s="13" t="s">
        <v>438</v>
      </c>
      <c r="F109" s="13" t="s">
        <v>263</v>
      </c>
      <c r="G109" s="13" t="s">
        <v>337</v>
      </c>
      <c r="H109" s="15">
        <v>3.1723453122937999E-2</v>
      </c>
      <c r="I109" s="15">
        <v>5.0867954132475898E-2</v>
      </c>
      <c r="J109" s="15">
        <v>4.45610523354842E-2</v>
      </c>
      <c r="K109" s="15">
        <v>5.7701625149266099E-2</v>
      </c>
      <c r="L109" s="15">
        <v>0.94347220992880898</v>
      </c>
      <c r="M109" s="15">
        <v>0.15787814510076401</v>
      </c>
      <c r="N109" s="15">
        <v>0.20408803490277799</v>
      </c>
      <c r="O109" s="15">
        <v>1.1048388313646899E-2</v>
      </c>
      <c r="P109" s="15">
        <v>3.6081150578959199E-2</v>
      </c>
      <c r="Q109" s="15">
        <v>6.9280525742594204E-2</v>
      </c>
      <c r="R109" s="15">
        <v>0.107519809833069</v>
      </c>
      <c r="S109" s="15">
        <v>0.13391754675548601</v>
      </c>
      <c r="T109" s="15">
        <v>5.6677774240150497E-2</v>
      </c>
      <c r="U109" s="15">
        <v>0.12749632498389199</v>
      </c>
      <c r="V109" s="15">
        <v>4.4624977549049198E-2</v>
      </c>
      <c r="W109" s="15">
        <v>0.12577393159723699</v>
      </c>
      <c r="X109" s="15">
        <v>0.63161525730035595</v>
      </c>
      <c r="Y109" s="15">
        <v>5.7179130280772501</v>
      </c>
      <c r="Z109" s="15">
        <v>4.6252568920299303E-2</v>
      </c>
      <c r="AA109" s="15">
        <v>0.143267508399336</v>
      </c>
      <c r="AB109" s="15">
        <v>0.23148243255875001</v>
      </c>
      <c r="AC109" s="15">
        <v>2.85833578526066E-2</v>
      </c>
      <c r="AD109" s="15">
        <v>4.2963925217230303E-2</v>
      </c>
      <c r="AE109" s="15">
        <v>4.5695105266312798E-2</v>
      </c>
    </row>
    <row r="110" spans="1:31" x14ac:dyDescent="0.2">
      <c r="A110" s="12">
        <v>110</v>
      </c>
      <c r="B110" s="16" t="s">
        <v>10</v>
      </c>
      <c r="C110" s="17" t="s">
        <v>438</v>
      </c>
      <c r="D110" s="16" t="s">
        <v>415</v>
      </c>
      <c r="E110" s="16" t="s">
        <v>438</v>
      </c>
      <c r="F110" s="16" t="s">
        <v>46</v>
      </c>
      <c r="G110" s="16" t="s">
        <v>337</v>
      </c>
      <c r="H110" s="18">
        <v>3.4448037781055901E-2</v>
      </c>
      <c r="I110" s="18">
        <v>4.40333578278546E-2</v>
      </c>
      <c r="J110" s="18">
        <v>1.6488532877716001E-2</v>
      </c>
      <c r="K110" s="18">
        <v>6.7980269377240193E-2</v>
      </c>
      <c r="L110" s="18">
        <v>0.17203151461706401</v>
      </c>
      <c r="M110" s="18">
        <v>5.03505068581689E-2</v>
      </c>
      <c r="N110" s="18">
        <v>3.1595544249930697E-2</v>
      </c>
      <c r="O110" s="18">
        <v>6.3328251051792905E-2</v>
      </c>
      <c r="P110" s="18">
        <v>2.2478210351258899E-2</v>
      </c>
      <c r="Q110" s="18">
        <v>5.1566257428108303E-2</v>
      </c>
      <c r="R110" s="18">
        <v>7.8661246526825296E-2</v>
      </c>
      <c r="S110" s="18">
        <v>4.5256743865375003E-2</v>
      </c>
      <c r="T110" s="18">
        <v>0.10047438934347799</v>
      </c>
      <c r="U110" s="18">
        <v>7.7461857339756607E-2</v>
      </c>
      <c r="V110" s="18">
        <v>8.6777717157477993E-2</v>
      </c>
      <c r="W110" s="18">
        <v>4.4701019303197198E-2</v>
      </c>
      <c r="X110" s="18">
        <v>0.66300981980935403</v>
      </c>
      <c r="Y110" s="18">
        <v>6.7114148022688598</v>
      </c>
      <c r="Z110" s="18">
        <v>5.27327034630952E-2</v>
      </c>
      <c r="AA110" s="18">
        <v>3.4581420716693401E-2</v>
      </c>
      <c r="AB110" s="18">
        <v>0.168806823427506</v>
      </c>
      <c r="AC110" s="18">
        <v>4.5735832255989199E-2</v>
      </c>
      <c r="AD110" s="18">
        <v>5.8039295133086199E-2</v>
      </c>
      <c r="AE110" s="18">
        <v>3.0121207727092598E-2</v>
      </c>
    </row>
    <row r="111" spans="1:31" x14ac:dyDescent="0.2">
      <c r="A111" s="12">
        <v>111</v>
      </c>
      <c r="B111" s="13" t="s">
        <v>201</v>
      </c>
      <c r="C111" s="14" t="s">
        <v>438</v>
      </c>
      <c r="D111" s="13" t="s">
        <v>366</v>
      </c>
      <c r="E111" s="13" t="s">
        <v>438</v>
      </c>
      <c r="F111" s="13" t="s">
        <v>192</v>
      </c>
      <c r="G111" s="13" t="s">
        <v>337</v>
      </c>
      <c r="H111" s="15">
        <v>7.3084330738845002E-2</v>
      </c>
      <c r="I111" s="15">
        <v>4.8456146755086998E-2</v>
      </c>
      <c r="J111" s="15">
        <v>3.0978593240859598E-2</v>
      </c>
      <c r="K111" s="15">
        <v>5.0351978446478499E-2</v>
      </c>
      <c r="L111" s="15">
        <v>0.17340793892310499</v>
      </c>
      <c r="M111" s="15">
        <v>8.9962620587193301E-2</v>
      </c>
      <c r="N111" s="15">
        <v>7.7562297620395099E-2</v>
      </c>
      <c r="O111" s="15">
        <v>4.7319108628472301E-2</v>
      </c>
      <c r="P111" s="15">
        <v>2.4625304561685601E-2</v>
      </c>
      <c r="Q111" s="15">
        <v>0.17508048778208701</v>
      </c>
      <c r="R111" s="15">
        <v>6.22185600507357E-2</v>
      </c>
      <c r="S111" s="15">
        <v>0.12822854018605101</v>
      </c>
      <c r="T111" s="15">
        <v>5.5473724377104801E-2</v>
      </c>
      <c r="U111" s="15">
        <v>4.0239015193826201E-2</v>
      </c>
      <c r="V111" s="15">
        <v>9.9743387516736601E-2</v>
      </c>
      <c r="W111" s="15">
        <v>0.10518787818907201</v>
      </c>
      <c r="X111" s="15">
        <v>1.9509991714694499</v>
      </c>
      <c r="Y111" s="15">
        <v>1.1100985537339201</v>
      </c>
      <c r="Z111" s="15">
        <v>8.77803071290328E-2</v>
      </c>
      <c r="AA111" s="15">
        <v>0.16434014230765601</v>
      </c>
      <c r="AB111" s="15">
        <v>3.1503525406418202E-2</v>
      </c>
      <c r="AC111" s="15">
        <v>7.7469239049533206E-2</v>
      </c>
      <c r="AD111" s="15">
        <v>2.8968317005629601E-2</v>
      </c>
      <c r="AE111" s="15">
        <v>4.08943456670533E-2</v>
      </c>
    </row>
    <row r="112" spans="1:31" x14ac:dyDescent="0.2">
      <c r="A112" s="12">
        <v>112</v>
      </c>
      <c r="B112" s="16" t="s">
        <v>454</v>
      </c>
      <c r="C112" s="17" t="s">
        <v>438</v>
      </c>
      <c r="D112" s="16" t="s">
        <v>389</v>
      </c>
      <c r="E112" s="16" t="s">
        <v>438</v>
      </c>
      <c r="F112" s="16" t="s">
        <v>339</v>
      </c>
      <c r="G112" s="16" t="s">
        <v>337</v>
      </c>
      <c r="H112" s="18">
        <v>5.9948007496477003E-2</v>
      </c>
      <c r="I112" s="18">
        <v>2.32911629794646E-2</v>
      </c>
      <c r="J112" s="18">
        <v>4.7024178541207301E-2</v>
      </c>
      <c r="K112" s="18">
        <v>1.6680059705886E-2</v>
      </c>
      <c r="L112" s="18">
        <v>0.34719258722127</v>
      </c>
      <c r="M112" s="18">
        <v>0.10091868833279601</v>
      </c>
      <c r="N112" s="18">
        <v>3.1932702773094297E-2</v>
      </c>
      <c r="O112" s="18">
        <v>2.82301372296478E-2</v>
      </c>
      <c r="P112" s="18">
        <v>2.3014195720676599E-2</v>
      </c>
      <c r="Q112" s="18">
        <v>6.4577810317750894E-2</v>
      </c>
      <c r="R112" s="18">
        <v>4.3848539595717703E-2</v>
      </c>
      <c r="S112" s="18">
        <v>0.11669778541727201</v>
      </c>
      <c r="T112" s="18">
        <v>4.9293477484064402E-2</v>
      </c>
      <c r="U112" s="18">
        <v>0.105000523058963</v>
      </c>
      <c r="V112" s="18">
        <v>8.7737489937632501E-2</v>
      </c>
      <c r="W112" s="18">
        <v>2.4533779850315501E-2</v>
      </c>
      <c r="X112" s="18">
        <v>1.5113397909634501</v>
      </c>
      <c r="Y112" s="18">
        <v>0.92134640858769001</v>
      </c>
      <c r="Z112" s="18">
        <v>5.2337379784243999E-2</v>
      </c>
      <c r="AA112" s="18">
        <v>6.8031526020588998E-2</v>
      </c>
      <c r="AB112" s="18">
        <v>0.180274338452869</v>
      </c>
      <c r="AC112" s="18">
        <v>3.73542827374055E-2</v>
      </c>
      <c r="AD112" s="18">
        <v>3.0078206108840599E-2</v>
      </c>
      <c r="AE112" s="18">
        <v>3.5556853355397801E-2</v>
      </c>
    </row>
    <row r="113" spans="1:31" x14ac:dyDescent="0.2">
      <c r="A113" s="12">
        <v>113</v>
      </c>
      <c r="B113" s="13" t="s">
        <v>277</v>
      </c>
      <c r="C113" s="14" t="s">
        <v>438</v>
      </c>
      <c r="D113" s="13" t="s">
        <v>369</v>
      </c>
      <c r="E113" s="13" t="s">
        <v>438</v>
      </c>
      <c r="F113" s="13" t="s">
        <v>344</v>
      </c>
      <c r="G113" s="13" t="s">
        <v>337</v>
      </c>
      <c r="H113" s="15">
        <v>5.2190497995690803E-2</v>
      </c>
      <c r="I113" s="15">
        <v>7.8200949054094498E-2</v>
      </c>
      <c r="J113" s="15">
        <v>2.5872162064678701E-2</v>
      </c>
      <c r="K113" s="15">
        <v>5.0733553594058997E-2</v>
      </c>
      <c r="L113" s="15">
        <v>0.17214060077297799</v>
      </c>
      <c r="M113" s="15">
        <v>9.7937192577778304E-2</v>
      </c>
      <c r="N113" s="15">
        <v>3.3870809491644998E-3</v>
      </c>
      <c r="O113" s="15">
        <v>5.5965899189439297E-2</v>
      </c>
      <c r="P113" s="15">
        <v>1.8329125394265299E-2</v>
      </c>
      <c r="Q113" s="15">
        <v>0.182829988916522</v>
      </c>
      <c r="R113" s="15">
        <v>7.8691770492567301E-2</v>
      </c>
      <c r="S113" s="15">
        <v>5.0468389614688997E-2</v>
      </c>
      <c r="T113" s="15">
        <v>8.7385402631944206E-2</v>
      </c>
      <c r="U113" s="15">
        <v>2.0867425215139401E-2</v>
      </c>
      <c r="V113" s="15">
        <v>0.103349387864672</v>
      </c>
      <c r="W113" s="15">
        <v>0.16183256146684699</v>
      </c>
      <c r="X113" s="15">
        <v>1.2378546015099601</v>
      </c>
      <c r="Y113" s="15">
        <v>30.042954684682201</v>
      </c>
      <c r="Z113" s="15">
        <v>7.2457344053226194E-2</v>
      </c>
      <c r="AA113" s="15">
        <v>6.5677073261822497E-2</v>
      </c>
      <c r="AB113" s="15">
        <v>8.2715507255270396E-2</v>
      </c>
      <c r="AC113" s="15">
        <v>5.1025305633737701E-2</v>
      </c>
      <c r="AD113" s="15">
        <v>6.7105808795358504E-2</v>
      </c>
      <c r="AE113" s="15">
        <v>3.8381103757557898E-2</v>
      </c>
    </row>
    <row r="114" spans="1:31" x14ac:dyDescent="0.2">
      <c r="A114" s="12">
        <v>114</v>
      </c>
      <c r="B114" s="16" t="s">
        <v>328</v>
      </c>
      <c r="C114" s="17" t="s">
        <v>438</v>
      </c>
      <c r="D114" s="16" t="s">
        <v>121</v>
      </c>
      <c r="E114" s="16" t="s">
        <v>438</v>
      </c>
      <c r="F114" s="16" t="s">
        <v>196</v>
      </c>
      <c r="G114" s="16" t="s">
        <v>337</v>
      </c>
      <c r="H114" s="18">
        <v>3.1893419334111897E-2</v>
      </c>
      <c r="I114" s="18">
        <v>4.68793225987503E-2</v>
      </c>
      <c r="J114" s="18">
        <v>8.8219069709917206E-2</v>
      </c>
      <c r="K114" s="18">
        <v>3.3438511106686102E-2</v>
      </c>
      <c r="L114" s="18">
        <v>7.9766289501362594E-2</v>
      </c>
      <c r="M114" s="18">
        <v>4.4153058268991803E-2</v>
      </c>
      <c r="N114" s="18">
        <v>1.4732092903985699E-2</v>
      </c>
      <c r="O114" s="18">
        <v>1.6635758643657999E-2</v>
      </c>
      <c r="P114" s="18">
        <v>6.0774817978982102E-3</v>
      </c>
      <c r="Q114" s="18">
        <v>7.2278347153338904E-2</v>
      </c>
      <c r="R114" s="18">
        <v>6.6691209409238394E-2</v>
      </c>
      <c r="S114" s="18">
        <v>0.11019400360031401</v>
      </c>
      <c r="T114" s="18">
        <v>2.2133012778141802E-2</v>
      </c>
      <c r="U114" s="18">
        <v>7.8326127723380504E-2</v>
      </c>
      <c r="V114" s="18">
        <v>5.78603996463673E-2</v>
      </c>
      <c r="W114" s="18">
        <v>9.5698096152639495E-2</v>
      </c>
      <c r="X114" s="18">
        <v>0.62585020247797796</v>
      </c>
      <c r="Y114" s="18">
        <v>0.85496474383743304</v>
      </c>
      <c r="Z114" s="18">
        <v>3.3283681164579401E-2</v>
      </c>
      <c r="AA114" s="18">
        <v>0.176927815591158</v>
      </c>
      <c r="AB114" s="18">
        <v>8.0760116899956602E-2</v>
      </c>
      <c r="AC114" s="18">
        <v>2.5694496583633899E-2</v>
      </c>
      <c r="AD114" s="18">
        <v>3.96534531419429E-2</v>
      </c>
      <c r="AE114" s="18">
        <v>6.6818214500070194E-2</v>
      </c>
    </row>
    <row r="115" spans="1:31" x14ac:dyDescent="0.2">
      <c r="A115" s="12">
        <v>115</v>
      </c>
      <c r="B115" s="13" t="s">
        <v>440</v>
      </c>
      <c r="C115" s="14" t="s">
        <v>438</v>
      </c>
      <c r="D115" s="13" t="s">
        <v>14</v>
      </c>
      <c r="E115" s="13" t="s">
        <v>438</v>
      </c>
      <c r="F115" s="13" t="s">
        <v>174</v>
      </c>
      <c r="G115" s="13" t="s">
        <v>337</v>
      </c>
      <c r="H115" s="15">
        <v>3.4579699354815897E-2</v>
      </c>
      <c r="I115" s="15">
        <v>7.9779955450430696E-3</v>
      </c>
      <c r="J115" s="15">
        <v>4.33493915315043E-2</v>
      </c>
      <c r="K115" s="15">
        <v>0.14259736963626199</v>
      </c>
      <c r="L115" s="15">
        <v>0.449648776035179</v>
      </c>
      <c r="M115" s="15">
        <v>7.9063301024010199E-2</v>
      </c>
      <c r="N115" s="15">
        <v>0.13815834327366</v>
      </c>
      <c r="O115" s="15">
        <v>7.3273564229291502E-2</v>
      </c>
      <c r="P115" s="15">
        <v>6.6961113023834895E-2</v>
      </c>
      <c r="Q115" s="15">
        <v>5.49815824364384E-2</v>
      </c>
      <c r="R115" s="15">
        <v>2.9891892279768899E-2</v>
      </c>
      <c r="S115" s="15">
        <v>7.5955425047776498E-2</v>
      </c>
      <c r="T115" s="15">
        <v>0.21023653016121699</v>
      </c>
      <c r="U115" s="15">
        <v>6.53040887524136E-2</v>
      </c>
      <c r="V115" s="15">
        <v>6.3066190411499704E-2</v>
      </c>
      <c r="W115" s="15">
        <v>4.35413607297261E-2</v>
      </c>
      <c r="X115" s="15">
        <v>4.5624192107738999</v>
      </c>
      <c r="Y115" s="15">
        <v>13.187036070947499</v>
      </c>
      <c r="Z115" s="15">
        <v>3.8713218297333298E-2</v>
      </c>
      <c r="AA115" s="15">
        <v>9.0389110555383803E-2</v>
      </c>
      <c r="AB115" s="15">
        <v>4.3689538742961199E-2</v>
      </c>
      <c r="AC115" s="15">
        <v>4.3001514659545999E-2</v>
      </c>
      <c r="AD115" s="15">
        <v>5.17662163671068E-2</v>
      </c>
      <c r="AE115" s="15">
        <v>1.66161569940723E-2</v>
      </c>
    </row>
    <row r="116" spans="1:31" x14ac:dyDescent="0.2">
      <c r="A116" s="12">
        <v>116</v>
      </c>
      <c r="B116" s="16" t="s">
        <v>385</v>
      </c>
      <c r="C116" s="17" t="s">
        <v>438</v>
      </c>
      <c r="D116" s="16" t="s">
        <v>305</v>
      </c>
      <c r="E116" s="16" t="s">
        <v>438</v>
      </c>
      <c r="F116" s="16" t="s">
        <v>161</v>
      </c>
      <c r="G116" s="16" t="s">
        <v>337</v>
      </c>
      <c r="H116" s="18">
        <v>0.111039367161002</v>
      </c>
      <c r="I116" s="18">
        <v>6.3039936485142001E-2</v>
      </c>
      <c r="J116" s="18">
        <v>5.9376159501749001E-2</v>
      </c>
      <c r="K116" s="18">
        <v>4.9260889754865603E-2</v>
      </c>
      <c r="L116" s="18">
        <v>7.2963308558635406E-2</v>
      </c>
      <c r="M116" s="18">
        <v>5.3471483499774299E-2</v>
      </c>
      <c r="N116" s="18">
        <v>1.52752538949623</v>
      </c>
      <c r="O116" s="18">
        <v>8.8191513977739291E-3</v>
      </c>
      <c r="P116" s="18">
        <v>0.26297829567224501</v>
      </c>
      <c r="Q116" s="18">
        <v>9.2281217687146894E-2</v>
      </c>
      <c r="R116" s="18">
        <v>0.1052856578801</v>
      </c>
      <c r="S116" s="18">
        <v>5.6402885446608</v>
      </c>
      <c r="T116" s="18">
        <v>0.85079710699129896</v>
      </c>
      <c r="U116" s="18">
        <v>0.194670284781299</v>
      </c>
      <c r="V116" s="18">
        <v>0.13125958618352199</v>
      </c>
      <c r="W116" s="18">
        <v>9.9725110570658096E-2</v>
      </c>
      <c r="X116" s="18">
        <v>0.843873289177691</v>
      </c>
      <c r="Y116" s="18">
        <v>6.7726167879971202</v>
      </c>
      <c r="Z116" s="18">
        <v>0.13303751330685501</v>
      </c>
      <c r="AA116" s="18">
        <v>0.362512068546052</v>
      </c>
      <c r="AB116" s="18">
        <v>0.550757990453276</v>
      </c>
      <c r="AC116" s="18">
        <v>9.0326631930166407E-2</v>
      </c>
      <c r="AD116" s="18">
        <v>0.120564274523581</v>
      </c>
      <c r="AE116" s="18">
        <v>4.4964181354838997E-2</v>
      </c>
    </row>
    <row r="117" spans="1:31" x14ac:dyDescent="0.2">
      <c r="A117" s="12">
        <v>117</v>
      </c>
      <c r="B117" s="13" t="s">
        <v>221</v>
      </c>
      <c r="C117" s="14" t="s">
        <v>438</v>
      </c>
      <c r="D117" s="13" t="s">
        <v>365</v>
      </c>
      <c r="E117" s="13" t="s">
        <v>438</v>
      </c>
      <c r="F117" s="13" t="s">
        <v>312</v>
      </c>
      <c r="G117" s="13" t="s">
        <v>337</v>
      </c>
      <c r="H117" s="15">
        <v>5.40500227450878E-2</v>
      </c>
      <c r="I117" s="15">
        <v>4.3126255613531998E-2</v>
      </c>
      <c r="J117" s="15">
        <v>4.6661987088321602E-2</v>
      </c>
      <c r="K117" s="15">
        <v>0.152150991559065</v>
      </c>
      <c r="L117" s="15">
        <v>6.2235849718993402E-2</v>
      </c>
      <c r="M117" s="15">
        <v>9.1513148898572205E-2</v>
      </c>
      <c r="N117" s="15">
        <v>5.3942590649058701E-2</v>
      </c>
      <c r="O117" s="15">
        <v>8.6803549897659496E-2</v>
      </c>
      <c r="P117" s="15">
        <v>2.0028477360776401E-2</v>
      </c>
      <c r="Q117" s="15">
        <v>3.62239412471244E-2</v>
      </c>
      <c r="R117" s="15">
        <v>5.8817203389848298E-2</v>
      </c>
      <c r="S117" s="15">
        <v>7.1160510861492901E-2</v>
      </c>
      <c r="T117" s="15">
        <v>0.129473336292285</v>
      </c>
      <c r="U117" s="15">
        <v>3.6867711181438202E-2</v>
      </c>
      <c r="V117" s="15">
        <v>8.2527788491099097E-2</v>
      </c>
      <c r="W117" s="15">
        <v>5.0952510544231597E-2</v>
      </c>
      <c r="X117" s="15">
        <v>8.9883116482441294E-2</v>
      </c>
      <c r="Y117" s="15">
        <v>9.7838751487519401E-2</v>
      </c>
      <c r="Z117" s="15">
        <v>7.7413150076272197E-2</v>
      </c>
      <c r="AA117" s="15">
        <v>4.0143045574970899E-2</v>
      </c>
      <c r="AB117" s="15">
        <v>2.1165811064892601E-2</v>
      </c>
      <c r="AC117" s="15">
        <v>4.8767569211224097E-2</v>
      </c>
      <c r="AD117" s="15">
        <v>4.8733339198249001E-2</v>
      </c>
      <c r="AE117" s="15">
        <v>4.0214565958260701E-2</v>
      </c>
    </row>
    <row r="118" spans="1:31" x14ac:dyDescent="0.2">
      <c r="A118" s="12">
        <v>118</v>
      </c>
      <c r="B118" s="16" t="s">
        <v>364</v>
      </c>
      <c r="C118" s="17" t="s">
        <v>438</v>
      </c>
      <c r="D118" s="16" t="s">
        <v>92</v>
      </c>
      <c r="E118" s="16" t="s">
        <v>438</v>
      </c>
      <c r="F118" s="16" t="s">
        <v>214</v>
      </c>
      <c r="G118" s="16" t="s">
        <v>337</v>
      </c>
      <c r="H118" s="18">
        <v>0.29291492419105902</v>
      </c>
      <c r="I118" s="18">
        <v>0.110596347224242</v>
      </c>
      <c r="J118" s="18">
        <v>3.2387829412784702E-2</v>
      </c>
      <c r="K118" s="18">
        <v>4.57818269322589E-2</v>
      </c>
      <c r="L118" s="18">
        <v>0.76609329138549098</v>
      </c>
      <c r="M118" s="18">
        <v>7.0525924152892397E-2</v>
      </c>
      <c r="N118" s="18">
        <v>0.28867519521660501</v>
      </c>
      <c r="O118" s="18">
        <v>2.4009877990564601E-2</v>
      </c>
      <c r="P118" s="18">
        <v>0.38501134931427899</v>
      </c>
      <c r="Q118" s="18">
        <v>4.5010851632530997E-2</v>
      </c>
      <c r="R118" s="18">
        <v>0.160611818152752</v>
      </c>
      <c r="S118" s="18">
        <v>0.789926945527754</v>
      </c>
      <c r="T118" s="18">
        <v>1.9805912847012799E-2</v>
      </c>
      <c r="U118" s="18">
        <v>6.0319926983587097E-2</v>
      </c>
      <c r="V118" s="18">
        <v>9.2763188509909403E-2</v>
      </c>
      <c r="W118" s="18">
        <v>5.1077447871703797E-2</v>
      </c>
      <c r="X118" s="18">
        <v>0.87425459636041103</v>
      </c>
      <c r="Y118" s="18">
        <v>9.0538832193028398E-2</v>
      </c>
      <c r="Z118" s="18">
        <v>0.13328331958960299</v>
      </c>
      <c r="AA118" s="18">
        <v>8.0490965694653503E-3</v>
      </c>
      <c r="AB118" s="18">
        <v>0.101764512640342</v>
      </c>
      <c r="AC118" s="18">
        <v>0.13905012860541499</v>
      </c>
      <c r="AD118" s="18">
        <v>9.3897033165061899E-2</v>
      </c>
      <c r="AE118" s="18">
        <v>6.11058675947765E-2</v>
      </c>
    </row>
    <row r="119" spans="1:31" x14ac:dyDescent="0.2">
      <c r="A119" s="12">
        <v>119</v>
      </c>
      <c r="B119" s="13" t="s">
        <v>70</v>
      </c>
      <c r="C119" s="14" t="s">
        <v>438</v>
      </c>
      <c r="D119" s="13" t="s">
        <v>353</v>
      </c>
      <c r="E119" s="13" t="s">
        <v>438</v>
      </c>
      <c r="F119" s="13" t="s">
        <v>429</v>
      </c>
      <c r="G119" s="13" t="s">
        <v>337</v>
      </c>
      <c r="H119" s="15">
        <v>4.2264665924856101E-2</v>
      </c>
      <c r="I119" s="15">
        <v>2.5950683607842698E-2</v>
      </c>
      <c r="J119" s="15">
        <v>7.3861591477628802E-2</v>
      </c>
      <c r="K119" s="15">
        <v>6.7753075670656401E-2</v>
      </c>
      <c r="L119" s="15">
        <v>0.12680990026900901</v>
      </c>
      <c r="M119" s="15">
        <v>8.9908359393060702E-2</v>
      </c>
      <c r="N119" s="15">
        <v>6.6369011813808595E-2</v>
      </c>
      <c r="O119" s="15">
        <v>2.04774196769952E-2</v>
      </c>
      <c r="P119" s="15">
        <v>9.7193032275402092E-3</v>
      </c>
      <c r="Q119" s="15">
        <v>4.3436606797918997E-2</v>
      </c>
      <c r="R119" s="15">
        <v>4.7101355491580302E-2</v>
      </c>
      <c r="S119" s="15">
        <v>0.479274882279072</v>
      </c>
      <c r="T119" s="15">
        <v>6.2053986532496302E-2</v>
      </c>
      <c r="U119" s="15">
        <v>8.1900681324135804E-2</v>
      </c>
      <c r="V119" s="15">
        <v>8.96751168687238E-2</v>
      </c>
      <c r="W119" s="15">
        <v>6.2524432175799102E-2</v>
      </c>
      <c r="X119" s="15">
        <v>2.0907313293592402</v>
      </c>
      <c r="Y119" s="15">
        <v>0.57335380041578299</v>
      </c>
      <c r="Z119" s="15">
        <v>6.1830379530079103E-2</v>
      </c>
      <c r="AA119" s="15">
        <v>4.7048871487175001E-2</v>
      </c>
      <c r="AB119" s="15">
        <v>7.4731548716764601E-2</v>
      </c>
      <c r="AC119" s="15">
        <v>2.1352873248125601E-2</v>
      </c>
      <c r="AD119" s="15">
        <v>3.0857647164341799E-2</v>
      </c>
      <c r="AE119" s="15">
        <v>9.9824048443104399E-2</v>
      </c>
    </row>
    <row r="120" spans="1:31" x14ac:dyDescent="0.2">
      <c r="A120" s="12">
        <v>120</v>
      </c>
      <c r="B120" s="16" t="s">
        <v>86</v>
      </c>
      <c r="C120" s="17" t="s">
        <v>438</v>
      </c>
      <c r="D120" s="16" t="s">
        <v>158</v>
      </c>
      <c r="E120" s="16" t="s">
        <v>438</v>
      </c>
      <c r="F120" s="16" t="s">
        <v>398</v>
      </c>
      <c r="G120" s="16" t="s">
        <v>337</v>
      </c>
      <c r="H120" s="18">
        <v>2.6189740711455699E-2</v>
      </c>
      <c r="I120" s="18">
        <v>3.4599428570533199E-2</v>
      </c>
      <c r="J120" s="18">
        <v>3.9167640694133997E-2</v>
      </c>
      <c r="K120" s="18">
        <v>0.143856737666653</v>
      </c>
      <c r="L120" s="18">
        <v>1.6183989057752399</v>
      </c>
      <c r="M120" s="18">
        <v>6.21915552298151E-2</v>
      </c>
      <c r="N120" s="18">
        <v>3.2241208633501099E-2</v>
      </c>
      <c r="O120" s="18">
        <v>5.8807225249130603E-2</v>
      </c>
      <c r="P120" s="18">
        <v>2.1252893501847399E-2</v>
      </c>
      <c r="Q120" s="18">
        <v>2.40983855441365E-2</v>
      </c>
      <c r="R120" s="18">
        <v>9.0966704386678698E-2</v>
      </c>
      <c r="S120" s="18">
        <v>4.3496149147975401E-2</v>
      </c>
      <c r="T120" s="18">
        <v>0.12147904468059301</v>
      </c>
      <c r="U120" s="18">
        <v>4.8569740415399403E-2</v>
      </c>
      <c r="V120" s="18">
        <v>9.4986854634868001E-2</v>
      </c>
      <c r="W120" s="18">
        <v>5.8200552141815701E-2</v>
      </c>
      <c r="X120" s="18">
        <v>1.24409259961593</v>
      </c>
      <c r="Y120" s="18">
        <v>0.63967231859170604</v>
      </c>
      <c r="Z120" s="18">
        <v>5.5327815935826398E-2</v>
      </c>
      <c r="AA120" s="18">
        <v>7.4255058795775403E-2</v>
      </c>
      <c r="AB120" s="18">
        <v>3.5318797946970397E-2</v>
      </c>
      <c r="AC120" s="18">
        <v>6.8555606505350794E-2</v>
      </c>
      <c r="AD120" s="18">
        <v>4.80331220918567E-2</v>
      </c>
      <c r="AE120" s="18">
        <v>1.7525311258991899E-2</v>
      </c>
    </row>
    <row r="121" spans="1:31" x14ac:dyDescent="0.2">
      <c r="A121" s="12">
        <v>121</v>
      </c>
      <c r="B121" s="13" t="s">
        <v>422</v>
      </c>
      <c r="C121" s="14" t="s">
        <v>438</v>
      </c>
      <c r="D121" s="13" t="s">
        <v>374</v>
      </c>
      <c r="E121" s="13" t="s">
        <v>438</v>
      </c>
      <c r="F121" s="13" t="s">
        <v>178</v>
      </c>
      <c r="G121" s="13" t="s">
        <v>337</v>
      </c>
      <c r="H121" s="15">
        <v>6.0003891626225797E-2</v>
      </c>
      <c r="I121" s="15">
        <v>7.8012571176032899E-2</v>
      </c>
      <c r="J121" s="15">
        <v>9.5872468796808497E-3</v>
      </c>
      <c r="K121" s="15">
        <v>4.6543874994737E-2</v>
      </c>
      <c r="L121" s="15">
        <v>4.6178669045787102E-2</v>
      </c>
      <c r="M121" s="15">
        <v>9.2728418295598802E-2</v>
      </c>
      <c r="N121" s="15">
        <v>0.192519048621418</v>
      </c>
      <c r="O121" s="15">
        <v>6.0473168997398803E-2</v>
      </c>
      <c r="P121" s="15">
        <v>2.0413451070510399E-2</v>
      </c>
      <c r="Q121" s="15">
        <v>2.93691874271392E-2</v>
      </c>
      <c r="R121" s="15">
        <v>8.8392832392740706E-2</v>
      </c>
      <c r="S121" s="15">
        <v>9.37193094138037E-2</v>
      </c>
      <c r="T121" s="15">
        <v>0.106235164878401</v>
      </c>
      <c r="U121" s="15">
        <v>3.7259959684399102E-2</v>
      </c>
      <c r="V121" s="15">
        <v>7.4703722840514103E-2</v>
      </c>
      <c r="W121" s="15">
        <v>0.120758982174708</v>
      </c>
      <c r="X121" s="15">
        <v>0.57563445741105501</v>
      </c>
      <c r="Y121" s="15">
        <v>1.6558804278524999</v>
      </c>
      <c r="Z121" s="15">
        <v>5.2109035887420802E-2</v>
      </c>
      <c r="AA121" s="15">
        <v>7.3729718945324998E-2</v>
      </c>
      <c r="AB121" s="15">
        <v>0.105394794471459</v>
      </c>
      <c r="AC121" s="15">
        <v>3.7021746961750202E-2</v>
      </c>
      <c r="AD121" s="15">
        <v>4.7342227267413599E-2</v>
      </c>
      <c r="AE121" s="15">
        <v>3.6305241884674599E-2</v>
      </c>
    </row>
    <row r="122" spans="1:31" x14ac:dyDescent="0.2">
      <c r="A122" s="12">
        <v>122</v>
      </c>
      <c r="B122" s="16" t="s">
        <v>268</v>
      </c>
      <c r="C122" s="17" t="s">
        <v>438</v>
      </c>
      <c r="D122" s="16" t="s">
        <v>67</v>
      </c>
      <c r="E122" s="16" t="s">
        <v>438</v>
      </c>
      <c r="F122" s="16" t="s">
        <v>227</v>
      </c>
      <c r="G122" s="16" t="s">
        <v>337</v>
      </c>
      <c r="H122" s="18">
        <v>4.9441749299614403E-2</v>
      </c>
      <c r="I122" s="18">
        <v>1.52139560297228E-2</v>
      </c>
      <c r="J122" s="18">
        <v>8.6936138979421304E-2</v>
      </c>
      <c r="K122" s="18">
        <v>0.120055612364801</v>
      </c>
      <c r="L122" s="18">
        <v>0.50836354235109305</v>
      </c>
      <c r="M122" s="18">
        <v>0.63147917501968298</v>
      </c>
      <c r="N122" s="18">
        <v>0.25344676639031399</v>
      </c>
      <c r="O122" s="18">
        <v>2.1521309761545902E-2</v>
      </c>
      <c r="P122" s="18">
        <v>3.9625264204046398E-2</v>
      </c>
      <c r="Q122" s="18">
        <v>5.4757257214868002E-2</v>
      </c>
      <c r="R122" s="18">
        <v>5.1647073385664502E-2</v>
      </c>
      <c r="S122" s="18">
        <v>0.51991617710167704</v>
      </c>
      <c r="T122" s="18">
        <v>6.6426102402431506E-2</v>
      </c>
      <c r="U122" s="18">
        <v>0.119208267999381</v>
      </c>
      <c r="V122" s="18">
        <v>7.9105172247650901E-2</v>
      </c>
      <c r="W122" s="18">
        <v>4.5021530271543098E-2</v>
      </c>
      <c r="X122" s="18">
        <v>1.41583333094964</v>
      </c>
      <c r="Y122" s="18">
        <v>6.0200643372425002</v>
      </c>
      <c r="Z122" s="18">
        <v>6.0944985707982E-2</v>
      </c>
      <c r="AA122" s="18">
        <v>9.0068733162482303E-2</v>
      </c>
      <c r="AB122" s="18">
        <v>2.24441024810468E-2</v>
      </c>
      <c r="AC122" s="18">
        <v>5.5017973287000602E-2</v>
      </c>
      <c r="AD122" s="18">
        <v>6.06232875123182E-2</v>
      </c>
      <c r="AE122" s="18">
        <v>7.46148156165517E-2</v>
      </c>
    </row>
    <row r="123" spans="1:31" x14ac:dyDescent="0.2">
      <c r="A123" s="12">
        <v>123</v>
      </c>
      <c r="B123" s="13" t="s">
        <v>316</v>
      </c>
      <c r="C123" s="14" t="s">
        <v>438</v>
      </c>
      <c r="D123" s="13" t="s">
        <v>501</v>
      </c>
      <c r="E123" s="13" t="s">
        <v>438</v>
      </c>
      <c r="F123" s="13" t="s">
        <v>72</v>
      </c>
      <c r="G123" s="13" t="s">
        <v>337</v>
      </c>
      <c r="H123" s="15">
        <v>7.3498461462945794E-2</v>
      </c>
      <c r="I123" s="15">
        <v>1.7332511687838899E-2</v>
      </c>
      <c r="J123" s="15">
        <v>5.5846679649396901E-2</v>
      </c>
      <c r="K123" s="15">
        <v>1.24789507766929E-2</v>
      </c>
      <c r="L123" s="15">
        <v>0.37983040117537398</v>
      </c>
      <c r="M123" s="15">
        <v>0.16831997971979901</v>
      </c>
      <c r="N123" s="15">
        <v>9.7384920276088097E-2</v>
      </c>
      <c r="O123" s="15">
        <v>3.9323280883148799E-2</v>
      </c>
      <c r="P123" s="15">
        <v>2.0328999443692802E-2</v>
      </c>
      <c r="Q123" s="15">
        <v>6.57072651281735E-2</v>
      </c>
      <c r="R123" s="15">
        <v>2.8924272637843699E-2</v>
      </c>
      <c r="S123" s="15">
        <v>0.22356504926774601</v>
      </c>
      <c r="T123" s="15">
        <v>4.8703365048071601E-2</v>
      </c>
      <c r="U123" s="15">
        <v>6.4178005102936697E-2</v>
      </c>
      <c r="V123" s="15">
        <v>9.0187282776960601E-2</v>
      </c>
      <c r="W123" s="15">
        <v>2.9072822276168201E-2</v>
      </c>
      <c r="X123" s="15">
        <v>10.5373046539078</v>
      </c>
      <c r="Y123" s="15">
        <v>5.7369150031274598</v>
      </c>
      <c r="Z123" s="15">
        <v>6.7633780202868102E-2</v>
      </c>
      <c r="AA123" s="15">
        <v>0.100002413784015</v>
      </c>
      <c r="AB123" s="15">
        <v>7.4198109462434006E-2</v>
      </c>
      <c r="AC123" s="15">
        <v>6.7581188286537003E-2</v>
      </c>
      <c r="AD123" s="15">
        <v>1.3627448946097799E-2</v>
      </c>
      <c r="AE123" s="15">
        <v>5.1110568612014899E-2</v>
      </c>
    </row>
    <row r="124" spans="1:31" x14ac:dyDescent="0.2">
      <c r="A124" s="12">
        <v>124</v>
      </c>
      <c r="B124" s="16" t="s">
        <v>90</v>
      </c>
      <c r="C124" s="17" t="s">
        <v>438</v>
      </c>
      <c r="D124" s="16" t="s">
        <v>349</v>
      </c>
      <c r="E124" s="16" t="s">
        <v>438</v>
      </c>
      <c r="F124" s="16" t="s">
        <v>464</v>
      </c>
      <c r="G124" s="16" t="s">
        <v>337</v>
      </c>
      <c r="H124" s="18">
        <v>5.3634535164051103E-2</v>
      </c>
      <c r="I124" s="18">
        <v>3.9124812120103901E-2</v>
      </c>
      <c r="J124" s="18">
        <v>4.1061473678289599E-2</v>
      </c>
      <c r="K124" s="18">
        <v>0.113569465467592</v>
      </c>
      <c r="L124" s="18">
        <v>0.123528200607972</v>
      </c>
      <c r="M124" s="18">
        <v>6.9992819426927505E-2</v>
      </c>
      <c r="N124" s="18">
        <v>6.5773238552101904E-2</v>
      </c>
      <c r="O124" s="18">
        <v>7.9306812701760002E-2</v>
      </c>
      <c r="P124" s="18">
        <v>1.86976400784809E-2</v>
      </c>
      <c r="Q124" s="18">
        <v>0.17050161485058499</v>
      </c>
      <c r="R124" s="18">
        <v>4.9449029955579302E-2</v>
      </c>
      <c r="S124" s="18">
        <v>0.17714386159012299</v>
      </c>
      <c r="T124" s="18">
        <v>0.25682124190903599</v>
      </c>
      <c r="U124" s="18">
        <v>2.5107382484964299E-2</v>
      </c>
      <c r="V124" s="18">
        <v>9.9755265542802604E-2</v>
      </c>
      <c r="W124" s="18">
        <v>2.0884509769277099E-2</v>
      </c>
      <c r="X124" s="18">
        <v>53.699261140918999</v>
      </c>
      <c r="Y124" s="18">
        <v>1.4962334147193299</v>
      </c>
      <c r="Z124" s="18">
        <v>7.1529126829473294E-2</v>
      </c>
      <c r="AA124" s="18">
        <v>0.14188340193122101</v>
      </c>
      <c r="AB124" s="18">
        <v>0.18618460039467</v>
      </c>
      <c r="AC124" s="18">
        <v>8.8297728996339794E-2</v>
      </c>
      <c r="AD124" s="18">
        <v>7.9376403995731308E-3</v>
      </c>
      <c r="AE124" s="18">
        <v>6.0561193720411299E-2</v>
      </c>
    </row>
    <row r="125" spans="1:31" x14ac:dyDescent="0.2">
      <c r="A125" s="12">
        <v>125</v>
      </c>
      <c r="B125" s="13" t="s">
        <v>20</v>
      </c>
      <c r="C125" s="14" t="s">
        <v>438</v>
      </c>
      <c r="D125" s="13" t="s">
        <v>506</v>
      </c>
      <c r="E125" s="13" t="s">
        <v>438</v>
      </c>
      <c r="F125" s="13" t="s">
        <v>57</v>
      </c>
      <c r="G125" s="13" t="s">
        <v>337</v>
      </c>
      <c r="H125" s="15">
        <v>2.8281953096373099E-2</v>
      </c>
      <c r="I125" s="15">
        <v>4.5936488321179199E-2</v>
      </c>
      <c r="J125" s="15">
        <v>3.4582288507174201E-2</v>
      </c>
      <c r="K125" s="15">
        <v>0.11392404353860899</v>
      </c>
      <c r="L125" s="15">
        <v>6.2935393310547399E-2</v>
      </c>
      <c r="M125" s="15">
        <v>5.8461618283813903E-2</v>
      </c>
      <c r="N125" s="15">
        <v>4.8802142655255398E-2</v>
      </c>
      <c r="O125" s="15">
        <v>8.3083011379149002E-2</v>
      </c>
      <c r="P125" s="15">
        <v>4.2224153164010597E-2</v>
      </c>
      <c r="Q125" s="15">
        <v>4.4499013033099298E-2</v>
      </c>
      <c r="R125" s="15">
        <v>8.1760426083794496E-2</v>
      </c>
      <c r="S125" s="15">
        <v>7.31578910406607E-2</v>
      </c>
      <c r="T125" s="15">
        <v>6.7782075734990496E-2</v>
      </c>
      <c r="U125" s="15">
        <v>8.6239197547955296E-2</v>
      </c>
      <c r="V125" s="15">
        <v>5.9192128132366302E-2</v>
      </c>
      <c r="W125" s="15">
        <v>8.1148976785828594E-2</v>
      </c>
      <c r="X125" s="15">
        <v>3.0755050990012598</v>
      </c>
      <c r="Y125" s="15">
        <v>0.78017299001231799</v>
      </c>
      <c r="Z125" s="15">
        <v>4.98654488506542E-2</v>
      </c>
      <c r="AA125" s="15">
        <v>0.119152274163045</v>
      </c>
      <c r="AB125" s="15">
        <v>7.3470749628688201E-2</v>
      </c>
      <c r="AC125" s="15">
        <v>7.0442886378377798E-2</v>
      </c>
      <c r="AD125" s="15">
        <v>0.117864104433352</v>
      </c>
      <c r="AE125" s="15">
        <v>1.9270501521542999E-2</v>
      </c>
    </row>
    <row r="126" spans="1:31" x14ac:dyDescent="0.2">
      <c r="A126" s="12">
        <v>126</v>
      </c>
      <c r="B126" s="16" t="s">
        <v>315</v>
      </c>
      <c r="C126" s="17" t="s">
        <v>438</v>
      </c>
      <c r="D126" s="16" t="s">
        <v>243</v>
      </c>
      <c r="E126" s="16" t="s">
        <v>438</v>
      </c>
      <c r="F126" s="16" t="s">
        <v>148</v>
      </c>
      <c r="G126" s="16" t="s">
        <v>337</v>
      </c>
      <c r="H126" s="18">
        <v>6.6657370343915903E-2</v>
      </c>
      <c r="I126" s="18">
        <v>4.5102794760460203E-2</v>
      </c>
      <c r="J126" s="18">
        <v>4.1480193303966899E-2</v>
      </c>
      <c r="K126" s="18">
        <v>6.41375314383755E-2</v>
      </c>
      <c r="L126" s="18">
        <v>2.34082718154782E-2</v>
      </c>
      <c r="M126" s="18">
        <v>9.3059085980582198E-2</v>
      </c>
      <c r="N126" s="18">
        <v>3.9221462497634897E-2</v>
      </c>
      <c r="O126" s="18">
        <v>4.9955549209056697E-2</v>
      </c>
      <c r="P126" s="18">
        <v>2.12995738989687E-2</v>
      </c>
      <c r="Q126" s="18">
        <v>0.15543610923620599</v>
      </c>
      <c r="R126" s="18">
        <v>5.7880805662558599E-2</v>
      </c>
      <c r="S126" s="18">
        <v>0.243209857851512</v>
      </c>
      <c r="T126" s="18">
        <v>7.8594389456366695E-2</v>
      </c>
      <c r="U126" s="18">
        <v>5.5473253963802802E-2</v>
      </c>
      <c r="V126" s="18">
        <v>0.114810356093219</v>
      </c>
      <c r="W126" s="18">
        <v>6.6000634127450095E-2</v>
      </c>
      <c r="X126" s="18">
        <v>0.45665063635830999</v>
      </c>
      <c r="Y126" s="18">
        <v>1.1067911735967</v>
      </c>
      <c r="Z126" s="18">
        <v>7.9122641577736005E-2</v>
      </c>
      <c r="AA126" s="18">
        <v>0.26894266469466399</v>
      </c>
      <c r="AB126" s="18">
        <v>6.6407113703340598E-2</v>
      </c>
      <c r="AC126" s="18">
        <v>7.5663848526909494E-2</v>
      </c>
      <c r="AD126" s="18">
        <v>3.6729061817090097E-2</v>
      </c>
      <c r="AE126" s="18">
        <v>5.8422266154550297E-2</v>
      </c>
    </row>
    <row r="127" spans="1:31" x14ac:dyDescent="0.2">
      <c r="A127" s="12">
        <v>127</v>
      </c>
      <c r="B127" s="13" t="s">
        <v>393</v>
      </c>
      <c r="C127" s="14" t="s">
        <v>438</v>
      </c>
      <c r="D127" s="13" t="s">
        <v>179</v>
      </c>
      <c r="E127" s="13" t="s">
        <v>438</v>
      </c>
      <c r="F127" s="13" t="s">
        <v>5</v>
      </c>
      <c r="G127" s="13" t="s">
        <v>337</v>
      </c>
      <c r="H127" s="15">
        <v>3.3059630075842401E-2</v>
      </c>
      <c r="I127" s="15">
        <v>3.2012622360895401E-2</v>
      </c>
      <c r="J127" s="15">
        <v>9.8808820017287996E-2</v>
      </c>
      <c r="K127" s="15">
        <v>8.2982962205490798E-2</v>
      </c>
      <c r="L127" s="15">
        <v>7.2814478634050106E-2</v>
      </c>
      <c r="M127" s="15">
        <v>3.7363070493175797E-2</v>
      </c>
      <c r="N127" s="15">
        <v>7.3332369899166305E-2</v>
      </c>
      <c r="O127" s="15">
        <v>1.1949636951539701E-2</v>
      </c>
      <c r="P127" s="15">
        <v>2.71244768223649E-2</v>
      </c>
      <c r="Q127" s="15">
        <v>5.0137319489142303E-2</v>
      </c>
      <c r="R127" s="15">
        <v>5.3996910282286002E-2</v>
      </c>
      <c r="S127" s="15">
        <v>0.619039147110787</v>
      </c>
      <c r="T127" s="15">
        <v>0.17295549080529499</v>
      </c>
      <c r="U127" s="15">
        <v>7.4438949173563904E-2</v>
      </c>
      <c r="V127" s="15">
        <v>6.4526428014099801E-2</v>
      </c>
      <c r="W127" s="15">
        <v>6.7373265888517997E-2</v>
      </c>
      <c r="X127" s="15">
        <v>0.65827535181805297</v>
      </c>
      <c r="Y127" s="15">
        <v>1.2236458954110401</v>
      </c>
      <c r="Z127" s="15">
        <v>3.8814858802278002E-2</v>
      </c>
      <c r="AA127" s="15">
        <v>0.25066420529290701</v>
      </c>
      <c r="AB127" s="15">
        <v>0.47655866900694499</v>
      </c>
      <c r="AC127" s="15">
        <v>5.7613075323892898E-2</v>
      </c>
      <c r="AD127" s="15">
        <v>4.2150578398726997E-2</v>
      </c>
      <c r="AE127" s="15">
        <v>7.7803914752327299E-2</v>
      </c>
    </row>
    <row r="128" spans="1:31" x14ac:dyDescent="0.2">
      <c r="A128" s="12">
        <v>128</v>
      </c>
      <c r="B128" s="16" t="s">
        <v>107</v>
      </c>
      <c r="C128" s="17" t="s">
        <v>438</v>
      </c>
      <c r="D128" s="16" t="s">
        <v>257</v>
      </c>
      <c r="E128" s="16" t="s">
        <v>438</v>
      </c>
      <c r="F128" s="16" t="s">
        <v>471</v>
      </c>
      <c r="G128" s="16" t="s">
        <v>337</v>
      </c>
      <c r="H128" s="18">
        <v>3.7309487526052398E-2</v>
      </c>
      <c r="I128" s="18">
        <v>3.8736618768285699E-2</v>
      </c>
      <c r="J128" s="18">
        <v>3.8298005563342202E-2</v>
      </c>
      <c r="K128" s="18">
        <v>5.9572221992495997E-2</v>
      </c>
      <c r="L128" s="18">
        <v>0.14585965690261499</v>
      </c>
      <c r="M128" s="18">
        <v>2.46101936615685E-2</v>
      </c>
      <c r="N128" s="18">
        <v>8.5583116805717493E-2</v>
      </c>
      <c r="O128" s="18">
        <v>3.95202997349757E-2</v>
      </c>
      <c r="P128" s="18">
        <v>8.2477001405575692E-3</v>
      </c>
      <c r="Q128" s="18">
        <v>8.9305221917006294E-2</v>
      </c>
      <c r="R128" s="18">
        <v>8.4849560714181399E-2</v>
      </c>
      <c r="S128" s="18">
        <v>7.5609913240074295E-2</v>
      </c>
      <c r="T128" s="18">
        <v>8.7104778756514595E-2</v>
      </c>
      <c r="U128" s="18">
        <v>0.10200083341362</v>
      </c>
      <c r="V128" s="18">
        <v>5.6966407244321803E-2</v>
      </c>
      <c r="W128" s="18">
        <v>4.7014581506560398E-2</v>
      </c>
      <c r="X128" s="18">
        <v>1.1617297212534801</v>
      </c>
      <c r="Y128" s="18">
        <v>3.0806620492103001</v>
      </c>
      <c r="Z128" s="18">
        <v>2.47800703627537E-2</v>
      </c>
      <c r="AA128" s="18">
        <v>0.34581521770324603</v>
      </c>
      <c r="AB128" s="18">
        <v>6.8650589777661697E-2</v>
      </c>
      <c r="AC128" s="18">
        <v>2.4455295171681001E-2</v>
      </c>
      <c r="AD128" s="18">
        <v>5.4256107059754401E-2</v>
      </c>
      <c r="AE128" s="18">
        <v>2.8714189659754401E-2</v>
      </c>
    </row>
    <row r="129" spans="1:31" x14ac:dyDescent="0.2">
      <c r="A129" s="12">
        <v>129</v>
      </c>
      <c r="B129" s="13" t="s">
        <v>465</v>
      </c>
      <c r="C129" s="14" t="s">
        <v>438</v>
      </c>
      <c r="D129" s="13" t="s">
        <v>359</v>
      </c>
      <c r="E129" s="13" t="s">
        <v>438</v>
      </c>
      <c r="F129" s="13" t="s">
        <v>381</v>
      </c>
      <c r="G129" s="13" t="s">
        <v>337</v>
      </c>
      <c r="H129" s="15">
        <v>3.5126156978985003E-2</v>
      </c>
      <c r="I129" s="15">
        <v>2.2502430498156999E-2</v>
      </c>
      <c r="J129" s="15">
        <v>8.6623015441119694E-2</v>
      </c>
      <c r="K129" s="15">
        <v>7.0152247433412696E-2</v>
      </c>
      <c r="L129" s="15">
        <v>7.7211359045662301E-2</v>
      </c>
      <c r="M129" s="15">
        <v>6.1480247827760202E-2</v>
      </c>
      <c r="N129" s="15">
        <v>9.7887214694725805E-2</v>
      </c>
      <c r="O129" s="15">
        <v>2.36853747981178E-2</v>
      </c>
      <c r="P129" s="15">
        <v>1.60972229190719E-2</v>
      </c>
      <c r="Q129" s="15">
        <v>6.0450433483733697E-2</v>
      </c>
      <c r="R129" s="15">
        <v>6.1979984125922198E-2</v>
      </c>
      <c r="S129" s="15">
        <v>0.147415595859821</v>
      </c>
      <c r="T129" s="15">
        <v>4.8197215231797201E-2</v>
      </c>
      <c r="U129" s="15">
        <v>4.9930176869564198E-2</v>
      </c>
      <c r="V129" s="15">
        <v>6.2427427346980299E-2</v>
      </c>
      <c r="W129" s="15">
        <v>4.7105223502940503E-2</v>
      </c>
      <c r="X129" s="15">
        <v>0.11017770118400499</v>
      </c>
      <c r="Y129" s="15">
        <v>1.9785185481617701E-2</v>
      </c>
      <c r="Z129" s="15">
        <v>6.1685982666741003E-2</v>
      </c>
      <c r="AA129" s="15">
        <v>9.1185945940124996E-2</v>
      </c>
      <c r="AB129" s="15">
        <v>4.47079152910917E-2</v>
      </c>
      <c r="AC129" s="15">
        <v>4.2870587552939002E-2</v>
      </c>
      <c r="AD129" s="15">
        <v>2.1319597780486699E-2</v>
      </c>
      <c r="AE129" s="15">
        <v>6.3831115372881206E-2</v>
      </c>
    </row>
    <row r="130" spans="1:31" x14ac:dyDescent="0.2">
      <c r="A130" s="12">
        <v>130</v>
      </c>
      <c r="B130" s="16" t="s">
        <v>147</v>
      </c>
      <c r="C130" s="17" t="s">
        <v>438</v>
      </c>
      <c r="D130" s="16" t="s">
        <v>340</v>
      </c>
      <c r="E130" s="16" t="s">
        <v>438</v>
      </c>
      <c r="F130" s="16" t="s">
        <v>433</v>
      </c>
      <c r="G130" s="16" t="s">
        <v>337</v>
      </c>
      <c r="H130" s="18">
        <v>8.9973428182643797E-2</v>
      </c>
      <c r="I130" s="18">
        <v>0.11819225808480401</v>
      </c>
      <c r="J130" s="18">
        <v>7.8888331226912398E-2</v>
      </c>
      <c r="K130" s="18">
        <v>9.4998426990819604E-2</v>
      </c>
      <c r="L130" s="18">
        <v>0.37401669488725497</v>
      </c>
      <c r="M130" s="18">
        <v>8.9001001720356108E-3</v>
      </c>
      <c r="N130" s="18">
        <v>1.2583058412007999</v>
      </c>
      <c r="O130" s="18">
        <v>0.20130585739800699</v>
      </c>
      <c r="P130" s="18">
        <v>0.338052762927189</v>
      </c>
      <c r="Q130" s="18">
        <v>3.4052957888942699E-2</v>
      </c>
      <c r="R130" s="18">
        <v>0.123085153556456</v>
      </c>
      <c r="S130" s="18">
        <v>0.93868988194028102</v>
      </c>
      <c r="T130" s="18">
        <v>7.9297566975736103E-2</v>
      </c>
      <c r="U130" s="18">
        <v>6.8824179656327505E-2</v>
      </c>
      <c r="V130" s="18">
        <v>4.4036191405661299E-2</v>
      </c>
      <c r="W130" s="18">
        <v>0.18256341015597999</v>
      </c>
      <c r="X130" s="18">
        <v>0.48201461644826099</v>
      </c>
      <c r="Y130" s="18">
        <v>0.10488753667100199</v>
      </c>
      <c r="Z130" s="18">
        <v>4.3259162439822398E-2</v>
      </c>
      <c r="AA130" s="18">
        <v>2.8794810763558502E-2</v>
      </c>
      <c r="AB130" s="18">
        <v>3.6609942960767201E-2</v>
      </c>
      <c r="AC130" s="18">
        <v>5.14892072400608E-2</v>
      </c>
      <c r="AD130" s="18">
        <v>8.0606288189914194E-2</v>
      </c>
      <c r="AE130" s="18">
        <v>5.6226416648701302E-2</v>
      </c>
    </row>
    <row r="131" spans="1:31" x14ac:dyDescent="0.2">
      <c r="A131" s="12">
        <v>131</v>
      </c>
      <c r="B131" s="13" t="s">
        <v>205</v>
      </c>
      <c r="C131" s="14" t="s">
        <v>438</v>
      </c>
      <c r="D131" s="13" t="s">
        <v>387</v>
      </c>
      <c r="E131" s="13" t="s">
        <v>438</v>
      </c>
      <c r="F131" s="13" t="s">
        <v>39</v>
      </c>
      <c r="G131" s="13" t="s">
        <v>337</v>
      </c>
      <c r="H131" s="15">
        <v>3.5121548083956303E-2</v>
      </c>
      <c r="I131" s="15">
        <v>5.6009451857319502E-2</v>
      </c>
      <c r="J131" s="15">
        <v>9.2407172818496294E-2</v>
      </c>
      <c r="K131" s="15">
        <v>5.0056070756056101E-2</v>
      </c>
      <c r="L131" s="15">
        <v>0.181318344335895</v>
      </c>
      <c r="M131" s="15">
        <v>5.8789932336267399E-2</v>
      </c>
      <c r="N131" s="15">
        <v>0.121794205275871</v>
      </c>
      <c r="O131" s="15">
        <v>1.1894042974277E-2</v>
      </c>
      <c r="P131" s="15">
        <v>3.0518092821667099E-2</v>
      </c>
      <c r="Q131" s="15">
        <v>6.0428777055116102E-2</v>
      </c>
      <c r="R131" s="15">
        <v>7.4170315028973602E-2</v>
      </c>
      <c r="S131" s="15">
        <v>2.2762327830107898</v>
      </c>
      <c r="T131" s="15">
        <v>8.1981748241713698E-2</v>
      </c>
      <c r="U131" s="15">
        <v>9.4161768831949905E-2</v>
      </c>
      <c r="V131" s="15">
        <v>1.9759565030779101E-2</v>
      </c>
      <c r="W131" s="15">
        <v>0.101888400549714</v>
      </c>
      <c r="X131" s="15">
        <v>0.52238951425684199</v>
      </c>
      <c r="Y131" s="15">
        <v>0.698613775933558</v>
      </c>
      <c r="Z131" s="15">
        <v>3.2936685879568897E-2</v>
      </c>
      <c r="AA131" s="15">
        <v>5.6465798119374598E-2</v>
      </c>
      <c r="AB131" s="15">
        <v>5.7027519079248502E-2</v>
      </c>
      <c r="AC131" s="15">
        <v>7.1116968384613097E-3</v>
      </c>
      <c r="AD131" s="15">
        <v>6.4807082289425694E-2</v>
      </c>
      <c r="AE131" s="15">
        <v>6.9677325486990002E-2</v>
      </c>
    </row>
    <row r="132" spans="1:31" x14ac:dyDescent="0.2">
      <c r="A132" s="12">
        <v>132</v>
      </c>
      <c r="B132" s="16" t="s">
        <v>240</v>
      </c>
      <c r="C132" s="17" t="s">
        <v>438</v>
      </c>
      <c r="D132" s="16" t="s">
        <v>485</v>
      </c>
      <c r="E132" s="16" t="s">
        <v>438</v>
      </c>
      <c r="F132" s="16" t="s">
        <v>175</v>
      </c>
      <c r="G132" s="16" t="s">
        <v>337</v>
      </c>
      <c r="H132" s="18">
        <v>3.2870349757394397E-2</v>
      </c>
      <c r="I132" s="18">
        <v>7.7283791186832707E-2</v>
      </c>
      <c r="J132" s="18">
        <v>2.0998580147950599E-2</v>
      </c>
      <c r="K132" s="18">
        <v>3.7847013425298601E-2</v>
      </c>
      <c r="L132" s="18">
        <v>1.14373981531862</v>
      </c>
      <c r="M132" s="18">
        <v>4.1601920161507003E-2</v>
      </c>
      <c r="N132" s="18">
        <v>6.7511971367020099E-2</v>
      </c>
      <c r="O132" s="18">
        <v>6.40773251260148E-2</v>
      </c>
      <c r="P132" s="18">
        <v>3.7397249784545297E-2</v>
      </c>
      <c r="Q132" s="18">
        <v>4.3634816323587199E-2</v>
      </c>
      <c r="R132" s="18">
        <v>9.9682742830542195E-2</v>
      </c>
      <c r="S132" s="18">
        <v>0.32542622079174599</v>
      </c>
      <c r="T132" s="18">
        <v>4.97886255271816E-2</v>
      </c>
      <c r="U132" s="18">
        <v>4.4031357205388998E-2</v>
      </c>
      <c r="V132" s="18">
        <v>5.6310340457476703E-2</v>
      </c>
      <c r="W132" s="18">
        <v>0.10497625601487399</v>
      </c>
      <c r="X132" s="18">
        <v>0.30572959330261401</v>
      </c>
      <c r="Y132" s="18">
        <v>2.1214986658950399</v>
      </c>
      <c r="Z132" s="18">
        <v>3.3733372965045902E-2</v>
      </c>
      <c r="AA132" s="18">
        <v>0.13400882341335901</v>
      </c>
      <c r="AB132" s="18">
        <v>1.73094983859301E-2</v>
      </c>
      <c r="AC132" s="18">
        <v>6.2270355659241203E-2</v>
      </c>
      <c r="AD132" s="18">
        <v>2.8807665894420999E-2</v>
      </c>
      <c r="AE132" s="18">
        <v>4.7184709970966498E-3</v>
      </c>
    </row>
    <row r="133" spans="1:31" x14ac:dyDescent="0.2">
      <c r="A133" s="12">
        <v>133</v>
      </c>
      <c r="B133" s="13" t="s">
        <v>514</v>
      </c>
      <c r="C133" s="14" t="s">
        <v>438</v>
      </c>
      <c r="D133" s="13" t="s">
        <v>198</v>
      </c>
      <c r="E133" s="13" t="s">
        <v>438</v>
      </c>
      <c r="F133" s="13" t="s">
        <v>496</v>
      </c>
      <c r="G133" s="13" t="s">
        <v>337</v>
      </c>
      <c r="H133" s="15">
        <v>4.8595195734417E-2</v>
      </c>
      <c r="I133" s="15">
        <v>1.0347864490232801E-2</v>
      </c>
      <c r="J133" s="15">
        <v>8.2258268518659194E-2</v>
      </c>
      <c r="K133" s="15">
        <v>0.60484155514781601</v>
      </c>
      <c r="L133" s="15">
        <v>0.27686372899127598</v>
      </c>
      <c r="M133" s="15">
        <v>8.3456250306422203E-2</v>
      </c>
      <c r="N133" s="15">
        <v>0.26010332207579401</v>
      </c>
      <c r="O133" s="15">
        <v>4.9952490627264402E-2</v>
      </c>
      <c r="P133" s="15">
        <v>3.9730937795331697E-2</v>
      </c>
      <c r="Q133" s="15">
        <v>6.6485102337464103E-2</v>
      </c>
      <c r="R133" s="15">
        <v>3.28870528276341E-2</v>
      </c>
      <c r="S133" s="15">
        <v>0.60732905895293698</v>
      </c>
      <c r="T133" s="15">
        <v>0.17932120254605399</v>
      </c>
      <c r="U133" s="15">
        <v>6.2022796293849602E-2</v>
      </c>
      <c r="V133" s="15">
        <v>7.7867977583367998E-2</v>
      </c>
      <c r="W133" s="15">
        <v>6.8006405660715502E-2</v>
      </c>
      <c r="X133" s="15">
        <v>1.3582411145476301</v>
      </c>
      <c r="Y133" s="15">
        <v>1.2511987968856499</v>
      </c>
      <c r="Z133" s="15">
        <v>4.0909246137041402E-2</v>
      </c>
      <c r="AA133" s="15">
        <v>9.7327072841028206E-2</v>
      </c>
      <c r="AB133" s="15">
        <v>0.15862863880231701</v>
      </c>
      <c r="AC133" s="15">
        <v>3.0962074449966601E-2</v>
      </c>
      <c r="AD133" s="15">
        <v>1.88184341827702E-2</v>
      </c>
      <c r="AE133" s="15">
        <v>8.9072860856791794E-2</v>
      </c>
    </row>
    <row r="134" spans="1:31" x14ac:dyDescent="0.2">
      <c r="A134" s="12">
        <v>134</v>
      </c>
      <c r="B134" s="16" t="s">
        <v>395</v>
      </c>
      <c r="C134" s="17" t="s">
        <v>438</v>
      </c>
      <c r="D134" s="16" t="s">
        <v>259</v>
      </c>
      <c r="E134" s="16" t="s">
        <v>438</v>
      </c>
      <c r="F134" s="16" t="s">
        <v>475</v>
      </c>
      <c r="G134" s="16" t="s">
        <v>337</v>
      </c>
      <c r="H134" s="18">
        <v>3.2104548612679001E-2</v>
      </c>
      <c r="I134" s="18">
        <v>5.5974413693578098E-2</v>
      </c>
      <c r="J134" s="18">
        <v>4.5297279229728898E-2</v>
      </c>
      <c r="K134" s="18">
        <v>4.5590926081478703E-2</v>
      </c>
      <c r="L134" s="18">
        <v>0.26302514587890802</v>
      </c>
      <c r="M134" s="18">
        <v>3.4147879496159002E-2</v>
      </c>
      <c r="N134" s="18">
        <v>6.5330212811292296E-2</v>
      </c>
      <c r="O134" s="18">
        <v>6.2781706830534301E-2</v>
      </c>
      <c r="P134" s="18">
        <v>2.78289714468932E-2</v>
      </c>
      <c r="Q134" s="18">
        <v>6.0306987512509701E-2</v>
      </c>
      <c r="R134" s="18">
        <v>9.8866285706401796E-2</v>
      </c>
      <c r="S134" s="18">
        <v>0.141280479835455</v>
      </c>
      <c r="T134" s="18">
        <v>0.120656928160951</v>
      </c>
      <c r="U134" s="18">
        <v>8.8748968678035001E-2</v>
      </c>
      <c r="V134" s="18">
        <v>5.9237819921927698E-2</v>
      </c>
      <c r="W134" s="18">
        <v>0.114764293135608</v>
      </c>
      <c r="X134" s="18">
        <v>0.50762211364890397</v>
      </c>
      <c r="Y134" s="18">
        <v>3.6999622037097701</v>
      </c>
      <c r="Z134" s="18">
        <v>1.23352049188067E-2</v>
      </c>
      <c r="AA134" s="18">
        <v>9.3775086091188495E-2</v>
      </c>
      <c r="AB134" s="18">
        <v>0.23577829229417399</v>
      </c>
      <c r="AC134" s="18">
        <v>4.90971855129754E-2</v>
      </c>
      <c r="AD134" s="18">
        <v>4.0339493124817098E-2</v>
      </c>
      <c r="AE134" s="18">
        <v>3.5130984840501603E-2</v>
      </c>
    </row>
    <row r="135" spans="1:31" x14ac:dyDescent="0.2">
      <c r="A135" s="12">
        <v>135</v>
      </c>
      <c r="B135" s="13" t="s">
        <v>410</v>
      </c>
      <c r="C135" s="14" t="s">
        <v>438</v>
      </c>
      <c r="D135" s="13" t="s">
        <v>367</v>
      </c>
      <c r="E135" s="13" t="s">
        <v>438</v>
      </c>
      <c r="F135" s="13" t="s">
        <v>75</v>
      </c>
      <c r="G135" s="13" t="s">
        <v>337</v>
      </c>
      <c r="H135" s="15">
        <v>5.1773395344627798E-2</v>
      </c>
      <c r="I135" s="15">
        <v>2.88777181107947E-2</v>
      </c>
      <c r="J135" s="15">
        <v>7.9616559098546896E-2</v>
      </c>
      <c r="K135" s="15">
        <v>5.8382845493095199E-2</v>
      </c>
      <c r="L135" s="15">
        <v>0.13232335964244701</v>
      </c>
      <c r="M135" s="15">
        <v>7.7461790290871704E-2</v>
      </c>
      <c r="N135" s="15">
        <v>4.3229529060883801E-2</v>
      </c>
      <c r="O135" s="15">
        <v>3.10476499202736E-2</v>
      </c>
      <c r="P135" s="15">
        <v>7.4387100952122602E-3</v>
      </c>
      <c r="Q135" s="15">
        <v>9.22700418501258E-2</v>
      </c>
      <c r="R135" s="15">
        <v>5.6612225731793503E-2</v>
      </c>
      <c r="S135" s="15">
        <v>0.355426201585332</v>
      </c>
      <c r="T135" s="15">
        <v>5.7336217929383003E-2</v>
      </c>
      <c r="U135" s="15">
        <v>9.7435777343067007E-2</v>
      </c>
      <c r="V135" s="15">
        <v>3.6024362146665503E-2</v>
      </c>
      <c r="W135" s="15">
        <v>0.10130960114127301</v>
      </c>
      <c r="X135" s="15">
        <v>0.81995337193469298</v>
      </c>
      <c r="Y135" s="15">
        <v>2.0437563646786598</v>
      </c>
      <c r="Z135" s="15">
        <v>4.15256394888317E-2</v>
      </c>
      <c r="AA135" s="15">
        <v>0.12936738508679499</v>
      </c>
      <c r="AB135" s="15">
        <v>0.21114837062522401</v>
      </c>
      <c r="AC135" s="15">
        <v>3.0713874972575099E-2</v>
      </c>
      <c r="AD135" s="15">
        <v>3.5505671245721203E-2</v>
      </c>
      <c r="AE135" s="15">
        <v>5.65657055506028E-2</v>
      </c>
    </row>
    <row r="136" spans="1:31" x14ac:dyDescent="0.2">
      <c r="A136" s="12">
        <v>136</v>
      </c>
      <c r="B136" s="16" t="s">
        <v>296</v>
      </c>
      <c r="C136" s="17" t="s">
        <v>438</v>
      </c>
      <c r="D136" s="16" t="s">
        <v>101</v>
      </c>
      <c r="E136" s="16" t="s">
        <v>438</v>
      </c>
      <c r="F136" s="16" t="s">
        <v>208</v>
      </c>
      <c r="G136" s="16" t="s">
        <v>337</v>
      </c>
      <c r="H136" s="18">
        <v>5.8762309097521198E-2</v>
      </c>
      <c r="I136" s="18">
        <v>4.4783292369927702E-2</v>
      </c>
      <c r="J136" s="18">
        <v>6.1289412965434997E-2</v>
      </c>
      <c r="K136" s="18">
        <v>0.102833691006099</v>
      </c>
      <c r="L136" s="18">
        <v>9.5280428980025006E-2</v>
      </c>
      <c r="M136" s="18">
        <v>8.2431854921621098E-2</v>
      </c>
      <c r="N136" s="18">
        <v>2.8618928042042101E-2</v>
      </c>
      <c r="O136" s="18">
        <v>6.62141905546174E-2</v>
      </c>
      <c r="P136" s="18">
        <v>1.32942289654222E-2</v>
      </c>
      <c r="Q136" s="18">
        <v>1.21411129369179E-2</v>
      </c>
      <c r="R136" s="18">
        <v>6.1600713958124498E-2</v>
      </c>
      <c r="S136" s="18">
        <v>0.150999859546913</v>
      </c>
      <c r="T136" s="18">
        <v>0.137712379844104</v>
      </c>
      <c r="U136" s="18">
        <v>2.5860201181569301E-2</v>
      </c>
      <c r="V136" s="18">
        <v>8.7309014155783099E-2</v>
      </c>
      <c r="W136" s="18">
        <v>5.4321374432838201E-2</v>
      </c>
      <c r="X136" s="18">
        <v>0.64475181291810202</v>
      </c>
      <c r="Y136" s="18">
        <v>1.15757197415633</v>
      </c>
      <c r="Z136" s="18">
        <v>8.0198766085520304E-2</v>
      </c>
      <c r="AA136" s="18">
        <v>8.9254706480340104E-2</v>
      </c>
      <c r="AB136" s="18">
        <v>0.191832883151145</v>
      </c>
      <c r="AC136" s="18">
        <v>6.4186697831816006E-2</v>
      </c>
      <c r="AD136" s="18">
        <v>1.4439146119028801E-2</v>
      </c>
      <c r="AE136" s="18">
        <v>4.7745222230472201E-2</v>
      </c>
    </row>
    <row r="137" spans="1:31" x14ac:dyDescent="0.2">
      <c r="A137" s="12">
        <v>137</v>
      </c>
      <c r="B137" s="13" t="s">
        <v>358</v>
      </c>
      <c r="C137" s="14" t="s">
        <v>438</v>
      </c>
      <c r="D137" s="13" t="s">
        <v>76</v>
      </c>
      <c r="E137" s="13" t="s">
        <v>438</v>
      </c>
      <c r="F137" s="13" t="s">
        <v>502</v>
      </c>
      <c r="G137" s="13" t="s">
        <v>337</v>
      </c>
      <c r="H137" s="15">
        <v>5.8250039802358301E-2</v>
      </c>
      <c r="I137" s="15">
        <v>3.2509364209846799E-2</v>
      </c>
      <c r="J137" s="15">
        <v>5.3180128002801301E-2</v>
      </c>
      <c r="K137" s="15">
        <v>3.7426019868366897E-2</v>
      </c>
      <c r="L137" s="15">
        <v>6.5531936917488501E-2</v>
      </c>
      <c r="M137" s="15">
        <v>8.6283984450871404E-2</v>
      </c>
      <c r="N137" s="15">
        <v>2.8254318950901601E-2</v>
      </c>
      <c r="O137" s="15">
        <v>7.2932760125213394E-2</v>
      </c>
      <c r="P137" s="15">
        <v>1.0870020151909601E-2</v>
      </c>
      <c r="Q137" s="15">
        <v>2.41019125620166E-2</v>
      </c>
      <c r="R137" s="15">
        <v>4.1544607450409603E-2</v>
      </c>
      <c r="S137" s="15">
        <v>0.128474422014519</v>
      </c>
      <c r="T137" s="15">
        <v>0.112422289829057</v>
      </c>
      <c r="U137" s="15">
        <v>2.8028954393842599E-2</v>
      </c>
      <c r="V137" s="15">
        <v>0.102615383692172</v>
      </c>
      <c r="W137" s="15">
        <v>5.8388059215865699E-2</v>
      </c>
      <c r="X137" s="15">
        <v>0.45068480746811301</v>
      </c>
      <c r="Y137" s="15">
        <v>0.38982832204391399</v>
      </c>
      <c r="Z137" s="15">
        <v>7.6118518185159995E-2</v>
      </c>
      <c r="AA137" s="15">
        <v>0.22953938356765799</v>
      </c>
      <c r="AB137" s="15">
        <v>4.4249755057322003E-2</v>
      </c>
      <c r="AC137" s="15">
        <v>5.0489500939932999E-2</v>
      </c>
      <c r="AD137" s="15">
        <v>1.8820882234721E-2</v>
      </c>
      <c r="AE137" s="15">
        <v>6.9107680784603803E-2</v>
      </c>
    </row>
    <row r="138" spans="1:31" x14ac:dyDescent="0.2">
      <c r="A138" s="12">
        <v>138</v>
      </c>
      <c r="B138" s="16" t="s">
        <v>362</v>
      </c>
      <c r="C138" s="17" t="s">
        <v>438</v>
      </c>
      <c r="D138" s="16" t="s">
        <v>466</v>
      </c>
      <c r="E138" s="16" t="s">
        <v>438</v>
      </c>
      <c r="F138" s="16" t="s">
        <v>527</v>
      </c>
      <c r="G138" s="16" t="s">
        <v>337</v>
      </c>
      <c r="H138" s="18">
        <v>3.9407276640332202E-2</v>
      </c>
      <c r="I138" s="18">
        <v>5.3043102594889403E-2</v>
      </c>
      <c r="J138" s="18">
        <v>4.2323862373847498E-2</v>
      </c>
      <c r="K138" s="18">
        <v>4.5201515274436603E-2</v>
      </c>
      <c r="L138" s="18">
        <v>3.3008532798016202E-2</v>
      </c>
      <c r="M138" s="18">
        <v>0.104829779615577</v>
      </c>
      <c r="N138" s="18">
        <v>5.9449658717588699E-2</v>
      </c>
      <c r="O138" s="18">
        <v>6.5533918404088898E-2</v>
      </c>
      <c r="P138" s="18">
        <v>2.9483510450535402E-2</v>
      </c>
      <c r="Q138" s="18">
        <v>2.7040793324074702E-2</v>
      </c>
      <c r="R138" s="18">
        <v>0.10139395214409699</v>
      </c>
      <c r="S138" s="18">
        <v>0.152606723829429</v>
      </c>
      <c r="T138" s="18">
        <v>9.28241328096088E-2</v>
      </c>
      <c r="U138" s="18">
        <v>1.4004864179325199E-2</v>
      </c>
      <c r="V138" s="18">
        <v>9.27463180622035E-2</v>
      </c>
      <c r="W138" s="18">
        <v>9.0361059844650302E-2</v>
      </c>
      <c r="X138" s="18">
        <v>0.26047350504088501</v>
      </c>
      <c r="Y138" s="18">
        <v>0.88899567830120996</v>
      </c>
      <c r="Z138" s="18">
        <v>7.1544942512337104E-2</v>
      </c>
      <c r="AA138" s="18">
        <v>8.9598417213688095E-2</v>
      </c>
      <c r="AB138" s="18">
        <v>3.61785499263136E-2</v>
      </c>
      <c r="AC138" s="18">
        <v>4.5281160788283398E-2</v>
      </c>
      <c r="AD138" s="18">
        <v>4.41429414701143E-2</v>
      </c>
      <c r="AE138" s="18">
        <v>3.7112853813549201E-2</v>
      </c>
    </row>
    <row r="139" spans="1:31" x14ac:dyDescent="0.2">
      <c r="A139" s="12">
        <v>139</v>
      </c>
      <c r="B139" s="13" t="s">
        <v>140</v>
      </c>
      <c r="C139" s="14" t="s">
        <v>438</v>
      </c>
      <c r="D139" s="13" t="s">
        <v>459</v>
      </c>
      <c r="E139" s="13" t="s">
        <v>438</v>
      </c>
      <c r="F139" s="13" t="s">
        <v>411</v>
      </c>
      <c r="G139" s="13" t="s">
        <v>337</v>
      </c>
      <c r="H139" s="15">
        <v>3.3803314246879899E-2</v>
      </c>
      <c r="I139" s="15">
        <v>9.4978452724413701E-2</v>
      </c>
      <c r="J139" s="15">
        <v>5.7604756180239199E-2</v>
      </c>
      <c r="K139" s="15">
        <v>3.2895347018521801E-2</v>
      </c>
      <c r="L139" s="15">
        <v>0.18611294005564799</v>
      </c>
      <c r="M139" s="15">
        <v>8.6236741373429404E-2</v>
      </c>
      <c r="N139" s="15">
        <v>0.17170946828974301</v>
      </c>
      <c r="O139" s="15">
        <v>4.2268854219209097E-2</v>
      </c>
      <c r="P139" s="15">
        <v>2.3586165924779998E-2</v>
      </c>
      <c r="Q139" s="15">
        <v>4.8153840154439798E-2</v>
      </c>
      <c r="R139" s="15">
        <v>0.104124623838161</v>
      </c>
      <c r="S139" s="15">
        <v>1.1973393858989201</v>
      </c>
      <c r="T139" s="15">
        <v>7.13136622588985E-2</v>
      </c>
      <c r="U139" s="15">
        <v>4.7300233369704701E-2</v>
      </c>
      <c r="V139" s="15">
        <v>5.3560078135570101E-2</v>
      </c>
      <c r="W139" s="15">
        <v>0.12362154403126401</v>
      </c>
      <c r="X139" s="15">
        <v>8.6027938691493097E-2</v>
      </c>
      <c r="Y139" s="15">
        <v>1.2223585051747501</v>
      </c>
      <c r="Z139" s="15">
        <v>5.13496718186192E-2</v>
      </c>
      <c r="AA139" s="15">
        <v>6.9084806737717594E-2</v>
      </c>
      <c r="AB139" s="15">
        <v>6.2732416671964303E-2</v>
      </c>
      <c r="AC139" s="15">
        <v>6.7271644518451496E-2</v>
      </c>
      <c r="AD139" s="15">
        <v>8.6608996751994502E-2</v>
      </c>
      <c r="AE139" s="15">
        <v>2.5151573667945799E-2</v>
      </c>
    </row>
    <row r="140" spans="1:31" x14ac:dyDescent="0.2">
      <c r="A140" s="12">
        <v>140</v>
      </c>
      <c r="B140" s="16" t="s">
        <v>183</v>
      </c>
      <c r="C140" s="17" t="s">
        <v>438</v>
      </c>
      <c r="D140" s="16" t="s">
        <v>342</v>
      </c>
      <c r="E140" s="16" t="s">
        <v>438</v>
      </c>
      <c r="F140" s="16" t="s">
        <v>473</v>
      </c>
      <c r="G140" s="16" t="s">
        <v>337</v>
      </c>
      <c r="H140" s="18">
        <v>1.9308875807401399E-2</v>
      </c>
      <c r="I140" s="18">
        <v>3.3566721983457899E-2</v>
      </c>
      <c r="J140" s="18">
        <v>4.2938612879531997E-2</v>
      </c>
      <c r="K140" s="18">
        <v>9.0311724577411406E-2</v>
      </c>
      <c r="L140" s="18">
        <v>0.102763738309915</v>
      </c>
      <c r="M140" s="18">
        <v>3.7289909340348398E-2</v>
      </c>
      <c r="N140" s="18">
        <v>0.100561666643249</v>
      </c>
      <c r="O140" s="18">
        <v>0.100004332273136</v>
      </c>
      <c r="P140" s="18">
        <v>3.8349494436210198E-2</v>
      </c>
      <c r="Q140" s="18">
        <v>4.4203886165890403E-2</v>
      </c>
      <c r="R140" s="18">
        <v>5.2206100131750199E-2</v>
      </c>
      <c r="S140" s="18">
        <v>0.29393255201219898</v>
      </c>
      <c r="T140" s="18">
        <v>0.13576438640500199</v>
      </c>
      <c r="U140" s="18">
        <v>9.1019522782800205E-2</v>
      </c>
      <c r="V140" s="18">
        <v>3.5710911464560603E-2</v>
      </c>
      <c r="W140" s="18">
        <v>5.6864067115939103E-2</v>
      </c>
      <c r="X140" s="18">
        <v>0.50767818883670301</v>
      </c>
      <c r="Y140" s="18">
        <v>2.8494333320397698</v>
      </c>
      <c r="Z140" s="18">
        <v>5.1318790882913697E-2</v>
      </c>
      <c r="AA140" s="18">
        <v>6.17552151659699E-2</v>
      </c>
      <c r="AB140" s="18">
        <v>2.73484197686472E-2</v>
      </c>
      <c r="AC140" s="18">
        <v>3.6905529742706E-2</v>
      </c>
      <c r="AD140" s="18">
        <v>3.48048603006939E-2</v>
      </c>
      <c r="AE140" s="18">
        <v>1.9416379053718701E-2</v>
      </c>
    </row>
    <row r="141" spans="1:31" x14ac:dyDescent="0.2">
      <c r="A141" s="12">
        <v>141</v>
      </c>
      <c r="B141" s="13" t="s">
        <v>142</v>
      </c>
      <c r="C141" s="14" t="s">
        <v>438</v>
      </c>
      <c r="D141" s="13" t="s">
        <v>508</v>
      </c>
      <c r="E141" s="13" t="s">
        <v>438</v>
      </c>
      <c r="F141" s="13" t="s">
        <v>497</v>
      </c>
      <c r="G141" s="13" t="s">
        <v>337</v>
      </c>
      <c r="H141" s="15">
        <v>2.3233784319105399E-2</v>
      </c>
      <c r="I141" s="15">
        <v>4.3838356675430901E-2</v>
      </c>
      <c r="J141" s="15">
        <v>3.6946743681557301E-2</v>
      </c>
      <c r="K141" s="15">
        <v>5.3069599248412203E-2</v>
      </c>
      <c r="L141" s="15">
        <v>0.118402462925635</v>
      </c>
      <c r="M141" s="15">
        <v>2.0264513231036198E-2</v>
      </c>
      <c r="N141" s="15">
        <v>4.5112948644675202E-2</v>
      </c>
      <c r="O141" s="15">
        <v>3.3971132971778402E-2</v>
      </c>
      <c r="P141" s="15">
        <v>1.9786203626140302E-2</v>
      </c>
      <c r="Q141" s="15">
        <v>6.9807572375673893E-2</v>
      </c>
      <c r="R141" s="15">
        <v>8.87738639273635E-2</v>
      </c>
      <c r="S141" s="15">
        <v>0.10075694726055701</v>
      </c>
      <c r="T141" s="15">
        <v>0.111570356039498</v>
      </c>
      <c r="U141" s="15">
        <v>9.5446625930263304E-2</v>
      </c>
      <c r="V141" s="15">
        <v>9.2040995465854699E-3</v>
      </c>
      <c r="W141" s="15">
        <v>6.6019682784934905E-2</v>
      </c>
      <c r="X141" s="15">
        <v>0.59869867494556595</v>
      </c>
      <c r="Y141" s="15">
        <v>1.30268730141337</v>
      </c>
      <c r="Z141" s="15">
        <v>1.9679233616315E-2</v>
      </c>
      <c r="AA141" s="15">
        <v>0.107311811360516</v>
      </c>
      <c r="AB141" s="15">
        <v>0.234301048382306</v>
      </c>
      <c r="AC141" s="15">
        <v>2.79489256003294E-2</v>
      </c>
      <c r="AD141" s="15">
        <v>3.3818717603323202E-2</v>
      </c>
      <c r="AE141" s="15">
        <v>3.6970798282483702E-2</v>
      </c>
    </row>
    <row r="142" spans="1:31" x14ac:dyDescent="0.2">
      <c r="A142" s="12">
        <v>142</v>
      </c>
      <c r="B142" s="16" t="s">
        <v>476</v>
      </c>
      <c r="C142" s="17" t="s">
        <v>438</v>
      </c>
      <c r="D142" s="16" t="s">
        <v>479</v>
      </c>
      <c r="E142" s="16" t="s">
        <v>438</v>
      </c>
      <c r="F142" s="16" t="s">
        <v>233</v>
      </c>
      <c r="G142" s="16" t="s">
        <v>337</v>
      </c>
      <c r="H142" s="18">
        <v>3.9679627586162398E-2</v>
      </c>
      <c r="I142" s="18">
        <v>4.1727923086933898E-2</v>
      </c>
      <c r="J142" s="18">
        <v>4.9960835722637903E-2</v>
      </c>
      <c r="K142" s="18">
        <v>0.106344321581087</v>
      </c>
      <c r="L142" s="18">
        <v>2.9829504128481E-2</v>
      </c>
      <c r="M142" s="18">
        <v>5.9049423314711601E-2</v>
      </c>
      <c r="N142" s="18">
        <v>2.9580537117817201E-2</v>
      </c>
      <c r="O142" s="18">
        <v>8.2639872533393999E-2</v>
      </c>
      <c r="P142" s="18">
        <v>4.3639480584021999E-2</v>
      </c>
      <c r="Q142" s="18">
        <v>0.14663340135729999</v>
      </c>
      <c r="R142" s="18">
        <v>3.84328271451694E-2</v>
      </c>
      <c r="S142" s="18">
        <v>7.5158926924112704E-2</v>
      </c>
      <c r="T142" s="18">
        <v>0.10588563648384799</v>
      </c>
      <c r="U142" s="18">
        <v>3.3036078488454697E-2</v>
      </c>
      <c r="V142" s="18">
        <v>5.6842993700541397E-2</v>
      </c>
      <c r="W142" s="18">
        <v>4.4594859554218498E-2</v>
      </c>
      <c r="X142" s="18">
        <v>0.594466854970918</v>
      </c>
      <c r="Y142" s="18">
        <v>0.81376654260754899</v>
      </c>
      <c r="Z142" s="18">
        <v>5.9964401035978401E-2</v>
      </c>
      <c r="AA142" s="18">
        <v>0.141498662563628</v>
      </c>
      <c r="AB142" s="18">
        <v>0.20552753063028201</v>
      </c>
      <c r="AC142" s="18">
        <v>6.4214339594942202E-2</v>
      </c>
      <c r="AD142" s="18">
        <v>2.1027661231042299E-2</v>
      </c>
      <c r="AE142" s="18">
        <v>5.1766947309392797E-2</v>
      </c>
    </row>
    <row r="143" spans="1:31" x14ac:dyDescent="0.2">
      <c r="A143" s="12">
        <v>143</v>
      </c>
      <c r="B143" s="13" t="s">
        <v>52</v>
      </c>
      <c r="C143" s="14" t="s">
        <v>438</v>
      </c>
      <c r="D143" s="13" t="s">
        <v>210</v>
      </c>
      <c r="E143" s="13" t="s">
        <v>438</v>
      </c>
      <c r="F143" s="13" t="s">
        <v>507</v>
      </c>
      <c r="G143" s="13" t="s">
        <v>337</v>
      </c>
      <c r="H143" s="15">
        <v>1.06689220126861E-2</v>
      </c>
      <c r="I143" s="15">
        <v>6.2198262342022498E-2</v>
      </c>
      <c r="J143" s="15">
        <v>6.7295308791365402E-2</v>
      </c>
      <c r="K143" s="15">
        <v>1.6841888189936299E-2</v>
      </c>
      <c r="L143" s="15">
        <v>9.1717510911380196E-2</v>
      </c>
      <c r="M143" s="15">
        <v>2.4678199625432998E-2</v>
      </c>
      <c r="N143" s="15">
        <v>0.105338271381737</v>
      </c>
      <c r="O143" s="15">
        <v>2.71797585837922E-2</v>
      </c>
      <c r="P143" s="15">
        <v>1.2004749735673999E-2</v>
      </c>
      <c r="Q143" s="15">
        <v>8.1071530420196006E-2</v>
      </c>
      <c r="R143" s="15">
        <v>9.5671841730008603E-2</v>
      </c>
      <c r="S143" s="15">
        <v>0.39014564927725698</v>
      </c>
      <c r="T143" s="15">
        <v>0.135711583797956</v>
      </c>
      <c r="U143" s="15">
        <v>6.3605826002537696E-2</v>
      </c>
      <c r="V143" s="15">
        <v>2.59776804095589E-2</v>
      </c>
      <c r="W143" s="15">
        <v>7.9389989706070002E-2</v>
      </c>
      <c r="X143" s="15">
        <v>0.20688167580792199</v>
      </c>
      <c r="Y143" s="15">
        <v>0.78769660165892597</v>
      </c>
      <c r="Z143" s="15">
        <v>2.5608527648624899E-2</v>
      </c>
      <c r="AA143" s="15">
        <v>0.24199002560834201</v>
      </c>
      <c r="AB143" s="15">
        <v>0.19438294942481599</v>
      </c>
      <c r="AC143" s="15">
        <v>3.6774602231510897E-2</v>
      </c>
      <c r="AD143" s="15">
        <v>9.7676084642259506E-2</v>
      </c>
      <c r="AE143" s="15">
        <v>3.2542304936094599E-2</v>
      </c>
    </row>
    <row r="144" spans="1:31" x14ac:dyDescent="0.2">
      <c r="A144" s="12">
        <v>144</v>
      </c>
      <c r="B144" s="16" t="s">
        <v>297</v>
      </c>
      <c r="C144" s="17" t="s">
        <v>438</v>
      </c>
      <c r="D144" s="16" t="s">
        <v>382</v>
      </c>
      <c r="E144" s="16" t="s">
        <v>438</v>
      </c>
      <c r="F144" s="16" t="s">
        <v>526</v>
      </c>
      <c r="G144" s="16" t="s">
        <v>337</v>
      </c>
      <c r="H144" s="18">
        <v>4.0868407919446202E-2</v>
      </c>
      <c r="I144" s="18">
        <v>3.4664354247422702E-2</v>
      </c>
      <c r="J144" s="18">
        <v>7.74531967256087E-2</v>
      </c>
      <c r="K144" s="18">
        <v>0.19111834097510999</v>
      </c>
      <c r="L144" s="18">
        <v>0.11714489013506001</v>
      </c>
      <c r="M144" s="18">
        <v>2.5630615655135702E-2</v>
      </c>
      <c r="N144" s="18">
        <v>0.30000013650007301</v>
      </c>
      <c r="O144" s="18">
        <v>9.6863817783026704E-2</v>
      </c>
      <c r="P144" s="18">
        <v>0.11089104392170999</v>
      </c>
      <c r="Q144" s="18">
        <v>2.71961685935087E-2</v>
      </c>
      <c r="R144" s="18">
        <v>0.16873814495729</v>
      </c>
      <c r="S144" s="18">
        <v>0.56547408571509705</v>
      </c>
      <c r="T144" s="18">
        <v>7.2928087010643697E-2</v>
      </c>
      <c r="U144" s="18">
        <v>0.48312650383704397</v>
      </c>
      <c r="V144" s="18">
        <v>1.87454618246146E-2</v>
      </c>
      <c r="W144" s="18">
        <v>0.106672558573846</v>
      </c>
      <c r="X144" s="18">
        <v>0.329462152568685</v>
      </c>
      <c r="Y144" s="18">
        <v>0.74246653177963395</v>
      </c>
      <c r="Z144" s="18">
        <v>0.120391955448588</v>
      </c>
      <c r="AA144" s="18">
        <v>0.44516388680487201</v>
      </c>
      <c r="AB144" s="18">
        <v>3.0311184710362502</v>
      </c>
      <c r="AC144" s="18">
        <v>4.3758648678951899E-2</v>
      </c>
      <c r="AD144" s="18">
        <v>9.6243827433783694E-2</v>
      </c>
      <c r="AE144" s="18">
        <v>6.0155377355641297E-2</v>
      </c>
    </row>
    <row r="145" spans="1:31" x14ac:dyDescent="0.2">
      <c r="A145" s="12">
        <v>145</v>
      </c>
      <c r="B145" s="13" t="s">
        <v>127</v>
      </c>
      <c r="C145" s="14" t="s">
        <v>438</v>
      </c>
      <c r="D145" s="13" t="s">
        <v>423</v>
      </c>
      <c r="E145" s="13" t="s">
        <v>438</v>
      </c>
      <c r="F145" s="13" t="s">
        <v>135</v>
      </c>
      <c r="G145" s="13" t="s">
        <v>337</v>
      </c>
      <c r="H145" s="15">
        <v>4.8933403914824203E-2</v>
      </c>
      <c r="I145" s="15">
        <v>3.6267982119321598E-2</v>
      </c>
      <c r="J145" s="15">
        <v>3.95465942572353E-2</v>
      </c>
      <c r="K145" s="15">
        <v>0.113036722104293</v>
      </c>
      <c r="L145" s="15">
        <v>2.2664149674836102E-2</v>
      </c>
      <c r="M145" s="15">
        <v>7.7332447736430998E-2</v>
      </c>
      <c r="N145" s="15">
        <v>6.2734176751250096E-3</v>
      </c>
      <c r="O145" s="15">
        <v>9.9261618817030897E-2</v>
      </c>
      <c r="P145" s="15">
        <v>3.8441375896641698E-2</v>
      </c>
      <c r="Q145" s="15">
        <v>2.4122598731253699E-2</v>
      </c>
      <c r="R145" s="15">
        <v>3.1821331395414397E-2</v>
      </c>
      <c r="S145" s="15">
        <v>9.1572677922837201E-2</v>
      </c>
      <c r="T145" s="15">
        <v>9.3220895668380405E-2</v>
      </c>
      <c r="U145" s="15">
        <v>9.7873322121309406E-3</v>
      </c>
      <c r="V145" s="15">
        <v>8.3103486772237695E-2</v>
      </c>
      <c r="W145" s="15">
        <v>6.0527756516633703E-2</v>
      </c>
      <c r="X145" s="15">
        <v>7.7938513855285302E-2</v>
      </c>
      <c r="Y145" s="15">
        <v>0.100674925417522</v>
      </c>
      <c r="Z145" s="15">
        <v>6.0148322090519298E-2</v>
      </c>
      <c r="AA145" s="15">
        <v>5.11340449545645E-2</v>
      </c>
      <c r="AB145" s="15">
        <v>2.1939916252384801E-2</v>
      </c>
      <c r="AC145" s="15">
        <v>4.0509346328659497E-2</v>
      </c>
      <c r="AD145" s="15">
        <v>3.8677485211226798E-2</v>
      </c>
      <c r="AE145" s="15">
        <v>3.40960770600355E-2</v>
      </c>
    </row>
    <row r="146" spans="1:31" x14ac:dyDescent="0.2">
      <c r="A146" s="12">
        <v>146</v>
      </c>
      <c r="B146" s="16" t="s">
        <v>95</v>
      </c>
      <c r="C146" s="17" t="s">
        <v>438</v>
      </c>
      <c r="D146" s="16" t="s">
        <v>318</v>
      </c>
      <c r="E146" s="16" t="s">
        <v>438</v>
      </c>
      <c r="F146" s="16" t="s">
        <v>347</v>
      </c>
      <c r="G146" s="16" t="s">
        <v>337</v>
      </c>
      <c r="H146" s="18">
        <v>0.103070564471377</v>
      </c>
      <c r="I146" s="18">
        <v>5.3505024700553197E-2</v>
      </c>
      <c r="J146" s="18">
        <v>7.3837315875776993E-2</v>
      </c>
      <c r="K146" s="18">
        <v>4.1281576855145399E-2</v>
      </c>
      <c r="L146" s="18">
        <v>0.61952335808361003</v>
      </c>
      <c r="M146" s="18">
        <v>3.9043819919850301E-2</v>
      </c>
      <c r="N146" s="18">
        <v>0.115470099102204</v>
      </c>
      <c r="O146" s="18">
        <v>0.56651094360204901</v>
      </c>
      <c r="P146" s="18">
        <v>0.245495702511213</v>
      </c>
      <c r="Q146" s="18">
        <v>0.16219602381324599</v>
      </c>
      <c r="R146" s="18">
        <v>6.3526191456680106E-2</v>
      </c>
      <c r="S146" s="18">
        <v>0.41494891410721602</v>
      </c>
      <c r="T146" s="18">
        <v>0.159608845449423</v>
      </c>
      <c r="U146" s="18">
        <v>5.3733078371256002E-2</v>
      </c>
      <c r="V146" s="18">
        <v>6.5364522975797798E-2</v>
      </c>
      <c r="W146" s="18">
        <v>0.13405180933681399</v>
      </c>
      <c r="X146" s="18">
        <v>2.6434572439482902</v>
      </c>
      <c r="Y146" s="18">
        <v>9.7112571429903094E-2</v>
      </c>
      <c r="Z146" s="18">
        <v>7.9598249145463998E-2</v>
      </c>
      <c r="AA146" s="18">
        <v>4.4357742561819298E-2</v>
      </c>
      <c r="AB146" s="18">
        <v>6.3272508776269901E-2</v>
      </c>
      <c r="AC146" s="18">
        <v>5.4868922013537803E-2</v>
      </c>
      <c r="AD146" s="18">
        <v>9.8960277245648598E-2</v>
      </c>
      <c r="AE146" s="18">
        <v>0.123107195604858</v>
      </c>
    </row>
    <row r="147" spans="1:31" x14ac:dyDescent="0.2">
      <c r="A147" s="12">
        <v>147</v>
      </c>
      <c r="B147" s="13" t="s">
        <v>51</v>
      </c>
      <c r="C147" s="14" t="s">
        <v>438</v>
      </c>
      <c r="D147" s="13" t="s">
        <v>68</v>
      </c>
      <c r="E147" s="13" t="s">
        <v>438</v>
      </c>
      <c r="F147" s="13" t="s">
        <v>498</v>
      </c>
      <c r="G147" s="13" t="s">
        <v>337</v>
      </c>
      <c r="H147" s="15">
        <v>7.95650888632983E-2</v>
      </c>
      <c r="I147" s="15">
        <v>6.6447462063344304E-3</v>
      </c>
      <c r="J147" s="15">
        <v>5.8317546133017602E-2</v>
      </c>
      <c r="K147" s="15">
        <v>4.1838668975963302E-3</v>
      </c>
      <c r="L147" s="15">
        <v>9.1625325026670604E-2</v>
      </c>
      <c r="M147" s="15">
        <v>3.4436718052082302E-2</v>
      </c>
      <c r="N147" s="15">
        <v>0.49487170384384699</v>
      </c>
      <c r="O147" s="15">
        <v>6.7333660605870996E-2</v>
      </c>
      <c r="P147" s="15">
        <v>0.12250784090096201</v>
      </c>
      <c r="Q147" s="15">
        <v>1.8487426067344999E-2</v>
      </c>
      <c r="R147" s="15">
        <v>4.8848560553580202E-2</v>
      </c>
      <c r="S147" s="15">
        <v>8.7513629800407902E-2</v>
      </c>
      <c r="T147" s="15">
        <v>4.96196097532072E-2</v>
      </c>
      <c r="U147" s="15">
        <v>9.1793447374460102E-2</v>
      </c>
      <c r="V147" s="15">
        <v>0.14022350423266</v>
      </c>
      <c r="W147" s="15">
        <v>4.11221081965671E-2</v>
      </c>
      <c r="X147" s="15">
        <v>4.0294241049209797E-2</v>
      </c>
      <c r="Y147" s="15">
        <v>1.03647258099016</v>
      </c>
      <c r="Z147" s="15">
        <v>2.6453847563772899E-2</v>
      </c>
      <c r="AA147" s="15">
        <v>0.124633272403677</v>
      </c>
      <c r="AB147" s="15">
        <v>5.71552785190464E-2</v>
      </c>
      <c r="AC147" s="15">
        <v>4.2920875789379399E-2</v>
      </c>
      <c r="AD147" s="15">
        <v>3.0373523784029001E-2</v>
      </c>
      <c r="AE147" s="15">
        <v>4.8290167351420901E-2</v>
      </c>
    </row>
    <row r="148" spans="1:31" x14ac:dyDescent="0.2">
      <c r="A148" s="12">
        <v>148</v>
      </c>
      <c r="B148" s="16" t="s">
        <v>115</v>
      </c>
      <c r="C148" s="17" t="s">
        <v>438</v>
      </c>
      <c r="D148" s="16" t="s">
        <v>372</v>
      </c>
      <c r="E148" s="16" t="s">
        <v>438</v>
      </c>
      <c r="F148" s="16" t="s">
        <v>65</v>
      </c>
      <c r="G148" s="16" t="s">
        <v>337</v>
      </c>
      <c r="H148" s="18">
        <v>5.70234037748618E-2</v>
      </c>
      <c r="I148" s="18">
        <v>5.8397284317534499E-2</v>
      </c>
      <c r="J148" s="18">
        <v>2.23515650204936E-2</v>
      </c>
      <c r="K148" s="18">
        <v>0.111560738789123</v>
      </c>
      <c r="L148" s="18">
        <v>7.0479816686743801E-2</v>
      </c>
      <c r="M148" s="18">
        <v>0.19190882950480001</v>
      </c>
      <c r="N148" s="18">
        <v>0.19680939634893899</v>
      </c>
      <c r="O148" s="18">
        <v>1.9567471205773401E-2</v>
      </c>
      <c r="P148" s="18">
        <v>1.6434349993144901E-2</v>
      </c>
      <c r="Q148" s="18">
        <v>9.2848936923194597E-2</v>
      </c>
      <c r="R148" s="18">
        <v>7.8025872861244003E-2</v>
      </c>
      <c r="S148" s="18">
        <v>7.40656188078814E-2</v>
      </c>
      <c r="T148" s="18">
        <v>7.4380395340312697E-2</v>
      </c>
      <c r="U148" s="18">
        <v>5.6042199096607799E-2</v>
      </c>
      <c r="V148" s="18">
        <v>8.3292322357173099E-2</v>
      </c>
      <c r="W148" s="18">
        <v>0.100766872441224</v>
      </c>
      <c r="X148" s="18">
        <v>0.218066862662809</v>
      </c>
      <c r="Y148" s="18">
        <v>0.122575487846164</v>
      </c>
      <c r="Z148" s="18">
        <v>4.6029653584680801E-2</v>
      </c>
      <c r="AA148" s="18">
        <v>2.5116875797101E-2</v>
      </c>
      <c r="AB148" s="18">
        <v>5.5231188687840702E-2</v>
      </c>
      <c r="AC148" s="18">
        <v>4.2675720561897203E-2</v>
      </c>
      <c r="AD148" s="18">
        <v>5.8523106250436503E-2</v>
      </c>
      <c r="AE148" s="18">
        <v>2.5756495737568101E-2</v>
      </c>
    </row>
    <row r="149" spans="1:31" x14ac:dyDescent="0.2">
      <c r="A149" s="12">
        <v>150</v>
      </c>
      <c r="B149" s="16" t="s">
        <v>166</v>
      </c>
      <c r="C149" s="17" t="s">
        <v>438</v>
      </c>
      <c r="D149" s="16" t="s">
        <v>91</v>
      </c>
      <c r="E149" s="16" t="s">
        <v>438</v>
      </c>
      <c r="F149" s="16" t="s">
        <v>444</v>
      </c>
      <c r="G149" s="16" t="s">
        <v>337</v>
      </c>
      <c r="H149" s="18">
        <v>1.9145417692257E-2</v>
      </c>
      <c r="I149" s="18">
        <v>7.5550277013750694E-2</v>
      </c>
      <c r="J149" s="18">
        <v>4.3920708628323799E-2</v>
      </c>
      <c r="K149" s="18">
        <v>0.204853811095385</v>
      </c>
      <c r="L149" s="18">
        <v>6.3095991964188206E-2</v>
      </c>
      <c r="M149" s="18">
        <v>5.4914864170612698E-2</v>
      </c>
      <c r="N149" s="18">
        <v>0.168508083309996</v>
      </c>
      <c r="O149" s="18">
        <v>8.06432539907216E-2</v>
      </c>
      <c r="P149" s="18">
        <v>4.4723431998668697E-2</v>
      </c>
      <c r="Q149" s="18">
        <v>6.6242743264954704E-2</v>
      </c>
      <c r="R149" s="18">
        <v>0.121461665660746</v>
      </c>
      <c r="S149" s="18">
        <v>0.22501568940306599</v>
      </c>
      <c r="T149" s="18">
        <v>6.6380868917873107E-2</v>
      </c>
      <c r="U149" s="18">
        <v>7.2469475068035805E-2</v>
      </c>
      <c r="V149" s="18">
        <v>2.19626498463436E-2</v>
      </c>
      <c r="W149" s="18">
        <v>0.11960308999772699</v>
      </c>
      <c r="X149" s="18">
        <v>0.14330424814227299</v>
      </c>
      <c r="Y149" s="18">
        <v>7.2765956726268802E-2</v>
      </c>
      <c r="Z149" s="18">
        <v>2.11729101742309E-2</v>
      </c>
      <c r="AA149" s="18">
        <v>4.6525872854760002E-2</v>
      </c>
      <c r="AB149" s="18">
        <v>7.3322501614907803E-2</v>
      </c>
      <c r="AC149" s="18">
        <v>2.6491398377259501E-2</v>
      </c>
      <c r="AD149" s="18">
        <v>5.9642638155933403E-2</v>
      </c>
      <c r="AE149" s="18">
        <v>4.0499057371877797E-2</v>
      </c>
    </row>
    <row r="150" spans="1:31" x14ac:dyDescent="0.2">
      <c r="A150" s="12">
        <v>152</v>
      </c>
      <c r="B150" s="16" t="s">
        <v>129</v>
      </c>
      <c r="C150" s="17" t="s">
        <v>438</v>
      </c>
      <c r="D150" s="16" t="s">
        <v>248</v>
      </c>
      <c r="E150" s="16" t="s">
        <v>438</v>
      </c>
      <c r="F150" s="16" t="s">
        <v>375</v>
      </c>
      <c r="G150" s="16" t="s">
        <v>337</v>
      </c>
      <c r="H150" s="18">
        <v>5.3547037532506198E-2</v>
      </c>
      <c r="I150" s="18">
        <v>5.2642172705927102E-2</v>
      </c>
      <c r="J150" s="18">
        <v>3.8519683440293002E-2</v>
      </c>
      <c r="K150" s="18">
        <v>2.8597187243517098E-2</v>
      </c>
      <c r="L150" s="18">
        <v>8.6770798848957303E-2</v>
      </c>
      <c r="M150" s="18">
        <v>3.7776598940837201E-2</v>
      </c>
      <c r="N150" s="18">
        <v>4.2770997428154302E-2</v>
      </c>
      <c r="O150" s="18">
        <v>4.3658323421936797E-2</v>
      </c>
      <c r="P150" s="18">
        <v>2.4114990001735899E-2</v>
      </c>
      <c r="Q150" s="18">
        <v>8.17290511524143E-2</v>
      </c>
      <c r="R150" s="18">
        <v>8.9460190384554494E-2</v>
      </c>
      <c r="S150" s="18">
        <v>0.109324320218988</v>
      </c>
      <c r="T150" s="18">
        <v>4.8744484683668703E-2</v>
      </c>
      <c r="U150" s="18">
        <v>0.11734206568774699</v>
      </c>
      <c r="V150" s="18">
        <v>4.4663030578562399E-2</v>
      </c>
      <c r="W150" s="18">
        <v>9.3217838159878594E-2</v>
      </c>
      <c r="X150" s="18">
        <v>8.30478252602425E-2</v>
      </c>
      <c r="Y150" s="18">
        <v>9.1350331266102605E-2</v>
      </c>
      <c r="Z150" s="18">
        <v>4.4325136559513298E-2</v>
      </c>
      <c r="AA150" s="18">
        <v>5.5632094611534198E-2</v>
      </c>
      <c r="AB150" s="18">
        <v>5.1638475439826803E-2</v>
      </c>
      <c r="AC150" s="18">
        <v>2.93065717320346E-2</v>
      </c>
      <c r="AD150" s="18">
        <v>6.0867100664901697E-2</v>
      </c>
      <c r="AE150" s="18">
        <v>0.118818962525819</v>
      </c>
    </row>
    <row r="151" spans="1:31" x14ac:dyDescent="0.2">
      <c r="A151" s="12">
        <v>154</v>
      </c>
      <c r="B151" s="16" t="s">
        <v>338</v>
      </c>
      <c r="C151" s="17" t="s">
        <v>438</v>
      </c>
      <c r="D151" s="16" t="s">
        <v>314</v>
      </c>
      <c r="E151" s="16" t="s">
        <v>438</v>
      </c>
      <c r="F151" s="16" t="s">
        <v>503</v>
      </c>
      <c r="G151" s="16" t="s">
        <v>337</v>
      </c>
      <c r="H151" s="18">
        <v>6.7349192632030694E-2</v>
      </c>
      <c r="I151" s="18">
        <v>9.2176616140638695E-3</v>
      </c>
      <c r="J151" s="18">
        <v>5.3105711447991498E-2</v>
      </c>
      <c r="K151" s="18">
        <v>1.28338791734325E-2</v>
      </c>
      <c r="L151" s="18">
        <v>0.10474924406031599</v>
      </c>
      <c r="M151" s="18">
        <v>9.3514918473974196E-2</v>
      </c>
      <c r="N151" s="18">
        <v>2.3928789504789199E-2</v>
      </c>
      <c r="O151" s="18">
        <v>1.9259304486475701E-2</v>
      </c>
      <c r="P151" s="18">
        <v>2.11914460642013E-2</v>
      </c>
      <c r="Q151" s="18">
        <v>5.2011661032322798E-2</v>
      </c>
      <c r="R151" s="18">
        <v>2.81783872543112E-2</v>
      </c>
      <c r="S151" s="18">
        <v>0.109384125282212</v>
      </c>
      <c r="T151" s="18">
        <v>3.4772115796187303E-2</v>
      </c>
      <c r="U151" s="18">
        <v>8.2082371160797599E-2</v>
      </c>
      <c r="V151" s="18">
        <v>0.11433438640247599</v>
      </c>
      <c r="W151" s="18">
        <v>2.0958880416427302E-2</v>
      </c>
      <c r="X151" s="18">
        <v>8.1807234320134495E-2</v>
      </c>
      <c r="Y151" s="18">
        <v>1.7800416739384199E-2</v>
      </c>
      <c r="Z151" s="18">
        <v>7.7389429756613198E-2</v>
      </c>
      <c r="AA151" s="18">
        <v>6.0504901199894899E-2</v>
      </c>
      <c r="AB151" s="18">
        <v>4.5701936974254502E-2</v>
      </c>
      <c r="AC151" s="18">
        <v>6.0679003387925097E-2</v>
      </c>
      <c r="AD151" s="18">
        <v>1.94213094086375E-2</v>
      </c>
      <c r="AE151" s="18">
        <v>5.1588261438439101E-2</v>
      </c>
    </row>
    <row r="152" spans="1:31" x14ac:dyDescent="0.2">
      <c r="A152" s="12">
        <v>156</v>
      </c>
      <c r="B152" s="16" t="s">
        <v>12</v>
      </c>
      <c r="C152" s="17" t="s">
        <v>438</v>
      </c>
      <c r="D152" s="16" t="s">
        <v>79</v>
      </c>
      <c r="E152" s="16" t="s">
        <v>438</v>
      </c>
      <c r="F152" s="16" t="s">
        <v>516</v>
      </c>
      <c r="G152" s="16" t="s">
        <v>337</v>
      </c>
      <c r="H152" s="18">
        <v>6.6006355541125203E-3</v>
      </c>
      <c r="I152" s="18">
        <v>7.0618943016465499E-2</v>
      </c>
      <c r="J152" s="18">
        <v>2.8579144938930601E-2</v>
      </c>
      <c r="K152" s="18">
        <v>4.37496511755531E-2</v>
      </c>
      <c r="L152" s="18">
        <v>5.20356899983399E-2</v>
      </c>
      <c r="M152" s="18">
        <v>2.69602879433943E-2</v>
      </c>
      <c r="N152" s="18">
        <v>1.26683518957816E-2</v>
      </c>
      <c r="O152" s="18">
        <v>7.7266813954328606E-2</v>
      </c>
      <c r="P152" s="18">
        <v>1.34408944985416E-2</v>
      </c>
      <c r="Q152" s="18">
        <v>5.9533780367010597E-2</v>
      </c>
      <c r="R152" s="18">
        <v>0.102727298106793</v>
      </c>
      <c r="S152" s="18">
        <v>5.53533041691536E-2</v>
      </c>
      <c r="T152" s="18">
        <v>6.7000635839928199E-2</v>
      </c>
      <c r="U152" s="18">
        <v>4.6887056457378298E-2</v>
      </c>
      <c r="V152" s="18">
        <v>3.3030152286058802E-2</v>
      </c>
      <c r="W152" s="18">
        <v>9.7183645307562003E-2</v>
      </c>
      <c r="X152" s="18">
        <v>3.2724417583363398E-2</v>
      </c>
      <c r="Y152" s="18">
        <v>6.6878546762088695E-2</v>
      </c>
      <c r="Z152" s="18">
        <v>4.0954153145105802E-2</v>
      </c>
      <c r="AA152" s="18">
        <v>1.5786939075255E-2</v>
      </c>
      <c r="AB152" s="18">
        <v>3.9574123133468898E-2</v>
      </c>
      <c r="AC152" s="18">
        <v>2.96172732868582E-2</v>
      </c>
      <c r="AD152" s="18">
        <v>5.9507519994253799E-2</v>
      </c>
      <c r="AE152" s="18">
        <v>2.8216878855126502E-2</v>
      </c>
    </row>
    <row r="153" spans="1:31" x14ac:dyDescent="0.2">
      <c r="A153" s="12">
        <v>158</v>
      </c>
      <c r="B153" s="16" t="s">
        <v>281</v>
      </c>
      <c r="C153" s="17" t="s">
        <v>438</v>
      </c>
      <c r="D153" s="16" t="s">
        <v>500</v>
      </c>
      <c r="E153" s="16" t="s">
        <v>438</v>
      </c>
      <c r="F153" s="16" t="s">
        <v>355</v>
      </c>
      <c r="G153" s="16" t="s">
        <v>337</v>
      </c>
      <c r="H153" s="18">
        <v>2.6706557494650701E-2</v>
      </c>
      <c r="I153" s="18">
        <v>5.1434577905294897E-2</v>
      </c>
      <c r="J153" s="18">
        <v>7.1554984045573797E-2</v>
      </c>
      <c r="K153" s="18">
        <v>2.2992806899855198E-2</v>
      </c>
      <c r="L153" s="18">
        <v>5.70660139993878E-2</v>
      </c>
      <c r="M153" s="18">
        <v>4.1064748025579599E-2</v>
      </c>
      <c r="N153" s="18">
        <v>1.2298362481978299E-2</v>
      </c>
      <c r="O153" s="18">
        <v>3.6641397626950303E-2</v>
      </c>
      <c r="P153" s="18">
        <v>2.7509243078846599E-2</v>
      </c>
      <c r="Q153" s="18">
        <v>5.5798829556004501E-2</v>
      </c>
      <c r="R153" s="18">
        <v>8.9316248144878693E-2</v>
      </c>
      <c r="S153" s="18">
        <v>8.0848268699885303E-2</v>
      </c>
      <c r="T153" s="18">
        <v>3.3360667228116397E-2</v>
      </c>
      <c r="U153" s="18">
        <v>7.1155459619642605E-2</v>
      </c>
      <c r="V153" s="18">
        <v>2.6783215635032699E-2</v>
      </c>
      <c r="W153" s="18">
        <v>6.9373098390377697E-2</v>
      </c>
      <c r="X153" s="18">
        <v>8.6779856608452305E-2</v>
      </c>
      <c r="Y153" s="18">
        <v>5.8827012567077903E-2</v>
      </c>
      <c r="Z153" s="18">
        <v>1.5561448104879401E-2</v>
      </c>
      <c r="AA153" s="18">
        <v>5.9549711809172699E-2</v>
      </c>
      <c r="AB153" s="18">
        <v>6.0586532395251101E-2</v>
      </c>
      <c r="AC153" s="18">
        <v>3.7685363104041102E-2</v>
      </c>
      <c r="AD153" s="18">
        <v>4.04768783530529E-2</v>
      </c>
      <c r="AE153" s="18">
        <v>5.0557579198934298E-2</v>
      </c>
    </row>
    <row r="154" spans="1:31" x14ac:dyDescent="0.2">
      <c r="A154" s="12">
        <v>160</v>
      </c>
      <c r="B154" s="16" t="s">
        <v>432</v>
      </c>
      <c r="C154" s="17" t="s">
        <v>438</v>
      </c>
      <c r="D154" s="16" t="s">
        <v>230</v>
      </c>
      <c r="E154" s="16" t="s">
        <v>438</v>
      </c>
      <c r="F154" s="16" t="s">
        <v>468</v>
      </c>
      <c r="G154" s="16" t="s">
        <v>337</v>
      </c>
      <c r="H154" s="18">
        <v>0.13260963213719101</v>
      </c>
      <c r="I154" s="18">
        <v>0.14218004556306499</v>
      </c>
      <c r="J154" s="18">
        <v>7.3265661413716293E-2</v>
      </c>
      <c r="K154" s="18">
        <v>0.39606800157855598</v>
      </c>
      <c r="L154" s="18">
        <v>0.129968392282893</v>
      </c>
      <c r="M154" s="18">
        <v>0.14030191402851799</v>
      </c>
      <c r="N154" s="18">
        <v>0.27348218726879198</v>
      </c>
      <c r="O154" s="18">
        <v>5.5248666820444298E-2</v>
      </c>
      <c r="P154" s="18">
        <v>0.17343815080660399</v>
      </c>
      <c r="Q154" s="18">
        <v>0.110529341062071</v>
      </c>
      <c r="R154" s="18">
        <v>0.190642689119917</v>
      </c>
      <c r="S154" s="18">
        <v>0.233600329721213</v>
      </c>
      <c r="T154" s="18">
        <v>4.68622567154659E-2</v>
      </c>
      <c r="U154" s="18">
        <v>2.1145549267782199E-2</v>
      </c>
      <c r="V154" s="18">
        <v>8.7829774498384305E-2</v>
      </c>
      <c r="W154" s="18">
        <v>0.16597282971791899</v>
      </c>
      <c r="X154" s="18">
        <v>0.42749905187241399</v>
      </c>
      <c r="Y154" s="18">
        <v>4.6135024079925001E-2</v>
      </c>
      <c r="Z154" s="18">
        <v>0.104763953871171</v>
      </c>
      <c r="AA154" s="18">
        <v>4.1133398640314699E-2</v>
      </c>
      <c r="AB154" s="18">
        <v>0.124053350034835</v>
      </c>
      <c r="AC154" s="18">
        <v>0.13754993078080399</v>
      </c>
      <c r="AD154" s="18">
        <v>0.104287137026018</v>
      </c>
      <c r="AE154" s="18">
        <v>7.5636239800038599E-2</v>
      </c>
    </row>
    <row r="155" spans="1:31" x14ac:dyDescent="0.2">
      <c r="A155" s="12">
        <v>161</v>
      </c>
      <c r="B155" s="13" t="s">
        <v>253</v>
      </c>
      <c r="C155" s="14" t="s">
        <v>438</v>
      </c>
      <c r="D155" s="13" t="s">
        <v>295</v>
      </c>
      <c r="E155" s="13" t="s">
        <v>438</v>
      </c>
      <c r="F155" s="13" t="s">
        <v>499</v>
      </c>
      <c r="G155" s="13" t="s">
        <v>337</v>
      </c>
      <c r="H155" s="15">
        <v>9.9299919283460603E-2</v>
      </c>
      <c r="I155" s="15">
        <v>5.5303197270375901E-2</v>
      </c>
      <c r="J155" s="15">
        <v>0.73214843562556098</v>
      </c>
      <c r="K155" s="15">
        <v>0.15665990538841601</v>
      </c>
      <c r="L155" s="15">
        <v>4.5688268510192302E-2</v>
      </c>
      <c r="M155" s="15">
        <v>0.414629744973179</v>
      </c>
      <c r="N155" s="15">
        <v>0.344416268204154</v>
      </c>
      <c r="O155" s="15">
        <v>8.0140207540842903E-2</v>
      </c>
      <c r="P155" s="15">
        <v>0.14516353363305501</v>
      </c>
      <c r="Q155" s="15">
        <v>3.6447257013173501E-2</v>
      </c>
      <c r="R155" s="15">
        <v>0.101269253010681</v>
      </c>
      <c r="S155" s="15">
        <v>0.50811949461953299</v>
      </c>
      <c r="T155" s="15">
        <v>0.149638525162469</v>
      </c>
      <c r="U155" s="15">
        <v>6.3082755440279498E-2</v>
      </c>
      <c r="V155" s="15">
        <v>4.4274803529940503E-2</v>
      </c>
      <c r="W155" s="15">
        <v>0.14325395958200501</v>
      </c>
      <c r="X155" s="15">
        <v>13.1531954978916</v>
      </c>
      <c r="Y155" s="15">
        <v>0.13030890323830799</v>
      </c>
      <c r="Z155" s="15">
        <v>5.23664503769685E-2</v>
      </c>
      <c r="AA155" s="15">
        <v>7.3457357925510502E-2</v>
      </c>
      <c r="AB155" s="15">
        <v>3.34789108841499E-2</v>
      </c>
      <c r="AC155" s="15">
        <v>4.4249258047297298E-2</v>
      </c>
      <c r="AD155" s="15">
        <v>0.114804258913798</v>
      </c>
      <c r="AE155" s="15">
        <v>0.121474346798655</v>
      </c>
    </row>
    <row r="156" spans="1:31" x14ac:dyDescent="0.2">
      <c r="A156" s="12">
        <v>162</v>
      </c>
      <c r="B156" s="16" t="s">
        <v>253</v>
      </c>
      <c r="C156" s="17" t="s">
        <v>438</v>
      </c>
      <c r="D156" s="16" t="s">
        <v>477</v>
      </c>
      <c r="E156" s="16" t="s">
        <v>438</v>
      </c>
      <c r="F156" s="16" t="s">
        <v>0</v>
      </c>
      <c r="G156" s="16" t="s">
        <v>337</v>
      </c>
      <c r="H156" s="18">
        <v>5.0930055562943999E-2</v>
      </c>
      <c r="I156" s="18">
        <v>0.11766694734413299</v>
      </c>
      <c r="J156" s="18">
        <v>0.29749528550217702</v>
      </c>
      <c r="K156" s="18">
        <v>0.68852599907006395</v>
      </c>
      <c r="L156" s="18">
        <v>0.88724934351719398</v>
      </c>
      <c r="M156" s="18">
        <v>0.16577666018951301</v>
      </c>
      <c r="N156" s="18">
        <v>0.20816672967187</v>
      </c>
      <c r="O156" s="18">
        <v>5.5731287061101899E-2</v>
      </c>
      <c r="P156" s="18">
        <v>1.43542070273446E-2</v>
      </c>
      <c r="Q156" s="18">
        <v>8.7811666242807798E-2</v>
      </c>
      <c r="R156" s="18">
        <v>4.4036717889383903</v>
      </c>
      <c r="S156" s="18">
        <v>0.11595978395600801</v>
      </c>
      <c r="T156" s="18">
        <v>0.83509855153296197</v>
      </c>
      <c r="U156" s="18">
        <v>3.80583863504918</v>
      </c>
      <c r="V156" s="18">
        <v>0.51882150019411699</v>
      </c>
      <c r="W156" s="18">
        <v>0.72504196979224</v>
      </c>
      <c r="X156" s="18">
        <v>9.4864776723691896E-2</v>
      </c>
      <c r="Y156" s="18">
        <v>2.0873337414687998</v>
      </c>
      <c r="Z156" s="18">
        <v>0.38086205349700097</v>
      </c>
      <c r="AA156" s="18">
        <v>0.44057295408373498</v>
      </c>
      <c r="AB156" s="18">
        <v>0.84550464943742198</v>
      </c>
      <c r="AC156" s="18">
        <v>0.94377147513756499</v>
      </c>
      <c r="AD156" s="18">
        <v>0.76260699418640299</v>
      </c>
      <c r="AE156" s="18">
        <v>0.234229670299996</v>
      </c>
    </row>
    <row r="157" spans="1:31" x14ac:dyDescent="0.2">
      <c r="A157" s="12">
        <v>163</v>
      </c>
      <c r="B157" s="13" t="s">
        <v>253</v>
      </c>
      <c r="C157" s="14" t="s">
        <v>438</v>
      </c>
      <c r="D157" s="13" t="s">
        <v>73</v>
      </c>
      <c r="E157" s="13" t="s">
        <v>438</v>
      </c>
      <c r="F157" s="13" t="s">
        <v>418</v>
      </c>
      <c r="G157" s="13" t="s">
        <v>337</v>
      </c>
      <c r="H157" s="15">
        <v>0.142546807938213</v>
      </c>
      <c r="I157" s="15">
        <v>0.17488511161228101</v>
      </c>
      <c r="J157" s="15">
        <v>2.7901222312005598E-2</v>
      </c>
      <c r="K157" s="15">
        <v>0.100801621050328</v>
      </c>
      <c r="L157" s="15">
        <v>0.86478763238279399</v>
      </c>
      <c r="M157" s="15">
        <v>0.47843600615194998</v>
      </c>
      <c r="N157" s="15">
        <v>0.35250591406930298</v>
      </c>
      <c r="O157" s="15">
        <v>9.5034999819706006E-2</v>
      </c>
      <c r="P157" s="15">
        <v>8.5432408619361994E-2</v>
      </c>
      <c r="Q157" s="15">
        <v>5.0723014928607799E-2</v>
      </c>
      <c r="R157" s="15">
        <v>0.15611689652018501</v>
      </c>
      <c r="S157" s="15">
        <v>0.64805130246237297</v>
      </c>
      <c r="T157" s="15">
        <v>0.145246224047237</v>
      </c>
      <c r="U157" s="15">
        <v>0.23016529328108701</v>
      </c>
      <c r="V157" s="15">
        <v>0.191240928915998</v>
      </c>
      <c r="W157" s="15">
        <v>0.29492621369923899</v>
      </c>
      <c r="X157" s="15">
        <v>14.139861952335799</v>
      </c>
      <c r="Y157" s="15">
        <v>0.52470829891819304</v>
      </c>
      <c r="Z157" s="15">
        <v>0.12384432532392201</v>
      </c>
      <c r="AA157" s="15">
        <v>0.14018806363543501</v>
      </c>
      <c r="AB157" s="15">
        <v>7.1629989447671905E-2</v>
      </c>
      <c r="AC157" s="15">
        <v>2.5398947846491299E-2</v>
      </c>
      <c r="AD157" s="15">
        <v>1.42240960161596E-2</v>
      </c>
      <c r="AE157" s="15">
        <v>1.38714032235052E-2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157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298</v>
      </c>
      <c r="I1" s="1" t="s">
        <v>99</v>
      </c>
      <c r="J1" s="1" t="s">
        <v>313</v>
      </c>
      <c r="K1" s="1" t="s">
        <v>190</v>
      </c>
      <c r="L1" s="1" t="s">
        <v>1</v>
      </c>
      <c r="M1" s="1" t="s">
        <v>113</v>
      </c>
      <c r="N1" s="2" t="s">
        <v>207</v>
      </c>
      <c r="O1" s="1" t="s">
        <v>528</v>
      </c>
      <c r="P1" s="2" t="s">
        <v>77</v>
      </c>
      <c r="Q1" s="1" t="s">
        <v>400</v>
      </c>
      <c r="R1" s="1" t="s">
        <v>373</v>
      </c>
      <c r="S1" s="1" t="s">
        <v>185</v>
      </c>
      <c r="T1" s="1" t="s">
        <v>42</v>
      </c>
      <c r="U1" s="1" t="s">
        <v>209</v>
      </c>
      <c r="V1" s="1" t="s">
        <v>505</v>
      </c>
      <c r="W1" s="1" t="s">
        <v>529</v>
      </c>
      <c r="X1" s="1" t="s">
        <v>162</v>
      </c>
      <c r="Y1" s="1" t="s">
        <v>461</v>
      </c>
      <c r="Z1" s="1" t="s">
        <v>425</v>
      </c>
      <c r="AA1" s="1" t="s">
        <v>309</v>
      </c>
      <c r="AB1" s="1" t="s">
        <v>120</v>
      </c>
      <c r="AC1" s="1" t="s">
        <v>202</v>
      </c>
      <c r="AD1" s="1" t="s">
        <v>515</v>
      </c>
      <c r="AE1" s="1" t="s">
        <v>467</v>
      </c>
    </row>
    <row r="2" spans="1:31" x14ac:dyDescent="0.2">
      <c r="A2" s="12">
        <v>1</v>
      </c>
      <c r="B2" s="13" t="s">
        <v>51</v>
      </c>
      <c r="C2" s="14" t="s">
        <v>438</v>
      </c>
      <c r="D2" s="13" t="s">
        <v>118</v>
      </c>
      <c r="E2" s="13" t="s">
        <v>438</v>
      </c>
      <c r="F2" s="13" t="s">
        <v>306</v>
      </c>
      <c r="G2" s="13" t="s">
        <v>337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2">
      <c r="A3" s="12">
        <v>2</v>
      </c>
      <c r="B3" s="16" t="s">
        <v>51</v>
      </c>
      <c r="C3" s="17" t="s">
        <v>438</v>
      </c>
      <c r="D3" s="16" t="s">
        <v>44</v>
      </c>
      <c r="E3" s="16" t="s">
        <v>438</v>
      </c>
      <c r="F3" s="16" t="s">
        <v>368</v>
      </c>
      <c r="G3" s="16" t="s">
        <v>337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x14ac:dyDescent="0.2">
      <c r="A4" s="12">
        <v>3</v>
      </c>
      <c r="B4" s="13" t="s">
        <v>51</v>
      </c>
      <c r="C4" s="14" t="s">
        <v>438</v>
      </c>
      <c r="D4" s="13" t="s">
        <v>24</v>
      </c>
      <c r="E4" s="13" t="s">
        <v>438</v>
      </c>
      <c r="F4" s="13" t="s">
        <v>512</v>
      </c>
      <c r="G4" s="13" t="s">
        <v>337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 x14ac:dyDescent="0.2">
      <c r="A5" s="12">
        <v>4</v>
      </c>
      <c r="B5" s="16" t="s">
        <v>51</v>
      </c>
      <c r="C5" s="17" t="s">
        <v>438</v>
      </c>
      <c r="D5" s="16" t="s">
        <v>203</v>
      </c>
      <c r="E5" s="16" t="s">
        <v>438</v>
      </c>
      <c r="F5" s="16" t="s">
        <v>294</v>
      </c>
      <c r="G5" s="16" t="s">
        <v>337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x14ac:dyDescent="0.2">
      <c r="A6" s="12">
        <v>5</v>
      </c>
      <c r="B6" s="13" t="s">
        <v>115</v>
      </c>
      <c r="C6" s="14" t="s">
        <v>438</v>
      </c>
      <c r="D6" s="13" t="s">
        <v>394</v>
      </c>
      <c r="E6" s="13" t="s">
        <v>438</v>
      </c>
      <c r="F6" s="13" t="s">
        <v>169</v>
      </c>
      <c r="G6" s="13" t="s">
        <v>337</v>
      </c>
      <c r="H6" s="15">
        <v>5.5600437536422499E-2</v>
      </c>
      <c r="I6" s="15">
        <v>5.77038366677659E-2</v>
      </c>
      <c r="J6" s="15">
        <v>1.3349011122646399E-2</v>
      </c>
      <c r="K6" s="15">
        <v>0.134491868874624</v>
      </c>
      <c r="L6" s="15">
        <v>8.1253951701393795E-2</v>
      </c>
      <c r="M6" s="15">
        <v>0.13076008090044</v>
      </c>
      <c r="N6" s="15">
        <v>0.27152189702795099</v>
      </c>
      <c r="O6" s="15">
        <v>0.102900363404555</v>
      </c>
      <c r="P6" s="15">
        <v>0.10460257980392899</v>
      </c>
      <c r="Q6" s="15">
        <v>0.103680572454157</v>
      </c>
      <c r="R6" s="15">
        <v>7.9161918813919596E-2</v>
      </c>
      <c r="S6" s="15">
        <v>0.45335609426481599</v>
      </c>
      <c r="T6" s="15">
        <v>0.10279958960227301</v>
      </c>
      <c r="U6" s="15">
        <v>5.5784984927550997E-2</v>
      </c>
      <c r="V6" s="15">
        <v>7.42438370407867E-2</v>
      </c>
      <c r="W6" s="15">
        <v>8.8606723619807301E-2</v>
      </c>
      <c r="X6" s="15">
        <v>0.441866221799258</v>
      </c>
      <c r="Y6" s="15">
        <v>5.8046926624693899E-2</v>
      </c>
      <c r="Z6" s="15">
        <v>5.8149469240841203E-2</v>
      </c>
      <c r="AA6" s="15">
        <v>1.26140977314847E-2</v>
      </c>
      <c r="AB6" s="15">
        <v>5.8621153584217503E-2</v>
      </c>
      <c r="AC6" s="15">
        <v>3.65578530714471E-2</v>
      </c>
      <c r="AD6" s="15">
        <v>4.8437033753950601E-2</v>
      </c>
      <c r="AE6" s="15">
        <v>3.1894844145745102E-2</v>
      </c>
    </row>
    <row r="7" spans="1:31" x14ac:dyDescent="0.2">
      <c r="A7" s="12">
        <v>6</v>
      </c>
      <c r="B7" s="16" t="s">
        <v>166</v>
      </c>
      <c r="C7" s="17" t="s">
        <v>438</v>
      </c>
      <c r="D7" s="16" t="s">
        <v>110</v>
      </c>
      <c r="E7" s="16" t="s">
        <v>438</v>
      </c>
      <c r="F7" s="16" t="s">
        <v>323</v>
      </c>
      <c r="G7" s="16" t="s">
        <v>337</v>
      </c>
      <c r="H7" s="18">
        <v>7.8551518880148399E-2</v>
      </c>
      <c r="I7" s="18">
        <v>7.8294322509509601E-2</v>
      </c>
      <c r="J7" s="18">
        <v>4.72956898809049E-2</v>
      </c>
      <c r="K7" s="18">
        <v>6.7245778803537506E-2</v>
      </c>
      <c r="L7" s="18">
        <v>1.7719903228533201E-2</v>
      </c>
      <c r="M7" s="18">
        <v>0.120556234339822</v>
      </c>
      <c r="N7" s="18">
        <v>6.3367963308730693E-2</v>
      </c>
      <c r="O7" s="18">
        <v>6.2511811665101197E-2</v>
      </c>
      <c r="P7" s="18">
        <v>2.8717704984287998E-2</v>
      </c>
      <c r="Q7" s="18">
        <v>4.02496708345648E-2</v>
      </c>
      <c r="R7" s="18">
        <v>7.7178779939906503E-2</v>
      </c>
      <c r="S7" s="18">
        <v>0.35510879093821501</v>
      </c>
      <c r="T7" s="18">
        <v>8.0524427121224207E-2</v>
      </c>
      <c r="U7" s="18">
        <v>3.00499464233384E-2</v>
      </c>
      <c r="V7" s="18">
        <v>0.12773074121206901</v>
      </c>
      <c r="W7" s="18">
        <v>7.0170156148006604E-2</v>
      </c>
      <c r="X7" s="18">
        <v>0.298716185099274</v>
      </c>
      <c r="Y7" s="18">
        <v>0.104638362146507</v>
      </c>
      <c r="Z7" s="18">
        <v>8.7901433644022295E-2</v>
      </c>
      <c r="AA7" s="18">
        <v>5.6071501941499402E-2</v>
      </c>
      <c r="AB7" s="18">
        <v>1.6811933519613801E-2</v>
      </c>
      <c r="AC7" s="18">
        <v>6.1448622042413803E-2</v>
      </c>
      <c r="AD7" s="18">
        <v>4.3612016579111401E-2</v>
      </c>
      <c r="AE7" s="18">
        <v>4.4912405582091003E-2</v>
      </c>
    </row>
    <row r="8" spans="1:31" x14ac:dyDescent="0.2">
      <c r="A8" s="12">
        <v>7</v>
      </c>
      <c r="B8" s="13" t="s">
        <v>129</v>
      </c>
      <c r="C8" s="14" t="s">
        <v>438</v>
      </c>
      <c r="D8" s="13" t="s">
        <v>102</v>
      </c>
      <c r="E8" s="13" t="s">
        <v>438</v>
      </c>
      <c r="F8" s="13" t="s">
        <v>533</v>
      </c>
      <c r="G8" s="13" t="s">
        <v>337</v>
      </c>
      <c r="H8" s="15">
        <v>2.2342029551315899E-2</v>
      </c>
      <c r="I8" s="15">
        <v>8.9211163468652405E-2</v>
      </c>
      <c r="J8" s="15">
        <v>3.1899121708223399E-2</v>
      </c>
      <c r="K8" s="15">
        <v>0.104279360362094</v>
      </c>
      <c r="L8" s="15">
        <v>2.93925422449174E-2</v>
      </c>
      <c r="M8" s="15">
        <v>6.4691659495515794E-2</v>
      </c>
      <c r="N8" s="15">
        <v>8.2279167918392904E-2</v>
      </c>
      <c r="O8" s="15">
        <v>0.11176424859984301</v>
      </c>
      <c r="P8" s="15">
        <v>2.5635119324971201E-2</v>
      </c>
      <c r="Q8" s="15">
        <v>2.3247874351793301E-2</v>
      </c>
      <c r="R8" s="15">
        <v>2.4666116769677698E-2</v>
      </c>
      <c r="S8" s="15">
        <v>0.14861769193250299</v>
      </c>
      <c r="T8" s="15">
        <v>0.136267833147145</v>
      </c>
      <c r="U8" s="15">
        <v>2.99299163938621E-2</v>
      </c>
      <c r="V8" s="15">
        <v>7.2807959895102803E-2</v>
      </c>
      <c r="W8" s="15">
        <v>4.1264231977367498E-2</v>
      </c>
      <c r="X8" s="15">
        <v>6.9177890474429599E-2</v>
      </c>
      <c r="Y8" s="15">
        <v>0.115001673710016</v>
      </c>
      <c r="Z8" s="15">
        <v>6.7972077548225304E-2</v>
      </c>
      <c r="AA8" s="15">
        <v>4.1573383992919002E-2</v>
      </c>
      <c r="AB8" s="15">
        <v>2.34301503090662E-2</v>
      </c>
      <c r="AC8" s="15">
        <v>5.3333983392388998E-2</v>
      </c>
      <c r="AD8" s="15">
        <v>3.8063355681042299E-2</v>
      </c>
      <c r="AE8" s="15">
        <v>3.8777981237624499E-2</v>
      </c>
    </row>
    <row r="9" spans="1:31" x14ac:dyDescent="0.2">
      <c r="A9" s="12">
        <v>8</v>
      </c>
      <c r="B9" s="16" t="s">
        <v>338</v>
      </c>
      <c r="C9" s="17" t="s">
        <v>438</v>
      </c>
      <c r="D9" s="16" t="s">
        <v>523</v>
      </c>
      <c r="E9" s="16" t="s">
        <v>438</v>
      </c>
      <c r="F9" s="16" t="s">
        <v>150</v>
      </c>
      <c r="G9" s="16" t="s">
        <v>337</v>
      </c>
      <c r="H9" s="18">
        <v>2.6253937762914899E-2</v>
      </c>
      <c r="I9" s="18">
        <v>5.6639982918678798E-2</v>
      </c>
      <c r="J9" s="18">
        <v>3.93497520479901E-2</v>
      </c>
      <c r="K9" s="18">
        <v>7.6792061741315698E-2</v>
      </c>
      <c r="L9" s="18">
        <v>6.5237292223067497E-2</v>
      </c>
      <c r="M9" s="18">
        <v>4.2086238259777302E-2</v>
      </c>
      <c r="N9" s="18">
        <v>2.5087320842910699E-2</v>
      </c>
      <c r="O9" s="18">
        <v>6.7506412730426998E-2</v>
      </c>
      <c r="P9" s="18">
        <v>7.5543124562251502E-3</v>
      </c>
      <c r="Q9" s="18">
        <v>4.66250989079297E-2</v>
      </c>
      <c r="R9" s="18">
        <v>0.101488369349723</v>
      </c>
      <c r="S9" s="18">
        <v>3.5239721553956202E-2</v>
      </c>
      <c r="T9" s="18">
        <v>8.3441346925008902E-2</v>
      </c>
      <c r="U9" s="18">
        <v>8.2907585083780697E-2</v>
      </c>
      <c r="V9" s="18">
        <v>7.0539749253650003E-2</v>
      </c>
      <c r="W9" s="18">
        <v>0.10001413477622099</v>
      </c>
      <c r="X9" s="18">
        <v>1.96927596044092E-2</v>
      </c>
      <c r="Y9" s="18">
        <v>6.6914327460934106E-2</v>
      </c>
      <c r="Z9" s="18">
        <v>4.4025784855632903E-2</v>
      </c>
      <c r="AA9" s="18">
        <v>2.6230595252759399E-2</v>
      </c>
      <c r="AB9" s="18">
        <v>5.2723047369872197E-2</v>
      </c>
      <c r="AC9" s="18">
        <v>3.6268139235716097E-2</v>
      </c>
      <c r="AD9" s="18">
        <v>5.8728057379380798E-2</v>
      </c>
      <c r="AE9" s="18">
        <v>1.4968648144750201E-2</v>
      </c>
    </row>
    <row r="10" spans="1:31" x14ac:dyDescent="0.2">
      <c r="A10" s="12">
        <v>9</v>
      </c>
      <c r="B10" s="13" t="s">
        <v>12</v>
      </c>
      <c r="C10" s="14" t="s">
        <v>438</v>
      </c>
      <c r="D10" s="13" t="s">
        <v>301</v>
      </c>
      <c r="E10" s="13" t="s">
        <v>438</v>
      </c>
      <c r="F10" s="13" t="s">
        <v>181</v>
      </c>
      <c r="G10" s="13" t="s">
        <v>337</v>
      </c>
      <c r="H10" s="15">
        <v>7.7683951941311294E-2</v>
      </c>
      <c r="I10" s="15">
        <v>1.7328531475420201E-2</v>
      </c>
      <c r="J10" s="15">
        <v>4.7686704900462402E-2</v>
      </c>
      <c r="K10" s="15">
        <v>2.5640690859521201E-2</v>
      </c>
      <c r="L10" s="15">
        <v>7.7820539160603205E-2</v>
      </c>
      <c r="M10" s="15">
        <v>7.8762336617334394E-2</v>
      </c>
      <c r="N10" s="15">
        <v>1.4607984458359599E-2</v>
      </c>
      <c r="O10" s="15">
        <v>3.6573146107114499E-2</v>
      </c>
      <c r="P10" s="15">
        <v>2.10417301405065E-2</v>
      </c>
      <c r="Q10" s="15">
        <v>7.0432831515570796E-2</v>
      </c>
      <c r="R10" s="15">
        <v>1.8463969815079102E-2</v>
      </c>
      <c r="S10" s="15">
        <v>9.8477651308541594E-2</v>
      </c>
      <c r="T10" s="15">
        <v>3.8394848723489798E-2</v>
      </c>
      <c r="U10" s="15">
        <v>7.6889516670070102E-2</v>
      </c>
      <c r="V10" s="15">
        <v>0.105508295840399</v>
      </c>
      <c r="W10" s="15">
        <v>6.3341815329266193E-2</v>
      </c>
      <c r="X10" s="15">
        <v>9.2811113005231302E-2</v>
      </c>
      <c r="Y10" s="15">
        <v>4.8091463644206398E-2</v>
      </c>
      <c r="Z10" s="15">
        <v>7.1628096564567201E-2</v>
      </c>
      <c r="AA10" s="15">
        <v>6.9091983427845005E-2</v>
      </c>
      <c r="AB10" s="15">
        <v>5.0065556668842597E-2</v>
      </c>
      <c r="AC10" s="15">
        <v>6.11571935245891E-2</v>
      </c>
      <c r="AD10" s="15">
        <v>2.1513832685336399E-2</v>
      </c>
      <c r="AE10" s="15">
        <v>4.7480371914323999E-2</v>
      </c>
    </row>
    <row r="11" spans="1:31" x14ac:dyDescent="0.2">
      <c r="A11" s="12">
        <v>10</v>
      </c>
      <c r="B11" s="16" t="s">
        <v>281</v>
      </c>
      <c r="C11" s="17" t="s">
        <v>438</v>
      </c>
      <c r="D11" s="16" t="s">
        <v>81</v>
      </c>
      <c r="E11" s="16" t="s">
        <v>438</v>
      </c>
      <c r="F11" s="16" t="s">
        <v>71</v>
      </c>
      <c r="G11" s="16" t="s">
        <v>337</v>
      </c>
      <c r="H11" s="18">
        <v>7.0780991946861202E-2</v>
      </c>
      <c r="I11" s="18">
        <v>5.5069967181168397E-2</v>
      </c>
      <c r="J11" s="18">
        <v>4.0258956780138598E-2</v>
      </c>
      <c r="K11" s="18">
        <v>4.6809386092585503E-2</v>
      </c>
      <c r="L11" s="18">
        <v>1.7120751312743401E-2</v>
      </c>
      <c r="M11" s="18">
        <v>8.2303947784973297E-2</v>
      </c>
      <c r="N11" s="18">
        <v>1.6500581481553901E-2</v>
      </c>
      <c r="O11" s="18">
        <v>5.87846712353517E-2</v>
      </c>
      <c r="P11" s="18">
        <v>3.2091779576828697E-2</v>
      </c>
      <c r="Q11" s="18">
        <v>4.0199849869421104E-3</v>
      </c>
      <c r="R11" s="18">
        <v>6.7871363745907104E-2</v>
      </c>
      <c r="S11" s="18">
        <v>8.4507121839917002E-2</v>
      </c>
      <c r="T11" s="18">
        <v>6.7137791406312097E-2</v>
      </c>
      <c r="U11" s="18">
        <v>4.5652120577075503E-2</v>
      </c>
      <c r="V11" s="18">
        <v>0.13983231165350099</v>
      </c>
      <c r="W11" s="18">
        <v>3.5644540714871602E-2</v>
      </c>
      <c r="X11" s="18">
        <v>9.2656664790941298E-2</v>
      </c>
      <c r="Y11" s="18">
        <v>7.3675022372965498E-2</v>
      </c>
      <c r="Z11" s="18">
        <v>8.7578653183844404E-2</v>
      </c>
      <c r="AA11" s="18">
        <v>6.5413697520402797E-2</v>
      </c>
      <c r="AB11" s="18">
        <v>1.6148647126400399E-2</v>
      </c>
      <c r="AC11" s="18">
        <v>6.3104534248891897E-2</v>
      </c>
      <c r="AD11" s="18">
        <v>3.2765774058889502E-2</v>
      </c>
      <c r="AE11" s="18">
        <v>4.11083518386492E-2</v>
      </c>
    </row>
    <row r="12" spans="1:31" x14ac:dyDescent="0.2">
      <c r="A12" s="12">
        <v>12</v>
      </c>
      <c r="B12" s="16" t="s">
        <v>171</v>
      </c>
      <c r="C12" s="17" t="s">
        <v>438</v>
      </c>
      <c r="D12" s="16" t="s">
        <v>108</v>
      </c>
      <c r="E12" s="16" t="s">
        <v>438</v>
      </c>
      <c r="F12" s="16" t="s">
        <v>535</v>
      </c>
      <c r="G12" s="16" t="s">
        <v>337</v>
      </c>
      <c r="H12" s="18">
        <v>0.145024724392916</v>
      </c>
      <c r="I12" s="18">
        <v>0.118542873850432</v>
      </c>
      <c r="J12" s="18">
        <v>5.3867561813143602E-2</v>
      </c>
      <c r="K12" s="18">
        <v>0.13352746602721499</v>
      </c>
      <c r="L12" s="18">
        <v>9.0591659623732806E-2</v>
      </c>
      <c r="M12" s="18">
        <v>0.33137805860190001</v>
      </c>
      <c r="N12" s="18">
        <v>0.41486981840031101</v>
      </c>
      <c r="O12" s="18">
        <v>0.12286013775145101</v>
      </c>
      <c r="P12" s="18">
        <v>0.116277290852928</v>
      </c>
      <c r="Q12" s="18">
        <v>0.11233767381485001</v>
      </c>
      <c r="R12" s="18">
        <v>0.13676703113371799</v>
      </c>
      <c r="S12" s="18">
        <v>0.57603312210519997</v>
      </c>
      <c r="T12" s="18">
        <v>6.16190799173972E-2</v>
      </c>
      <c r="U12" s="18">
        <v>0.107015248828068</v>
      </c>
      <c r="V12" s="18">
        <v>0.13799190930889399</v>
      </c>
      <c r="W12" s="18">
        <v>0.19419994597909701</v>
      </c>
      <c r="X12" s="18">
        <v>0.47317555933716399</v>
      </c>
      <c r="Y12" s="18">
        <v>5.6882740135757101E-2</v>
      </c>
      <c r="Z12" s="18">
        <v>0.15200477710593799</v>
      </c>
      <c r="AA12" s="18">
        <v>6.98209595720196E-2</v>
      </c>
      <c r="AB12" s="18">
        <v>0.144105582376441</v>
      </c>
      <c r="AC12" s="18">
        <v>0.16896320470113399</v>
      </c>
      <c r="AD12" s="18">
        <v>0.14467268353844501</v>
      </c>
      <c r="AE12" s="18">
        <v>0.103287578969237</v>
      </c>
    </row>
    <row r="13" spans="1:31" x14ac:dyDescent="0.2">
      <c r="A13" s="12">
        <v>13</v>
      </c>
      <c r="B13" s="13" t="s">
        <v>253</v>
      </c>
      <c r="C13" s="14" t="s">
        <v>438</v>
      </c>
      <c r="D13" s="13" t="s">
        <v>379</v>
      </c>
      <c r="E13" s="13" t="s">
        <v>438</v>
      </c>
      <c r="F13" s="13" t="s">
        <v>486</v>
      </c>
      <c r="G13" s="13" t="s">
        <v>337</v>
      </c>
      <c r="H13" s="15">
        <v>5.2838492456159798E-2</v>
      </c>
      <c r="I13" s="15">
        <v>7.5912559993041098E-2</v>
      </c>
      <c r="J13" s="15">
        <v>2.2489268286638098E-2</v>
      </c>
      <c r="K13" s="15">
        <v>0.12096983561194</v>
      </c>
      <c r="L13" s="15">
        <v>0.39010672610069502</v>
      </c>
      <c r="M13" s="15">
        <v>7.8516144202676996E-2</v>
      </c>
      <c r="N13" s="15">
        <v>0.64951912103783604</v>
      </c>
      <c r="O13" s="15">
        <v>0.10066515510252901</v>
      </c>
      <c r="P13" s="15">
        <v>8.8791894112000294E-2</v>
      </c>
      <c r="Q13" s="15">
        <v>7.6495956329568293E-2</v>
      </c>
      <c r="R13" s="15">
        <v>0.19237995674129299</v>
      </c>
      <c r="S13" s="15">
        <v>0.33270071230164799</v>
      </c>
      <c r="T13" s="15">
        <v>5.5154091185868601E-2</v>
      </c>
      <c r="U13" s="15">
        <v>4.4242214068965797E-3</v>
      </c>
      <c r="V13" s="15">
        <v>7.6206574315339504E-3</v>
      </c>
      <c r="W13" s="15">
        <v>0.44905210539784401</v>
      </c>
      <c r="X13" s="15">
        <v>1.21256817093861</v>
      </c>
      <c r="Y13" s="15">
        <v>0.23782612199377401</v>
      </c>
      <c r="Z13" s="15">
        <v>2.7511148407902902E-2</v>
      </c>
      <c r="AA13" s="15">
        <v>4.9564765514531997E-2</v>
      </c>
      <c r="AB13" s="15">
        <v>5.8105878932417303E-2</v>
      </c>
      <c r="AC13" s="15">
        <v>2.2513720782096E-2</v>
      </c>
      <c r="AD13" s="15">
        <v>1.3843228383387999E-2</v>
      </c>
      <c r="AE13" s="15">
        <v>3.78719301216697E-2</v>
      </c>
    </row>
    <row r="14" spans="1:31" x14ac:dyDescent="0.2">
      <c r="A14" s="12">
        <v>14</v>
      </c>
      <c r="B14" s="16" t="s">
        <v>199</v>
      </c>
      <c r="C14" s="17" t="s">
        <v>438</v>
      </c>
      <c r="D14" s="16" t="s">
        <v>186</v>
      </c>
      <c r="E14" s="16" t="s">
        <v>438</v>
      </c>
      <c r="F14" s="16" t="s">
        <v>4</v>
      </c>
      <c r="G14" s="16" t="s">
        <v>337</v>
      </c>
      <c r="H14" s="18">
        <v>1.76959318012723E-2</v>
      </c>
      <c r="I14" s="18">
        <v>6.7838834917715293E-2</v>
      </c>
      <c r="J14" s="18">
        <v>4.8322792424202198E-2</v>
      </c>
      <c r="K14" s="18">
        <v>5.0042538865375102E-2</v>
      </c>
      <c r="L14" s="18">
        <v>3.5341238818995903E-2</v>
      </c>
      <c r="M14" s="18">
        <v>2.7213452504983499E-2</v>
      </c>
      <c r="N14" s="18">
        <v>7.8713506740683697E-2</v>
      </c>
      <c r="O14" s="18">
        <v>6.2487445511153601E-2</v>
      </c>
      <c r="P14" s="18">
        <v>1.12129582606728E-2</v>
      </c>
      <c r="Q14" s="18">
        <v>5.1863142622004199E-2</v>
      </c>
      <c r="R14" s="18">
        <v>0.13144758478057</v>
      </c>
      <c r="S14" s="18">
        <v>8.9345214774452494E-2</v>
      </c>
      <c r="T14" s="18">
        <v>7.4394121791857906E-2</v>
      </c>
      <c r="U14" s="18">
        <v>6.4651074887281001E-2</v>
      </c>
      <c r="V14" s="18">
        <v>3.3892721918668399E-2</v>
      </c>
      <c r="W14" s="18">
        <v>9.8024927696554506E-2</v>
      </c>
      <c r="X14" s="18">
        <v>5.4750363271032401E-2</v>
      </c>
      <c r="Y14" s="18">
        <v>7.1435906015809306E-2</v>
      </c>
      <c r="Z14" s="18">
        <v>1.90569802866279E-2</v>
      </c>
      <c r="AA14" s="18">
        <v>4.5856259881255801E-2</v>
      </c>
      <c r="AB14" s="18">
        <v>4.11469810261983E-2</v>
      </c>
      <c r="AC14" s="18">
        <v>2.13636040048896E-2</v>
      </c>
      <c r="AD14" s="18">
        <v>6.4766339754850799E-2</v>
      </c>
      <c r="AE14" s="18">
        <v>3.3491433017971597E-2</v>
      </c>
    </row>
    <row r="15" spans="1:31" x14ac:dyDescent="0.2">
      <c r="A15" s="12">
        <v>15</v>
      </c>
      <c r="B15" s="13" t="s">
        <v>163</v>
      </c>
      <c r="C15" s="14" t="s">
        <v>438</v>
      </c>
      <c r="D15" s="13" t="s">
        <v>293</v>
      </c>
      <c r="E15" s="13" t="s">
        <v>438</v>
      </c>
      <c r="F15" s="13" t="s">
        <v>272</v>
      </c>
      <c r="G15" s="13" t="s">
        <v>337</v>
      </c>
      <c r="H15" s="15">
        <v>0.16584521828742599</v>
      </c>
      <c r="I15" s="15">
        <v>7.6061626234324706E-2</v>
      </c>
      <c r="J15" s="15">
        <v>0.32970862610933099</v>
      </c>
      <c r="K15" s="15">
        <v>4.4344328529722199E-2</v>
      </c>
      <c r="L15" s="15">
        <v>1.5446965402167101</v>
      </c>
      <c r="M15" s="15">
        <v>0.74057523183394403</v>
      </c>
      <c r="N15" s="15">
        <v>0.65465375581296803</v>
      </c>
      <c r="O15" s="15">
        <v>0.26143774469342401</v>
      </c>
      <c r="P15" s="15">
        <v>7.5498369108321803</v>
      </c>
      <c r="Q15" s="15">
        <v>0.27948384870658699</v>
      </c>
      <c r="R15" s="15">
        <v>0.10535180704724099</v>
      </c>
      <c r="S15" s="15">
        <v>1.9314703200869701</v>
      </c>
      <c r="T15" s="15">
        <v>0.13773787052254799</v>
      </c>
      <c r="U15" s="15">
        <v>0.141034231080469</v>
      </c>
      <c r="V15" s="15">
        <v>9.0894825966151102E-2</v>
      </c>
      <c r="W15" s="15">
        <v>0.26092129064210901</v>
      </c>
      <c r="X15" s="15">
        <v>22.911920416767899</v>
      </c>
      <c r="Y15" s="15">
        <v>0.10152806226293599</v>
      </c>
      <c r="Z15" s="15">
        <v>9.2343275659551E-2</v>
      </c>
      <c r="AA15" s="15">
        <v>7.1350599974047302E-2</v>
      </c>
      <c r="AB15" s="15">
        <v>7.41932315956738E-2</v>
      </c>
      <c r="AC15" s="15">
        <v>0.11321591192412001</v>
      </c>
      <c r="AD15" s="15">
        <v>0.13670755138670901</v>
      </c>
      <c r="AE15" s="15">
        <v>0.17087092080414901</v>
      </c>
    </row>
    <row r="16" spans="1:31" x14ac:dyDescent="0.2">
      <c r="A16" s="12">
        <v>16</v>
      </c>
      <c r="B16" s="16" t="s">
        <v>321</v>
      </c>
      <c r="C16" s="17" t="s">
        <v>438</v>
      </c>
      <c r="D16" s="16" t="s">
        <v>234</v>
      </c>
      <c r="E16" s="16" t="s">
        <v>438</v>
      </c>
      <c r="F16" s="16" t="s">
        <v>130</v>
      </c>
      <c r="G16" s="16" t="s">
        <v>337</v>
      </c>
      <c r="H16" s="18">
        <v>8.9824899608108702E-2</v>
      </c>
      <c r="I16" s="18">
        <v>7.0140980318554799E-2</v>
      </c>
      <c r="J16" s="18">
        <v>7.3568919984916104E-2</v>
      </c>
      <c r="K16" s="18">
        <v>2.34252563157153E-2</v>
      </c>
      <c r="L16" s="18">
        <v>0.152886120791624</v>
      </c>
      <c r="M16" s="18">
        <v>0.45052049640668301</v>
      </c>
      <c r="N16" s="18">
        <v>8.2688625795672197E-2</v>
      </c>
      <c r="O16" s="18">
        <v>2.1656716297654699E-2</v>
      </c>
      <c r="P16" s="18">
        <v>1.07426194767256E-2</v>
      </c>
      <c r="Q16" s="18">
        <v>6.2239821497864597E-2</v>
      </c>
      <c r="R16" s="18">
        <v>1.67694407203516</v>
      </c>
      <c r="S16" s="18">
        <v>2.0701535337933299</v>
      </c>
      <c r="T16" s="18">
        <v>0.22079545429518499</v>
      </c>
      <c r="U16" s="18">
        <v>0.22511788217586201</v>
      </c>
      <c r="V16" s="18">
        <v>9.3950093697898002E-2</v>
      </c>
      <c r="W16" s="18">
        <v>2.3717834280554899E-2</v>
      </c>
      <c r="X16" s="18">
        <v>6.65005042235346</v>
      </c>
      <c r="Y16" s="18">
        <v>5.2387275421098201</v>
      </c>
      <c r="Z16" s="18">
        <v>2.8958047515248601E-2</v>
      </c>
      <c r="AA16" s="18">
        <v>0.129619016810539</v>
      </c>
      <c r="AB16" s="18">
        <v>6.5778937719886896E-2</v>
      </c>
      <c r="AC16" s="18">
        <v>0.12306364688687001</v>
      </c>
      <c r="AD16" s="18">
        <v>6.3476070874691606E-2</v>
      </c>
      <c r="AE16" s="18">
        <v>6.9637447380090395E-2</v>
      </c>
    </row>
    <row r="17" spans="1:31" x14ac:dyDescent="0.2">
      <c r="A17" s="12">
        <v>17</v>
      </c>
      <c r="B17" s="13" t="s">
        <v>212</v>
      </c>
      <c r="C17" s="14" t="s">
        <v>438</v>
      </c>
      <c r="D17" s="13" t="s">
        <v>357</v>
      </c>
      <c r="E17" s="13" t="s">
        <v>438</v>
      </c>
      <c r="F17" s="13" t="s">
        <v>144</v>
      </c>
      <c r="G17" s="13" t="s">
        <v>337</v>
      </c>
      <c r="H17" s="15">
        <v>0.55528020733315797</v>
      </c>
      <c r="I17" s="15">
        <v>40.460546261328197</v>
      </c>
      <c r="J17" s="15">
        <v>0.114165154814824</v>
      </c>
      <c r="K17" s="15">
        <v>6.5590083115914993E-2</v>
      </c>
      <c r="L17" s="15">
        <v>9.8528024700916594E-2</v>
      </c>
      <c r="M17" s="15">
        <v>0.296705347518114</v>
      </c>
      <c r="N17" s="15">
        <v>0.86602522191910403</v>
      </c>
      <c r="O17" s="15">
        <v>0.23689187662546199</v>
      </c>
      <c r="P17" s="15">
        <v>1.87638835310428</v>
      </c>
      <c r="Q17" s="15">
        <v>9.6532356169247102E-2</v>
      </c>
      <c r="R17" s="15">
        <v>0.46750894380806102</v>
      </c>
      <c r="S17" s="15">
        <v>0.25524894015123101</v>
      </c>
      <c r="T17" s="15">
        <v>4.1181773787972098</v>
      </c>
      <c r="U17" s="15">
        <v>0.42857255204727501</v>
      </c>
      <c r="V17" s="15">
        <v>0.563815902217637</v>
      </c>
      <c r="W17" s="15">
        <v>0.117714611682634</v>
      </c>
      <c r="X17" s="15">
        <v>7.3975939899062093E-2</v>
      </c>
      <c r="Y17" s="15">
        <v>5.2392879237585399</v>
      </c>
      <c r="Z17" s="15">
        <v>1.54976298076302</v>
      </c>
      <c r="AA17" s="15">
        <v>0.12074370660167601</v>
      </c>
      <c r="AB17" s="15">
        <v>1.7320680849830501</v>
      </c>
      <c r="AC17" s="15">
        <v>0.34044565617922201</v>
      </c>
      <c r="AD17" s="15">
        <v>0.446048922040306</v>
      </c>
      <c r="AE17" s="15">
        <v>6.0071474611242202E-2</v>
      </c>
    </row>
    <row r="18" spans="1:31" x14ac:dyDescent="0.2">
      <c r="A18" s="12">
        <v>18</v>
      </c>
      <c r="B18" s="16" t="s">
        <v>334</v>
      </c>
      <c r="C18" s="17" t="s">
        <v>438</v>
      </c>
      <c r="D18" s="16" t="s">
        <v>235</v>
      </c>
      <c r="E18" s="16" t="s">
        <v>438</v>
      </c>
      <c r="F18" s="16" t="s">
        <v>47</v>
      </c>
      <c r="G18" s="16" t="s">
        <v>337</v>
      </c>
      <c r="H18" s="18">
        <v>6.7017196082046301E-2</v>
      </c>
      <c r="I18" s="18">
        <v>6.52081695843756E-2</v>
      </c>
      <c r="J18" s="18">
        <v>5.3396311142109E-2</v>
      </c>
      <c r="K18" s="18">
        <v>6.2080308162136603E-2</v>
      </c>
      <c r="L18" s="18">
        <v>2.4921312734122601E-2</v>
      </c>
      <c r="M18" s="18">
        <v>0.293458239246699</v>
      </c>
      <c r="N18" s="18">
        <v>1.01835044070433</v>
      </c>
      <c r="O18" s="18">
        <v>6.6991253607281795E-2</v>
      </c>
      <c r="P18" s="18">
        <v>0.19935200908954201</v>
      </c>
      <c r="Q18" s="18">
        <v>2.1967867991541601E-2</v>
      </c>
      <c r="R18" s="18">
        <v>9.6161836251503305E-2</v>
      </c>
      <c r="S18" s="18">
        <v>1.09471489590857</v>
      </c>
      <c r="T18" s="18">
        <v>8.9958934382331504E-2</v>
      </c>
      <c r="U18" s="18">
        <v>4.6741345706248397E-2</v>
      </c>
      <c r="V18" s="18">
        <v>9.1453237051521599E-2</v>
      </c>
      <c r="W18" s="18">
        <v>9.4753018048826201E-2</v>
      </c>
      <c r="X18" s="18">
        <v>0.85282696382571699</v>
      </c>
      <c r="Y18" s="18">
        <v>5.6052968529878601E-2</v>
      </c>
      <c r="Z18" s="18">
        <v>6.7645849669445604E-2</v>
      </c>
      <c r="AA18" s="18">
        <v>3.2856917831144999E-2</v>
      </c>
      <c r="AB18" s="18">
        <v>2.57246952643999E-2</v>
      </c>
      <c r="AC18" s="18">
        <v>4.8788790562588398E-2</v>
      </c>
      <c r="AD18" s="18">
        <v>5.1372190557188301E-2</v>
      </c>
      <c r="AE18" s="18">
        <v>4.8171654906473897E-2</v>
      </c>
    </row>
    <row r="19" spans="1:31" x14ac:dyDescent="0.2">
      <c r="A19" s="12">
        <v>19</v>
      </c>
      <c r="B19" s="13" t="s">
        <v>530</v>
      </c>
      <c r="C19" s="14" t="s">
        <v>438</v>
      </c>
      <c r="D19" s="13" t="s">
        <v>303</v>
      </c>
      <c r="E19" s="13" t="s">
        <v>438</v>
      </c>
      <c r="F19" s="13" t="s">
        <v>225</v>
      </c>
      <c r="G19" s="13" t="s">
        <v>337</v>
      </c>
      <c r="H19" s="15">
        <v>2.9823576566070899E-2</v>
      </c>
      <c r="I19" s="15">
        <v>4.6662220008225098E-2</v>
      </c>
      <c r="J19" s="15">
        <v>2.69071099169589E-2</v>
      </c>
      <c r="K19" s="15">
        <v>4.3887666058362099E-2</v>
      </c>
      <c r="L19" s="15">
        <v>3.5032463493517602E-2</v>
      </c>
      <c r="M19" s="15">
        <v>4.6001038865748002E-2</v>
      </c>
      <c r="N19" s="15">
        <v>4.9097945334823402E-2</v>
      </c>
      <c r="O19" s="15">
        <v>6.2033596556460298E-2</v>
      </c>
      <c r="P19" s="15">
        <v>2.90235761749791E-2</v>
      </c>
      <c r="Q19" s="15">
        <v>4.7448253427643E-2</v>
      </c>
      <c r="R19" s="15">
        <v>7.0763713025484495E-2</v>
      </c>
      <c r="S19" s="15">
        <v>2.72117284355495E-2</v>
      </c>
      <c r="T19" s="15">
        <v>0.104046639750926</v>
      </c>
      <c r="U19" s="15">
        <v>7.9070872457063707E-2</v>
      </c>
      <c r="V19" s="15">
        <v>7.1777539615587693E-2</v>
      </c>
      <c r="W19" s="15">
        <v>9.2136622807771407E-2</v>
      </c>
      <c r="X19" s="15">
        <v>4.89693498461264E-2</v>
      </c>
      <c r="Y19" s="15">
        <v>8.4586352029094702E-2</v>
      </c>
      <c r="Z19" s="15">
        <v>5.8556285615520502E-2</v>
      </c>
      <c r="AA19" s="15">
        <v>1.19852851230397E-2</v>
      </c>
      <c r="AB19" s="15">
        <v>4.19208051731568E-2</v>
      </c>
      <c r="AC19" s="15">
        <v>3.3880557015227998E-2</v>
      </c>
      <c r="AD19" s="15">
        <v>5.7982254659424103E-2</v>
      </c>
      <c r="AE19" s="15">
        <v>2.52060346328759E-2</v>
      </c>
    </row>
    <row r="20" spans="1:31" x14ac:dyDescent="0.2">
      <c r="A20" s="12">
        <v>20</v>
      </c>
      <c r="B20" s="16" t="s">
        <v>470</v>
      </c>
      <c r="C20" s="17" t="s">
        <v>438</v>
      </c>
      <c r="D20" s="16" t="s">
        <v>193</v>
      </c>
      <c r="E20" s="16" t="s">
        <v>438</v>
      </c>
      <c r="F20" s="16" t="s">
        <v>456</v>
      </c>
      <c r="G20" s="16" t="s">
        <v>337</v>
      </c>
      <c r="H20" s="18">
        <v>0.17595220752437099</v>
      </c>
      <c r="I20" s="18">
        <v>7.9699972513581796E-2</v>
      </c>
      <c r="J20" s="18">
        <v>0.185462235764909</v>
      </c>
      <c r="K20" s="18">
        <v>6.2778792803304895E-2</v>
      </c>
      <c r="L20" s="18">
        <v>0.556137956403703</v>
      </c>
      <c r="M20" s="18">
        <v>1.1508261097433801</v>
      </c>
      <c r="N20" s="18">
        <v>0.24743587419115501</v>
      </c>
      <c r="O20" s="18">
        <v>0.18769501851553499</v>
      </c>
      <c r="P20" s="18">
        <v>1.38750474701599</v>
      </c>
      <c r="Q20" s="18">
        <v>4.0874443616515002E-2</v>
      </c>
      <c r="R20" s="18">
        <v>5.0191996432601901E-2</v>
      </c>
      <c r="S20" s="18">
        <v>0.91993951046731703</v>
      </c>
      <c r="T20" s="18">
        <v>7.6358415559622098E-2</v>
      </c>
      <c r="U20" s="18">
        <v>0.16990408394133699</v>
      </c>
      <c r="V20" s="18">
        <v>0.13983382015890899</v>
      </c>
      <c r="W20" s="18">
        <v>0.18015504796463999</v>
      </c>
      <c r="X20" s="18">
        <v>0.31451769881353497</v>
      </c>
      <c r="Y20" s="18">
        <v>0.22200956394237301</v>
      </c>
      <c r="Z20" s="18">
        <v>0.10838055317861101</v>
      </c>
      <c r="AA20" s="18">
        <v>6.8631306680062107E-2</v>
      </c>
      <c r="AB20" s="18">
        <v>9.0047315676289402E-2</v>
      </c>
      <c r="AC20" s="18">
        <v>8.7196548843400098E-2</v>
      </c>
      <c r="AD20" s="18">
        <v>5.1103920827373001E-2</v>
      </c>
      <c r="AE20" s="18">
        <v>2.41019113563181E-2</v>
      </c>
    </row>
    <row r="21" spans="1:31" x14ac:dyDescent="0.2">
      <c r="A21" s="12">
        <v>21</v>
      </c>
      <c r="B21" s="13" t="s">
        <v>408</v>
      </c>
      <c r="C21" s="14" t="s">
        <v>438</v>
      </c>
      <c r="D21" s="13" t="s">
        <v>85</v>
      </c>
      <c r="E21" s="13" t="s">
        <v>438</v>
      </c>
      <c r="F21" s="13" t="s">
        <v>482</v>
      </c>
      <c r="G21" s="13" t="s">
        <v>337</v>
      </c>
      <c r="H21" s="15">
        <v>7.3340010340387798E-2</v>
      </c>
      <c r="I21" s="15">
        <v>3.1027450229225099E-2</v>
      </c>
      <c r="J21" s="15">
        <v>5.17418405946517E-2</v>
      </c>
      <c r="K21" s="15">
        <v>1.94104500150717E-2</v>
      </c>
      <c r="L21" s="15">
        <v>7.5853038892721894E-2</v>
      </c>
      <c r="M21" s="15">
        <v>0.12382312410759901</v>
      </c>
      <c r="N21" s="15">
        <v>0.219074054472227</v>
      </c>
      <c r="O21" s="15">
        <v>1.7830146746691901E-2</v>
      </c>
      <c r="P21" s="15">
        <v>2.3516927543373201E-2</v>
      </c>
      <c r="Q21" s="15">
        <v>5.5681490738773903E-2</v>
      </c>
      <c r="R21" s="15">
        <v>3.0645538453396501E-2</v>
      </c>
      <c r="S21" s="15">
        <v>0.64616919604645195</v>
      </c>
      <c r="T21" s="15">
        <v>0.115386455092838</v>
      </c>
      <c r="U21" s="15">
        <v>8.3993778848743803E-2</v>
      </c>
      <c r="V21" s="15">
        <v>0.101918200217314</v>
      </c>
      <c r="W21" s="15">
        <v>6.0386526273685903E-2</v>
      </c>
      <c r="X21" s="15">
        <v>0.914308681437211</v>
      </c>
      <c r="Y21" s="15">
        <v>1.17829727658776</v>
      </c>
      <c r="Z21" s="15">
        <v>6.6722438135497705E-2</v>
      </c>
      <c r="AA21" s="15">
        <v>7.0270744148974607E-2</v>
      </c>
      <c r="AB21" s="15">
        <v>6.0690489263775099E-2</v>
      </c>
      <c r="AC21" s="15">
        <v>4.6676169355138603E-2</v>
      </c>
      <c r="AD21" s="15">
        <v>3.7415214791918401E-2</v>
      </c>
      <c r="AE21" s="15">
        <v>4.8440475898159703E-2</v>
      </c>
    </row>
    <row r="22" spans="1:31" x14ac:dyDescent="0.2">
      <c r="A22" s="12">
        <v>22</v>
      </c>
      <c r="B22" s="16" t="s">
        <v>413</v>
      </c>
      <c r="C22" s="17" t="s">
        <v>438</v>
      </c>
      <c r="D22" s="16" t="s">
        <v>448</v>
      </c>
      <c r="E22" s="16" t="s">
        <v>438</v>
      </c>
      <c r="F22" s="16" t="s">
        <v>380</v>
      </c>
      <c r="G22" s="16" t="s">
        <v>337</v>
      </c>
      <c r="H22" s="18">
        <v>3.68889701214411E-2</v>
      </c>
      <c r="I22" s="18">
        <v>5.1344760283589197E-2</v>
      </c>
      <c r="J22" s="18">
        <v>2.1741534932402998E-2</v>
      </c>
      <c r="K22" s="18">
        <v>3.87767400482774E-2</v>
      </c>
      <c r="L22" s="18">
        <v>2.8426944693929199</v>
      </c>
      <c r="M22" s="18">
        <v>9.9424259039124399E-2</v>
      </c>
      <c r="N22" s="18">
        <v>3.39618598315274E-2</v>
      </c>
      <c r="O22" s="18">
        <v>7.5302884975335396E-2</v>
      </c>
      <c r="P22" s="18">
        <v>3.7527034999940298E-2</v>
      </c>
      <c r="Q22" s="18">
        <v>4.9294840214947198E-2</v>
      </c>
      <c r="R22" s="18">
        <v>0.108509636420126</v>
      </c>
      <c r="S22" s="18">
        <v>0.12669700702993</v>
      </c>
      <c r="T22" s="18">
        <v>0.13945133183894901</v>
      </c>
      <c r="U22" s="18">
        <v>4.7538460644471398E-2</v>
      </c>
      <c r="V22" s="18">
        <v>9.8484091225023496E-2</v>
      </c>
      <c r="W22" s="18">
        <v>0.102958602480117</v>
      </c>
      <c r="X22" s="18">
        <v>0.17818817278086099</v>
      </c>
      <c r="Y22" s="18">
        <v>3.8519242042168602</v>
      </c>
      <c r="Z22" s="18">
        <v>6.9094624955014394E-2</v>
      </c>
      <c r="AA22" s="18">
        <v>2.6564803921122801E-2</v>
      </c>
      <c r="AB22" s="18">
        <v>6.1082891280826203E-2</v>
      </c>
      <c r="AC22" s="18">
        <v>7.20487963375184E-2</v>
      </c>
      <c r="AD22" s="18">
        <v>7.6851224793181905E-2</v>
      </c>
      <c r="AE22" s="18">
        <v>1.9657104378219398E-2</v>
      </c>
    </row>
    <row r="23" spans="1:31" x14ac:dyDescent="0.2">
      <c r="A23" s="12">
        <v>23</v>
      </c>
      <c r="B23" s="13" t="s">
        <v>13</v>
      </c>
      <c r="C23" s="14" t="s">
        <v>438</v>
      </c>
      <c r="D23" s="13" t="s">
        <v>133</v>
      </c>
      <c r="E23" s="13" t="s">
        <v>438</v>
      </c>
      <c r="F23" s="13" t="s">
        <v>399</v>
      </c>
      <c r="G23" s="13" t="s">
        <v>337</v>
      </c>
      <c r="H23" s="15">
        <v>2.66786445369568E-2</v>
      </c>
      <c r="I23" s="15">
        <v>5.23190066533867E-2</v>
      </c>
      <c r="J23" s="15">
        <v>2.1473852403414501E-2</v>
      </c>
      <c r="K23" s="15">
        <v>5.9183488842266901E-2</v>
      </c>
      <c r="L23" s="15">
        <v>0.201255989538216</v>
      </c>
      <c r="M23" s="15">
        <v>4.49921768921955E-2</v>
      </c>
      <c r="N23" s="15">
        <v>8.9805230181349505E-2</v>
      </c>
      <c r="O23" s="15">
        <v>4.9369489054454999E-2</v>
      </c>
      <c r="P23" s="15">
        <v>1.9152349505491099E-2</v>
      </c>
      <c r="Q23" s="15">
        <v>5.7029186657866798E-2</v>
      </c>
      <c r="R23" s="15">
        <v>0.123000596734783</v>
      </c>
      <c r="S23" s="15">
        <v>0.109882575291083</v>
      </c>
      <c r="T23" s="15">
        <v>0.20276048226349999</v>
      </c>
      <c r="U23" s="15">
        <v>0.108164449466523</v>
      </c>
      <c r="V23" s="15">
        <v>3.2405036809538199E-2</v>
      </c>
      <c r="W23" s="15">
        <v>7.6121452008499693E-2</v>
      </c>
      <c r="X23" s="15">
        <v>0.345154800792283</v>
      </c>
      <c r="Y23" s="15">
        <v>2.1569964518970202</v>
      </c>
      <c r="Z23" s="15">
        <v>3.5019522494876401E-2</v>
      </c>
      <c r="AA23" s="15">
        <v>2.46134420408642E-2</v>
      </c>
      <c r="AB23" s="15">
        <v>0.134206654822665</v>
      </c>
      <c r="AC23" s="15">
        <v>6.5004270162366595E-2</v>
      </c>
      <c r="AD23" s="15">
        <v>7.0460254272200304E-2</v>
      </c>
      <c r="AE23" s="15">
        <v>6.1376143518333502E-2</v>
      </c>
    </row>
    <row r="24" spans="1:31" x14ac:dyDescent="0.2">
      <c r="A24" s="12">
        <v>24</v>
      </c>
      <c r="B24" s="16" t="s">
        <v>21</v>
      </c>
      <c r="C24" s="17" t="s">
        <v>438</v>
      </c>
      <c r="D24" s="16" t="s">
        <v>170</v>
      </c>
      <c r="E24" s="16" t="s">
        <v>438</v>
      </c>
      <c r="F24" s="16" t="s">
        <v>6</v>
      </c>
      <c r="G24" s="16" t="s">
        <v>337</v>
      </c>
      <c r="H24" s="18">
        <v>3.6140555372073897E-2</v>
      </c>
      <c r="I24" s="18">
        <v>5.8332332371387297E-2</v>
      </c>
      <c r="J24" s="18">
        <v>3.6679051049734899E-3</v>
      </c>
      <c r="K24" s="18">
        <v>5.7043540468565801E-2</v>
      </c>
      <c r="L24" s="18">
        <v>0.15183941963557199</v>
      </c>
      <c r="M24" s="18">
        <v>6.3639312932379802E-2</v>
      </c>
      <c r="N24" s="18">
        <v>4.6056253833401603E-2</v>
      </c>
      <c r="O24" s="18">
        <v>7.3512355201137802E-2</v>
      </c>
      <c r="P24" s="18">
        <v>2.4472738802018001E-2</v>
      </c>
      <c r="Q24" s="18">
        <v>6.0232662275610201E-2</v>
      </c>
      <c r="R24" s="18">
        <v>0.114407728006853</v>
      </c>
      <c r="S24" s="18">
        <v>0.19705958231758999</v>
      </c>
      <c r="T24" s="18">
        <v>0.283733666804378</v>
      </c>
      <c r="U24" s="18">
        <v>7.59302797205057E-2</v>
      </c>
      <c r="V24" s="18">
        <v>7.5806429664322605E-2</v>
      </c>
      <c r="W24" s="18">
        <v>6.7495492114441002E-2</v>
      </c>
      <c r="X24" s="18">
        <v>0.63826371472923504</v>
      </c>
      <c r="Y24" s="18">
        <v>2.46465336727075</v>
      </c>
      <c r="Z24" s="18">
        <v>5.62307073864362E-2</v>
      </c>
      <c r="AA24" s="18">
        <v>8.9260199073320501E-2</v>
      </c>
      <c r="AB24" s="18">
        <v>0.16958548815275901</v>
      </c>
      <c r="AC24" s="18">
        <v>4.6778579386575397E-2</v>
      </c>
      <c r="AD24" s="18">
        <v>3.2762357377708197E-2</v>
      </c>
      <c r="AE24" s="18">
        <v>2.6633875992707699E-2</v>
      </c>
    </row>
    <row r="25" spans="1:31" x14ac:dyDescent="0.2">
      <c r="A25" s="12">
        <v>25</v>
      </c>
      <c r="B25" s="13" t="s">
        <v>182</v>
      </c>
      <c r="C25" s="14" t="s">
        <v>438</v>
      </c>
      <c r="D25" s="13" t="s">
        <v>40</v>
      </c>
      <c r="E25" s="13" t="s">
        <v>438</v>
      </c>
      <c r="F25" s="13" t="s">
        <v>83</v>
      </c>
      <c r="G25" s="13" t="s">
        <v>337</v>
      </c>
      <c r="H25" s="15">
        <v>3.7750170296009002E-2</v>
      </c>
      <c r="I25" s="15">
        <v>1.10659938412946E-2</v>
      </c>
      <c r="J25" s="15">
        <v>8.6627751154642704E-2</v>
      </c>
      <c r="K25" s="15">
        <v>6.13959371645139E-2</v>
      </c>
      <c r="L25" s="15">
        <v>6.3492491861943404E-2</v>
      </c>
      <c r="M25" s="15">
        <v>4.2793410814288703E-2</v>
      </c>
      <c r="N25" s="15">
        <v>3.1208533847397399E-2</v>
      </c>
      <c r="O25" s="15">
        <v>4.23418804414517E-2</v>
      </c>
      <c r="P25" s="15">
        <v>2.1491321470254801E-2</v>
      </c>
      <c r="Q25" s="15">
        <v>3.7383664135044903E-2</v>
      </c>
      <c r="R25" s="15">
        <v>3.0946801220439399E-2</v>
      </c>
      <c r="S25" s="15">
        <v>0.39787463450745802</v>
      </c>
      <c r="T25" s="15">
        <v>2.2084733437034602E-2</v>
      </c>
      <c r="U25" s="15">
        <v>5.08121650143269E-2</v>
      </c>
      <c r="V25" s="15">
        <v>9.7298562535467398E-2</v>
      </c>
      <c r="W25" s="15">
        <v>4.6187474390674998E-2</v>
      </c>
      <c r="X25" s="15">
        <v>3.1626411623600101</v>
      </c>
      <c r="Y25" s="15">
        <v>0.89155019602695995</v>
      </c>
      <c r="Z25" s="15">
        <v>5.96123209512774E-2</v>
      </c>
      <c r="AA25" s="15">
        <v>6.0610788179819297E-2</v>
      </c>
      <c r="AB25" s="15">
        <v>5.6483090806905098E-2</v>
      </c>
      <c r="AC25" s="15">
        <v>3.2253653373965303E-2</v>
      </c>
      <c r="AD25" s="15">
        <v>3.6420966996612097E-2</v>
      </c>
      <c r="AE25" s="15">
        <v>5.9808655878166798E-2</v>
      </c>
    </row>
    <row r="26" spans="1:31" x14ac:dyDescent="0.2">
      <c r="A26" s="12">
        <v>26</v>
      </c>
      <c r="B26" s="16" t="s">
        <v>480</v>
      </c>
      <c r="C26" s="17" t="s">
        <v>438</v>
      </c>
      <c r="D26" s="16" t="s">
        <v>449</v>
      </c>
      <c r="E26" s="16" t="s">
        <v>438</v>
      </c>
      <c r="F26" s="16" t="s">
        <v>195</v>
      </c>
      <c r="G26" s="16" t="s">
        <v>337</v>
      </c>
      <c r="H26" s="18">
        <v>4.6579941080392498E-2</v>
      </c>
      <c r="I26" s="18">
        <v>2.8111891472299502E-2</v>
      </c>
      <c r="J26" s="18">
        <v>5.9663563487577197E-2</v>
      </c>
      <c r="K26" s="18">
        <v>6.0893291975038698E-2</v>
      </c>
      <c r="L26" s="18">
        <v>0.164556425346357</v>
      </c>
      <c r="M26" s="18">
        <v>7.7729365852762897E-2</v>
      </c>
      <c r="N26" s="18">
        <v>0.162566889021066</v>
      </c>
      <c r="O26" s="18">
        <v>5.1724257439803599E-2</v>
      </c>
      <c r="P26" s="18">
        <v>4.0218933924769197E-2</v>
      </c>
      <c r="Q26" s="18">
        <v>2.2283671450495899E-2</v>
      </c>
      <c r="R26" s="18">
        <v>3.2821037979969103E-2</v>
      </c>
      <c r="S26" s="18">
        <v>0.34882260817463001</v>
      </c>
      <c r="T26" s="18">
        <v>0.12016548176627501</v>
      </c>
      <c r="U26" s="18">
        <v>5.2973299042036598E-2</v>
      </c>
      <c r="V26" s="18">
        <v>8.4623628567492198E-2</v>
      </c>
      <c r="W26" s="18">
        <v>4.9705038669810103E-2</v>
      </c>
      <c r="X26" s="18">
        <v>2.4461265122732399</v>
      </c>
      <c r="Y26" s="18">
        <v>0.80077686953819305</v>
      </c>
      <c r="Z26" s="18">
        <v>7.9275850753260504E-2</v>
      </c>
      <c r="AA26" s="18">
        <v>0.20807107404316899</v>
      </c>
      <c r="AB26" s="18">
        <v>5.8073874001718602E-2</v>
      </c>
      <c r="AC26" s="18">
        <v>5.67117572001078E-2</v>
      </c>
      <c r="AD26" s="18">
        <v>1.49162728284872E-2</v>
      </c>
      <c r="AE26" s="18">
        <v>5.5551298641051398E-2</v>
      </c>
    </row>
    <row r="27" spans="1:31" x14ac:dyDescent="0.2">
      <c r="A27" s="12">
        <v>27</v>
      </c>
      <c r="B27" s="13" t="s">
        <v>237</v>
      </c>
      <c r="C27" s="14" t="s">
        <v>438</v>
      </c>
      <c r="D27" s="13" t="s">
        <v>401</v>
      </c>
      <c r="E27" s="13" t="s">
        <v>438</v>
      </c>
      <c r="F27" s="13" t="s">
        <v>430</v>
      </c>
      <c r="G27" s="13" t="s">
        <v>337</v>
      </c>
      <c r="H27" s="15">
        <v>1.62922038057687E-2</v>
      </c>
      <c r="I27" s="15">
        <v>6.3930057520101502E-2</v>
      </c>
      <c r="J27" s="15">
        <v>6.2213083052687398E-2</v>
      </c>
      <c r="K27" s="15">
        <v>1.6840456382077498E-2</v>
      </c>
      <c r="L27" s="15">
        <v>0.46559836138258598</v>
      </c>
      <c r="M27" s="15">
        <v>1.9765052726585599E-2</v>
      </c>
      <c r="N27" s="15">
        <v>2.82581972465938E-2</v>
      </c>
      <c r="O27" s="15">
        <v>5.9382582909884601E-2</v>
      </c>
      <c r="P27" s="15">
        <v>2.1532799985927199E-2</v>
      </c>
      <c r="Q27" s="15">
        <v>7.5726333072684504E-2</v>
      </c>
      <c r="R27" s="15">
        <v>0.104781942166689</v>
      </c>
      <c r="S27" s="15">
        <v>0.24296456558541199</v>
      </c>
      <c r="T27" s="15">
        <v>7.2896755599091298E-2</v>
      </c>
      <c r="U27" s="15">
        <v>8.3800354065326599E-2</v>
      </c>
      <c r="V27" s="15">
        <v>3.9735922203528402E-2</v>
      </c>
      <c r="W27" s="15">
        <v>0.117356769667894</v>
      </c>
      <c r="X27" s="15">
        <v>4.5728208611842298</v>
      </c>
      <c r="Y27" s="15">
        <v>2.51377928632742</v>
      </c>
      <c r="Z27" s="15">
        <v>2.3933205719509399E-2</v>
      </c>
      <c r="AA27" s="15">
        <v>6.9804192521431996E-2</v>
      </c>
      <c r="AB27" s="15">
        <v>0.13361364656206501</v>
      </c>
      <c r="AC27" s="15">
        <v>3.7110120144418501E-2</v>
      </c>
      <c r="AD27" s="15">
        <v>5.4764883226880702E-2</v>
      </c>
      <c r="AE27" s="15">
        <v>4.3970734128129102E-2</v>
      </c>
    </row>
    <row r="28" spans="1:31" x14ac:dyDescent="0.2">
      <c r="A28" s="12">
        <v>28</v>
      </c>
      <c r="B28" s="16" t="s">
        <v>361</v>
      </c>
      <c r="C28" s="17" t="s">
        <v>438</v>
      </c>
      <c r="D28" s="16" t="s">
        <v>251</v>
      </c>
      <c r="E28" s="16" t="s">
        <v>438</v>
      </c>
      <c r="F28" s="16" t="s">
        <v>220</v>
      </c>
      <c r="G28" s="16" t="s">
        <v>337</v>
      </c>
      <c r="H28" s="18">
        <v>3.66753033873677E-2</v>
      </c>
      <c r="I28" s="18">
        <v>2.83151900808487E-2</v>
      </c>
      <c r="J28" s="18">
        <v>6.76434648475783E-2</v>
      </c>
      <c r="K28" s="18">
        <v>1.4103141131703001E-2</v>
      </c>
      <c r="L28" s="18">
        <v>0.26611474777527799</v>
      </c>
      <c r="M28" s="18">
        <v>5.4653145571951903E-2</v>
      </c>
      <c r="N28" s="18">
        <v>0.15052173552001499</v>
      </c>
      <c r="O28" s="18">
        <v>1.6323239974992101E-2</v>
      </c>
      <c r="P28" s="18">
        <v>1.1756209344474E-2</v>
      </c>
      <c r="Q28" s="18">
        <v>6.7240739142544095E-2</v>
      </c>
      <c r="R28" s="18">
        <v>6.0392663998568297E-2</v>
      </c>
      <c r="S28" s="18">
        <v>0.43284954726953501</v>
      </c>
      <c r="T28" s="18">
        <v>4.16773593904343E-2</v>
      </c>
      <c r="U28" s="18">
        <v>8.9195061833022796E-2</v>
      </c>
      <c r="V28" s="18">
        <v>6.4699314293576199E-2</v>
      </c>
      <c r="W28" s="18">
        <v>6.9920860115456895E-2</v>
      </c>
      <c r="X28" s="18">
        <v>1.1356919403417201</v>
      </c>
      <c r="Y28" s="18">
        <v>2.3767748325384699</v>
      </c>
      <c r="Z28" s="18">
        <v>4.6458891609768002E-2</v>
      </c>
      <c r="AA28" s="18">
        <v>0.20337146810909201</v>
      </c>
      <c r="AB28" s="18">
        <v>7.3274969631732897E-2</v>
      </c>
      <c r="AC28" s="18">
        <v>3.7890346790102197E-2</v>
      </c>
      <c r="AD28" s="18">
        <v>4.0716537469959402E-2</v>
      </c>
      <c r="AE28" s="18">
        <v>8.7929833385748002E-2</v>
      </c>
    </row>
    <row r="29" spans="1:31" x14ac:dyDescent="0.2">
      <c r="A29" s="12">
        <v>29</v>
      </c>
      <c r="B29" s="13" t="s">
        <v>244</v>
      </c>
      <c r="C29" s="14" t="s">
        <v>438</v>
      </c>
      <c r="D29" s="13" t="s">
        <v>343</v>
      </c>
      <c r="E29" s="13" t="s">
        <v>438</v>
      </c>
      <c r="F29" s="13" t="s">
        <v>152</v>
      </c>
      <c r="G29" s="13" t="s">
        <v>337</v>
      </c>
      <c r="H29" s="15">
        <v>4.5634358042494903E-2</v>
      </c>
      <c r="I29" s="15">
        <v>4.5655899316844203E-2</v>
      </c>
      <c r="J29" s="15">
        <v>3.3679204997185103E-2</v>
      </c>
      <c r="K29" s="15">
        <v>6.7415540486735204E-2</v>
      </c>
      <c r="L29" s="15">
        <v>0.200854787723309</v>
      </c>
      <c r="M29" s="15">
        <v>6.7610177013097003E-2</v>
      </c>
      <c r="N29" s="15">
        <v>0.18300438962788901</v>
      </c>
      <c r="O29" s="15">
        <v>6.7509696301680397E-2</v>
      </c>
      <c r="P29" s="15">
        <v>1.32743342902642E-2</v>
      </c>
      <c r="Q29" s="15">
        <v>2.9562861392110201E-2</v>
      </c>
      <c r="R29" s="15">
        <v>6.2971258602898705E-2</v>
      </c>
      <c r="S29" s="15">
        <v>0.184804177367935</v>
      </c>
      <c r="T29" s="15">
        <v>0.21395393548786801</v>
      </c>
      <c r="U29" s="15">
        <v>4.56334990425874E-2</v>
      </c>
      <c r="V29" s="15">
        <v>0.11019712020635899</v>
      </c>
      <c r="W29" s="15">
        <v>5.7277867779389702E-2</v>
      </c>
      <c r="X29" s="15">
        <v>0.52738715768470801</v>
      </c>
      <c r="Y29" s="15">
        <v>0.60510326208817899</v>
      </c>
      <c r="Z29" s="15">
        <v>5.5849466742987401E-2</v>
      </c>
      <c r="AA29" s="15">
        <v>0.15237722824274499</v>
      </c>
      <c r="AB29" s="15">
        <v>8.9964016857106199E-2</v>
      </c>
      <c r="AC29" s="15">
        <v>7.1351018099136507E-2</v>
      </c>
      <c r="AD29" s="15">
        <v>6.3358735499145502E-2</v>
      </c>
      <c r="AE29" s="15">
        <v>2.69458470918299E-2</v>
      </c>
    </row>
    <row r="30" spans="1:31" x14ac:dyDescent="0.2">
      <c r="A30" s="12">
        <v>30</v>
      </c>
      <c r="B30" s="16" t="s">
        <v>204</v>
      </c>
      <c r="C30" s="17" t="s">
        <v>438</v>
      </c>
      <c r="D30" s="16" t="s">
        <v>56</v>
      </c>
      <c r="E30" s="16" t="s">
        <v>438</v>
      </c>
      <c r="F30" s="16" t="s">
        <v>407</v>
      </c>
      <c r="G30" s="16" t="s">
        <v>337</v>
      </c>
      <c r="H30" s="18">
        <v>2.1585281375311599E-2</v>
      </c>
      <c r="I30" s="18">
        <v>4.66098645881882E-2</v>
      </c>
      <c r="J30" s="18">
        <v>7.4820175473211001E-2</v>
      </c>
      <c r="K30" s="18">
        <v>1.39895513054148E-2</v>
      </c>
      <c r="L30" s="18">
        <v>0.14793815061385199</v>
      </c>
      <c r="M30" s="18">
        <v>4.0712894110678403E-2</v>
      </c>
      <c r="N30" s="18">
        <v>0.12761079377755999</v>
      </c>
      <c r="O30" s="18">
        <v>2.0364678025017999E-2</v>
      </c>
      <c r="P30" s="18">
        <v>4.5564595673224503E-2</v>
      </c>
      <c r="Q30" s="18">
        <v>7.2630568521153793E-2</v>
      </c>
      <c r="R30" s="18">
        <v>5.1245499367098803E-2</v>
      </c>
      <c r="S30" s="18">
        <v>0.293666916961761</v>
      </c>
      <c r="T30" s="18">
        <v>9.1003695950464106E-2</v>
      </c>
      <c r="U30" s="18">
        <v>3.8040754183225903E-2</v>
      </c>
      <c r="V30" s="18">
        <v>2.7173454615168201E-2</v>
      </c>
      <c r="W30" s="18">
        <v>7.61895490863021E-2</v>
      </c>
      <c r="X30" s="18">
        <v>3.3794154079118099</v>
      </c>
      <c r="Y30" s="18">
        <v>1.31590332699531</v>
      </c>
      <c r="Z30" s="18">
        <v>3.5273410223429003E-2</v>
      </c>
      <c r="AA30" s="18">
        <v>8.2202295859705704E-2</v>
      </c>
      <c r="AB30" s="18">
        <v>9.7851152336760797E-2</v>
      </c>
      <c r="AC30" s="18">
        <v>3.3082861998075003E-2</v>
      </c>
      <c r="AD30" s="18">
        <v>6.2388719372734602E-2</v>
      </c>
      <c r="AE30" s="18">
        <v>4.13476934462748E-2</v>
      </c>
    </row>
    <row r="31" spans="1:31" x14ac:dyDescent="0.2">
      <c r="A31" s="12">
        <v>31</v>
      </c>
      <c r="B31" s="13" t="s">
        <v>332</v>
      </c>
      <c r="C31" s="14" t="s">
        <v>438</v>
      </c>
      <c r="D31" s="13" t="s">
        <v>87</v>
      </c>
      <c r="E31" s="13" t="s">
        <v>438</v>
      </c>
      <c r="F31" s="13" t="s">
        <v>43</v>
      </c>
      <c r="G31" s="13" t="s">
        <v>337</v>
      </c>
      <c r="H31" s="15">
        <v>6.3845112873605697E-2</v>
      </c>
      <c r="I31" s="15">
        <v>6.5185087110432097E-2</v>
      </c>
      <c r="J31" s="15">
        <v>3.7400775891428997E-2</v>
      </c>
      <c r="K31" s="15">
        <v>2.5694333216046899E-2</v>
      </c>
      <c r="L31" s="15">
        <v>2.8258362118560799E-2</v>
      </c>
      <c r="M31" s="15">
        <v>8.7793668510461303E-2</v>
      </c>
      <c r="N31" s="15">
        <v>4.6521407911212898E-2</v>
      </c>
      <c r="O31" s="15">
        <v>7.1061792159521894E-2</v>
      </c>
      <c r="P31" s="15">
        <v>2.9164166768289802E-2</v>
      </c>
      <c r="Q31" s="15">
        <v>8.1605695419177497E-3</v>
      </c>
      <c r="R31" s="15">
        <v>7.0861153762203893E-2</v>
      </c>
      <c r="S31" s="15">
        <v>0.104769440414027</v>
      </c>
      <c r="T31" s="15">
        <v>6.6536583938824306E-2</v>
      </c>
      <c r="U31" s="15">
        <v>2.1897179408795001E-2</v>
      </c>
      <c r="V31" s="15">
        <v>9.1211153609437004E-2</v>
      </c>
      <c r="W31" s="15">
        <v>8.1850827097683501E-2</v>
      </c>
      <c r="X31" s="15">
        <v>8.3392006383996103E-2</v>
      </c>
      <c r="Y31" s="15">
        <v>7.4777835686977406E-2</v>
      </c>
      <c r="Z31" s="15">
        <v>6.9661502501885894E-2</v>
      </c>
      <c r="AA31" s="15">
        <v>6.0266499485201998E-2</v>
      </c>
      <c r="AB31" s="15">
        <v>5.2950830394455596E-3</v>
      </c>
      <c r="AC31" s="15">
        <v>6.8819520750047394E-2</v>
      </c>
      <c r="AD31" s="15">
        <v>4.7530823942886602E-2</v>
      </c>
      <c r="AE31" s="15">
        <v>3.2993502724692897E-2</v>
      </c>
    </row>
    <row r="32" spans="1:31" x14ac:dyDescent="0.2">
      <c r="A32" s="12">
        <v>32</v>
      </c>
      <c r="B32" s="16" t="s">
        <v>245</v>
      </c>
      <c r="C32" s="17" t="s">
        <v>438</v>
      </c>
      <c r="D32" s="16" t="s">
        <v>173</v>
      </c>
      <c r="E32" s="16" t="s">
        <v>438</v>
      </c>
      <c r="F32" s="16" t="s">
        <v>520</v>
      </c>
      <c r="G32" s="16" t="s">
        <v>337</v>
      </c>
      <c r="H32" s="18">
        <v>6.3379998035954899E-2</v>
      </c>
      <c r="I32" s="18">
        <v>0.12005467482910601</v>
      </c>
      <c r="J32" s="18">
        <v>0.236875258729634</v>
      </c>
      <c r="K32" s="18">
        <v>8.0725968118240496E-2</v>
      </c>
      <c r="L32" s="18">
        <v>0.14095759506052499</v>
      </c>
      <c r="M32" s="18">
        <v>5.8206846176832201E-2</v>
      </c>
      <c r="N32" s="18">
        <v>0.577350376961697</v>
      </c>
      <c r="O32" s="18">
        <v>7.6149736403180998E-2</v>
      </c>
      <c r="P32" s="18">
        <v>0.40616051052218499</v>
      </c>
      <c r="Q32" s="18">
        <v>5.1034790627067499E-2</v>
      </c>
      <c r="R32" s="18">
        <v>0.19205378742978199</v>
      </c>
      <c r="S32" s="18">
        <v>37.8760877212897</v>
      </c>
      <c r="T32" s="18">
        <v>9.3132326743630908E-3</v>
      </c>
      <c r="U32" s="18">
        <v>2.3394982607465201E-2</v>
      </c>
      <c r="V32" s="18">
        <v>6.4689594213202098E-2</v>
      </c>
      <c r="W32" s="18">
        <v>0.204111916345458</v>
      </c>
      <c r="X32" s="18">
        <v>2.8626315537665201</v>
      </c>
      <c r="Y32" s="18">
        <v>0.346866491766816</v>
      </c>
      <c r="Z32" s="18">
        <v>9.2139184607421099E-2</v>
      </c>
      <c r="AA32" s="18">
        <v>4.9716144420267901E-2</v>
      </c>
      <c r="AB32" s="18">
        <v>8.2234400752381406E-2</v>
      </c>
      <c r="AC32" s="18">
        <v>9.0920809110457801E-2</v>
      </c>
      <c r="AD32" s="18">
        <v>0.13688964315962601</v>
      </c>
      <c r="AE32" s="18">
        <v>7.5137289057042506E-2</v>
      </c>
    </row>
    <row r="33" spans="1:31" x14ac:dyDescent="0.2">
      <c r="A33" s="12">
        <v>33</v>
      </c>
      <c r="B33" s="13" t="s">
        <v>383</v>
      </c>
      <c r="C33" s="14" t="s">
        <v>438</v>
      </c>
      <c r="D33" s="13" t="s">
        <v>32</v>
      </c>
      <c r="E33" s="13" t="s">
        <v>438</v>
      </c>
      <c r="F33" s="13" t="s">
        <v>26</v>
      </c>
      <c r="G33" s="13" t="s">
        <v>337</v>
      </c>
      <c r="H33" s="15">
        <v>2.17183011238321E-2</v>
      </c>
      <c r="I33" s="15">
        <v>4.6248810009395902E-2</v>
      </c>
      <c r="J33" s="15">
        <v>6.7994531799247901E-2</v>
      </c>
      <c r="K33" s="15">
        <v>4.4023510819036597E-2</v>
      </c>
      <c r="L33" s="15">
        <v>0.154226066174105</v>
      </c>
      <c r="M33" s="15">
        <v>2.9072157156558701E-2</v>
      </c>
      <c r="N33" s="15">
        <v>0.173205330518995</v>
      </c>
      <c r="O33" s="15">
        <v>2.4550507062167E-2</v>
      </c>
      <c r="P33" s="15">
        <v>9.4121048027117002E-2</v>
      </c>
      <c r="Q33" s="15">
        <v>6.1079687741938303E-2</v>
      </c>
      <c r="R33" s="15">
        <v>9.5033058254198596E-2</v>
      </c>
      <c r="S33" s="15">
        <v>0.71923569238983498</v>
      </c>
      <c r="T33" s="15">
        <v>6.8396323855472604E-2</v>
      </c>
      <c r="U33" s="15">
        <v>7.9313294223403594E-2</v>
      </c>
      <c r="V33" s="15">
        <v>2.4683889156943199E-2</v>
      </c>
      <c r="W33" s="15">
        <v>8.2702391721353005E-2</v>
      </c>
      <c r="X33" s="15">
        <v>2.00491085849157</v>
      </c>
      <c r="Y33" s="15">
        <v>1.7476727537058001</v>
      </c>
      <c r="Z33" s="15">
        <v>2.75658732850202E-2</v>
      </c>
      <c r="AA33" s="15">
        <v>0.107570264472478</v>
      </c>
      <c r="AB33" s="15">
        <v>2.9089667444952901E-2</v>
      </c>
      <c r="AC33" s="15">
        <v>3.6384218483224103E-2</v>
      </c>
      <c r="AD33" s="15">
        <v>4.5915160092112897E-2</v>
      </c>
      <c r="AE33" s="15">
        <v>4.66534039289382E-2</v>
      </c>
    </row>
    <row r="34" spans="1:31" x14ac:dyDescent="0.2">
      <c r="A34" s="12">
        <v>34</v>
      </c>
      <c r="B34" s="16" t="s">
        <v>333</v>
      </c>
      <c r="C34" s="17" t="s">
        <v>438</v>
      </c>
      <c r="D34" s="16" t="s">
        <v>50</v>
      </c>
      <c r="E34" s="16" t="s">
        <v>438</v>
      </c>
      <c r="F34" s="16" t="s">
        <v>69</v>
      </c>
      <c r="G34" s="16" t="s">
        <v>337</v>
      </c>
      <c r="H34" s="18">
        <v>3.4285412927515101E-2</v>
      </c>
      <c r="I34" s="18">
        <v>2.21359769522897E-2</v>
      </c>
      <c r="J34" s="18">
        <v>5.7974987476384299E-2</v>
      </c>
      <c r="K34" s="18">
        <v>8.8172509406090199E-2</v>
      </c>
      <c r="L34" s="18">
        <v>5.0692544712277403E-2</v>
      </c>
      <c r="M34" s="18">
        <v>7.6597504839142794E-2</v>
      </c>
      <c r="N34" s="18">
        <v>0.13310670145398901</v>
      </c>
      <c r="O34" s="18">
        <v>7.2499696075694106E-2</v>
      </c>
      <c r="P34" s="18">
        <v>4.7525012379030097E-2</v>
      </c>
      <c r="Q34" s="18">
        <v>2.5348495558886502E-2</v>
      </c>
      <c r="R34" s="18">
        <v>4.1231174348561099E-2</v>
      </c>
      <c r="S34" s="18">
        <v>0.19195552534704</v>
      </c>
      <c r="T34" s="18">
        <v>0.11972544177756</v>
      </c>
      <c r="U34" s="18">
        <v>1.33588116774542E-2</v>
      </c>
      <c r="V34" s="18">
        <v>6.9534403872520495E-2</v>
      </c>
      <c r="W34" s="18">
        <v>4.49399372617924E-2</v>
      </c>
      <c r="X34" s="18">
        <v>1.69273769998929</v>
      </c>
      <c r="Y34" s="18">
        <v>11.3808264862655</v>
      </c>
      <c r="Z34" s="18">
        <v>7.1811314135345805E-2</v>
      </c>
      <c r="AA34" s="18">
        <v>0.171257439327371</v>
      </c>
      <c r="AB34" s="18">
        <v>5.9670028771050803E-3</v>
      </c>
      <c r="AC34" s="18">
        <v>5.0192096952710902E-2</v>
      </c>
      <c r="AD34" s="18">
        <v>3.8437791763473103E-2</v>
      </c>
      <c r="AE34" s="18">
        <v>5.3353430427957801E-2</v>
      </c>
    </row>
    <row r="35" spans="1:31" x14ac:dyDescent="0.2">
      <c r="A35" s="12">
        <v>35</v>
      </c>
      <c r="B35" s="13" t="s">
        <v>153</v>
      </c>
      <c r="C35" s="14" t="s">
        <v>438</v>
      </c>
      <c r="D35" s="13" t="s">
        <v>128</v>
      </c>
      <c r="E35" s="13" t="s">
        <v>438</v>
      </c>
      <c r="F35" s="13" t="s">
        <v>265</v>
      </c>
      <c r="G35" s="13" t="s">
        <v>337</v>
      </c>
      <c r="H35" s="15">
        <v>1.7607761872960901E-2</v>
      </c>
      <c r="I35" s="15">
        <v>7.5621823379480396E-2</v>
      </c>
      <c r="J35" s="15">
        <v>6.7922641481781995E-2</v>
      </c>
      <c r="K35" s="15">
        <v>2.94780655158461E-2</v>
      </c>
      <c r="L35" s="15">
        <v>0.28055489507451298</v>
      </c>
      <c r="M35" s="15">
        <v>2.3119988651606801E-2</v>
      </c>
      <c r="N35" s="15">
        <v>0.27755595079071699</v>
      </c>
      <c r="O35" s="15">
        <v>5.3437210139742598E-2</v>
      </c>
      <c r="P35" s="15">
        <v>3.3562068352946998E-2</v>
      </c>
      <c r="Q35" s="15">
        <v>6.6843669755546203E-2</v>
      </c>
      <c r="R35" s="15">
        <v>0.13140836435648301</v>
      </c>
      <c r="S35" s="15">
        <v>0.50128538420565305</v>
      </c>
      <c r="T35" s="15">
        <v>0.117374460716015</v>
      </c>
      <c r="U35" s="15">
        <v>8.7323444057994096E-2</v>
      </c>
      <c r="V35" s="15">
        <v>2.0026403569259301E-2</v>
      </c>
      <c r="W35" s="15">
        <v>0.10852238695878701</v>
      </c>
      <c r="X35" s="15">
        <v>0.76012387757784405</v>
      </c>
      <c r="Y35" s="15">
        <v>3.2790979967276601</v>
      </c>
      <c r="Z35" s="15">
        <v>1.7927004128007601E-2</v>
      </c>
      <c r="AA35" s="15">
        <v>0.116947579365782</v>
      </c>
      <c r="AB35" s="15">
        <v>4.3782900753041198E-2</v>
      </c>
      <c r="AC35" s="15">
        <v>2.5060796745595901E-2</v>
      </c>
      <c r="AD35" s="15">
        <v>7.3685965698579395E-2</v>
      </c>
      <c r="AE35" s="15">
        <v>6.22424556226382E-2</v>
      </c>
    </row>
    <row r="36" spans="1:31" x14ac:dyDescent="0.2">
      <c r="A36" s="12">
        <v>36</v>
      </c>
      <c r="B36" s="16" t="s">
        <v>406</v>
      </c>
      <c r="C36" s="17" t="s">
        <v>438</v>
      </c>
      <c r="D36" s="16" t="s">
        <v>36</v>
      </c>
      <c r="E36" s="16" t="s">
        <v>438</v>
      </c>
      <c r="F36" s="16" t="s">
        <v>82</v>
      </c>
      <c r="G36" s="16" t="s">
        <v>337</v>
      </c>
      <c r="H36" s="18">
        <v>4.9689493404164703E-2</v>
      </c>
      <c r="I36" s="18">
        <v>2.3117553845825201E-2</v>
      </c>
      <c r="J36" s="18">
        <v>7.26986530281645E-2</v>
      </c>
      <c r="K36" s="18">
        <v>7.1039458948257597E-2</v>
      </c>
      <c r="L36" s="18">
        <v>0.25947814504769101</v>
      </c>
      <c r="M36" s="18">
        <v>7.3973514163023904E-2</v>
      </c>
      <c r="N36" s="18">
        <v>0.193528706321802</v>
      </c>
      <c r="O36" s="18">
        <v>4.2942625673198398E-2</v>
      </c>
      <c r="P36" s="18">
        <v>4.5803402410373097E-2</v>
      </c>
      <c r="Q36" s="18">
        <v>4.3060991039867998E-2</v>
      </c>
      <c r="R36" s="18">
        <v>8.9843775934417194E-3</v>
      </c>
      <c r="S36" s="18">
        <v>0.29620818961258399</v>
      </c>
      <c r="T36" s="18">
        <v>0.115916606875013</v>
      </c>
      <c r="U36" s="18">
        <v>3.8435850182300703E-2</v>
      </c>
      <c r="V36" s="18">
        <v>7.6283475459450995E-2</v>
      </c>
      <c r="W36" s="18">
        <v>1.12311901782064E-2</v>
      </c>
      <c r="X36" s="18">
        <v>1.6786906081861801</v>
      </c>
      <c r="Y36" s="18">
        <v>2.38313218263339</v>
      </c>
      <c r="Z36" s="18">
        <v>7.9763819277576906E-2</v>
      </c>
      <c r="AA36" s="18">
        <v>1.26691317401572E-2</v>
      </c>
      <c r="AB36" s="18">
        <v>8.8417479426584594E-2</v>
      </c>
      <c r="AC36" s="18">
        <v>6.8372700063455596E-2</v>
      </c>
      <c r="AD36" s="18">
        <v>2.0392197416956501E-2</v>
      </c>
      <c r="AE36" s="18">
        <v>5.4736294436030501E-2</v>
      </c>
    </row>
    <row r="37" spans="1:31" x14ac:dyDescent="0.2">
      <c r="A37" s="12">
        <v>37</v>
      </c>
      <c r="B37" s="13" t="s">
        <v>64</v>
      </c>
      <c r="C37" s="14" t="s">
        <v>438</v>
      </c>
      <c r="D37" s="13" t="s">
        <v>435</v>
      </c>
      <c r="E37" s="13" t="s">
        <v>438</v>
      </c>
      <c r="F37" s="13" t="s">
        <v>7</v>
      </c>
      <c r="G37" s="13" t="s">
        <v>337</v>
      </c>
      <c r="H37" s="15">
        <v>2.3589392693354701E-2</v>
      </c>
      <c r="I37" s="15">
        <v>2.5644839718398101E-2</v>
      </c>
      <c r="J37" s="15">
        <v>2.9314699152799599E-2</v>
      </c>
      <c r="K37" s="15">
        <v>4.0345550137717699E-2</v>
      </c>
      <c r="L37" s="15">
        <v>0.23457632880611601</v>
      </c>
      <c r="M37" s="15">
        <v>5.7231104057805501E-2</v>
      </c>
      <c r="N37" s="15">
        <v>9.0288449360611603E-2</v>
      </c>
      <c r="O37" s="15">
        <v>6.0672325671804299E-2</v>
      </c>
      <c r="P37" s="15">
        <v>2.8416645838258399E-3</v>
      </c>
      <c r="Q37" s="15">
        <v>6.3678773524996596E-2</v>
      </c>
      <c r="R37" s="15">
        <v>0.108597322305352</v>
      </c>
      <c r="S37" s="15">
        <v>0.170169440251277</v>
      </c>
      <c r="T37" s="15">
        <v>5.1359811652897998E-2</v>
      </c>
      <c r="U37" s="15">
        <v>7.9579855449542797E-2</v>
      </c>
      <c r="V37" s="15">
        <v>5.6015401288782803E-2</v>
      </c>
      <c r="W37" s="15">
        <v>0.108362306056718</v>
      </c>
      <c r="X37" s="15">
        <v>0.21226370157482799</v>
      </c>
      <c r="Y37" s="15">
        <v>2.8661282610819101</v>
      </c>
      <c r="Z37" s="15">
        <v>3.8596399402478103E-2</v>
      </c>
      <c r="AA37" s="15">
        <v>3.0732615936780401E-2</v>
      </c>
      <c r="AB37" s="15">
        <v>0.17169728929881301</v>
      </c>
      <c r="AC37" s="15">
        <v>4.7212446299255202E-2</v>
      </c>
      <c r="AD37" s="15">
        <v>9.65332062190975E-2</v>
      </c>
      <c r="AE37" s="15">
        <v>5.00189712283119E-2</v>
      </c>
    </row>
    <row r="38" spans="1:31" x14ac:dyDescent="0.2">
      <c r="A38" s="12">
        <v>38</v>
      </c>
      <c r="B38" s="16" t="s">
        <v>396</v>
      </c>
      <c r="C38" s="17" t="s">
        <v>438</v>
      </c>
      <c r="D38" s="16" t="s">
        <v>331</v>
      </c>
      <c r="E38" s="16" t="s">
        <v>438</v>
      </c>
      <c r="F38" s="16" t="s">
        <v>509</v>
      </c>
      <c r="G38" s="16" t="s">
        <v>337</v>
      </c>
      <c r="H38" s="18">
        <v>3.0281946158588799E-2</v>
      </c>
      <c r="I38" s="18">
        <v>7.5465619316708699E-2</v>
      </c>
      <c r="J38" s="18">
        <v>3.10696261015516E-2</v>
      </c>
      <c r="K38" s="18">
        <v>2.2891541817991402E-2</v>
      </c>
      <c r="L38" s="18">
        <v>0.20654142825421001</v>
      </c>
      <c r="M38" s="18">
        <v>5.97307504638043E-2</v>
      </c>
      <c r="N38" s="18">
        <v>8.1181193898884493E-2</v>
      </c>
      <c r="O38" s="18">
        <v>6.0821863284361503E-2</v>
      </c>
      <c r="P38" s="18">
        <v>4.5067813906771399E-2</v>
      </c>
      <c r="Q38" s="18">
        <v>4.7614330381960099E-2</v>
      </c>
      <c r="R38" s="18">
        <v>0.114125864133842</v>
      </c>
      <c r="S38" s="18">
        <v>0.51627711109672003</v>
      </c>
      <c r="T38" s="18">
        <v>4.1265644535540998E-2</v>
      </c>
      <c r="U38" s="18">
        <v>6.9150249355100293E-2</v>
      </c>
      <c r="V38" s="18">
        <v>8.0730574038288705E-2</v>
      </c>
      <c r="W38" s="18">
        <v>0.12097519328815499</v>
      </c>
      <c r="X38" s="18">
        <v>0.69208912594523997</v>
      </c>
      <c r="Y38" s="18">
        <v>0.71914091073901898</v>
      </c>
      <c r="Z38" s="18">
        <v>3.06974318932361E-2</v>
      </c>
      <c r="AA38" s="18">
        <v>4.8614038485194598E-2</v>
      </c>
      <c r="AB38" s="18">
        <v>0.103344561476131</v>
      </c>
      <c r="AC38" s="18">
        <v>2.7575608141272301E-2</v>
      </c>
      <c r="AD38" s="18">
        <v>6.1306712807527697E-2</v>
      </c>
      <c r="AE38" s="18">
        <v>3.4840526222915898E-2</v>
      </c>
    </row>
    <row r="39" spans="1:31" x14ac:dyDescent="0.2">
      <c r="A39" s="12">
        <v>39</v>
      </c>
      <c r="B39" s="13" t="s">
        <v>329</v>
      </c>
      <c r="C39" s="14" t="s">
        <v>438</v>
      </c>
      <c r="D39" s="13" t="s">
        <v>519</v>
      </c>
      <c r="E39" s="13" t="s">
        <v>438</v>
      </c>
      <c r="F39" s="13" t="s">
        <v>123</v>
      </c>
      <c r="G39" s="13" t="s">
        <v>337</v>
      </c>
      <c r="H39" s="15">
        <v>4.82430879106127E-2</v>
      </c>
      <c r="I39" s="15">
        <v>4.5244353894256198E-2</v>
      </c>
      <c r="J39" s="15">
        <v>3.61258645326753E-2</v>
      </c>
      <c r="K39" s="15">
        <v>6.6716703096539501E-2</v>
      </c>
      <c r="L39" s="15">
        <v>0.12026583122503701</v>
      </c>
      <c r="M39" s="15">
        <v>7.4534948712616303E-2</v>
      </c>
      <c r="N39" s="15">
        <v>0.12802039706092</v>
      </c>
      <c r="O39" s="15">
        <v>7.2149072440726894E-2</v>
      </c>
      <c r="P39" s="15">
        <v>5.6870058225498503E-2</v>
      </c>
      <c r="Q39" s="15">
        <v>1.5720719675197E-2</v>
      </c>
      <c r="R39" s="15">
        <v>5.0088281686418601E-2</v>
      </c>
      <c r="S39" s="15">
        <v>0.27908751209096599</v>
      </c>
      <c r="T39" s="15">
        <v>0.119267910870031</v>
      </c>
      <c r="U39" s="15">
        <v>8.1470764287669306E-2</v>
      </c>
      <c r="V39" s="15">
        <v>9.8002861015926201E-2</v>
      </c>
      <c r="W39" s="15">
        <v>5.1573457389174203E-2</v>
      </c>
      <c r="X39" s="15">
        <v>0.720998189898721</v>
      </c>
      <c r="Y39" s="15">
        <v>1.1090748675189599</v>
      </c>
      <c r="Z39" s="15">
        <v>6.4054633386804699E-2</v>
      </c>
      <c r="AA39" s="15">
        <v>7.5825409574712205E-2</v>
      </c>
      <c r="AB39" s="15">
        <v>0.100377262936598</v>
      </c>
      <c r="AC39" s="15">
        <v>6.1285407909807799E-2</v>
      </c>
      <c r="AD39" s="15">
        <v>3.3990438617598498E-2</v>
      </c>
      <c r="AE39" s="15">
        <v>3.5943282301220902E-2</v>
      </c>
    </row>
    <row r="40" spans="1:31" x14ac:dyDescent="0.2">
      <c r="A40" s="12">
        <v>40</v>
      </c>
      <c r="B40" s="16" t="s">
        <v>55</v>
      </c>
      <c r="C40" s="17" t="s">
        <v>438</v>
      </c>
      <c r="D40" s="16" t="s">
        <v>145</v>
      </c>
      <c r="E40" s="16" t="s">
        <v>438</v>
      </c>
      <c r="F40" s="16" t="s">
        <v>9</v>
      </c>
      <c r="G40" s="16" t="s">
        <v>337</v>
      </c>
      <c r="H40" s="18">
        <v>5.5750134733562197E-2</v>
      </c>
      <c r="I40" s="18">
        <v>1.9784101352379999E-2</v>
      </c>
      <c r="J40" s="18">
        <v>7.9829691782717302E-2</v>
      </c>
      <c r="K40" s="18">
        <v>5.2534991572595197E-2</v>
      </c>
      <c r="L40" s="18">
        <v>9.6159562061366596E-2</v>
      </c>
      <c r="M40" s="18">
        <v>7.0607587503776797E-2</v>
      </c>
      <c r="N40" s="18">
        <v>8.3460022239966694E-2</v>
      </c>
      <c r="O40" s="18">
        <v>4.0900484089682297E-2</v>
      </c>
      <c r="P40" s="18">
        <v>1.5804404256683301E-2</v>
      </c>
      <c r="Q40" s="18">
        <v>5.0204898531095499E-2</v>
      </c>
      <c r="R40" s="18">
        <v>3.6119913443584999E-2</v>
      </c>
      <c r="S40" s="18">
        <v>0.27768444690927302</v>
      </c>
      <c r="T40" s="18">
        <v>9.0565845912983098E-2</v>
      </c>
      <c r="U40" s="18">
        <v>5.7727538489482498E-2</v>
      </c>
      <c r="V40" s="18">
        <v>4.0226798055330901E-2</v>
      </c>
      <c r="W40" s="18">
        <v>4.1476062474999201E-2</v>
      </c>
      <c r="X40" s="18">
        <v>1.7005960043621899</v>
      </c>
      <c r="Y40" s="18">
        <v>28.7716519004377</v>
      </c>
      <c r="Z40" s="18">
        <v>4.8518419327476303E-2</v>
      </c>
      <c r="AA40" s="18">
        <v>0.20263308206356501</v>
      </c>
      <c r="AB40" s="18">
        <v>9.19157815235873E-2</v>
      </c>
      <c r="AC40" s="18">
        <v>4.7213487515971299E-2</v>
      </c>
      <c r="AD40" s="18">
        <v>7.7856373987984602E-3</v>
      </c>
      <c r="AE40" s="18">
        <v>6.7419463983688893E-2</v>
      </c>
    </row>
    <row r="41" spans="1:31" x14ac:dyDescent="0.2">
      <c r="A41" s="12">
        <v>41</v>
      </c>
      <c r="B41" s="13" t="s">
        <v>292</v>
      </c>
      <c r="C41" s="14" t="s">
        <v>438</v>
      </c>
      <c r="D41" s="13" t="s">
        <v>96</v>
      </c>
      <c r="E41" s="13" t="s">
        <v>438</v>
      </c>
      <c r="F41" s="13" t="s">
        <v>167</v>
      </c>
      <c r="G41" s="13" t="s">
        <v>337</v>
      </c>
      <c r="H41" s="15">
        <v>3.4993438599885601E-2</v>
      </c>
      <c r="I41" s="15">
        <v>4.3128133769210299E-2</v>
      </c>
      <c r="J41" s="15">
        <v>4.7748495220139103E-2</v>
      </c>
      <c r="K41" s="15">
        <v>3.9635753215939699E-2</v>
      </c>
      <c r="L41" s="15">
        <v>0.35378756692346502</v>
      </c>
      <c r="M41" s="15">
        <v>3.6492685660853702E-2</v>
      </c>
      <c r="N41" s="15">
        <v>8.2714919947169396E-2</v>
      </c>
      <c r="O41" s="15">
        <v>4.79941810942714E-2</v>
      </c>
      <c r="P41" s="15">
        <v>4.4720478085018299E-2</v>
      </c>
      <c r="Q41" s="15">
        <v>7.5542806897628295E-2</v>
      </c>
      <c r="R41" s="15">
        <v>7.8394885431190803E-2</v>
      </c>
      <c r="S41" s="15">
        <v>0.14909411744437601</v>
      </c>
      <c r="T41" s="15">
        <v>1.27050283814384E-2</v>
      </c>
      <c r="U41" s="15">
        <v>0.14125630033420999</v>
      </c>
      <c r="V41" s="15">
        <v>4.0139751239865802E-2</v>
      </c>
      <c r="W41" s="15">
        <v>7.6806984810788806E-2</v>
      </c>
      <c r="X41" s="15">
        <v>0.240195790059158</v>
      </c>
      <c r="Y41" s="15">
        <v>15.717451577996</v>
      </c>
      <c r="Z41" s="15">
        <v>2.4470847553565999E-2</v>
      </c>
      <c r="AA41" s="15">
        <v>6.4268117925527293E-2</v>
      </c>
      <c r="AB41" s="15">
        <v>0.13506618522583499</v>
      </c>
      <c r="AC41" s="15">
        <v>1.5911143870144001E-2</v>
      </c>
      <c r="AD41" s="15">
        <v>5.8483285606443301E-2</v>
      </c>
      <c r="AE41" s="15">
        <v>4.5938077348434699E-2</v>
      </c>
    </row>
    <row r="42" spans="1:31" x14ac:dyDescent="0.2">
      <c r="A42" s="12">
        <v>42</v>
      </c>
      <c r="B42" s="16" t="s">
        <v>377</v>
      </c>
      <c r="C42" s="17" t="s">
        <v>438</v>
      </c>
      <c r="D42" s="16" t="s">
        <v>436</v>
      </c>
      <c r="E42" s="16" t="s">
        <v>438</v>
      </c>
      <c r="F42" s="16" t="s">
        <v>492</v>
      </c>
      <c r="G42" s="16" t="s">
        <v>337</v>
      </c>
      <c r="H42" s="18">
        <v>1.31526349292105E-2</v>
      </c>
      <c r="I42" s="18">
        <v>5.3020879256120597E-2</v>
      </c>
      <c r="J42" s="18">
        <v>6.0526151293590798E-2</v>
      </c>
      <c r="K42" s="18">
        <v>1.8395240081199402E-2</v>
      </c>
      <c r="L42" s="18">
        <v>0.38479951195286799</v>
      </c>
      <c r="M42" s="18">
        <v>1.7506581118846301E-2</v>
      </c>
      <c r="N42" s="18">
        <v>0.20188161870117799</v>
      </c>
      <c r="O42" s="18">
        <v>3.2949468090609599E-2</v>
      </c>
      <c r="P42" s="18">
        <v>4.0319086414845197E-2</v>
      </c>
      <c r="Q42" s="18">
        <v>7.7543899765612601E-2</v>
      </c>
      <c r="R42" s="18">
        <v>0.10504560626406401</v>
      </c>
      <c r="S42" s="18">
        <v>0.17003259272203999</v>
      </c>
      <c r="T42" s="18">
        <v>0.132720286187992</v>
      </c>
      <c r="U42" s="18">
        <v>9.9246385317847005E-2</v>
      </c>
      <c r="V42" s="18">
        <v>4.5596837861091498E-2</v>
      </c>
      <c r="W42" s="18">
        <v>0.110193414249194</v>
      </c>
      <c r="X42" s="18">
        <v>2.84686519590936</v>
      </c>
      <c r="Y42" s="18">
        <v>3.4423634456131702</v>
      </c>
      <c r="Z42" s="18">
        <v>2.9300484758956601E-2</v>
      </c>
      <c r="AA42" s="18">
        <v>0.13045902985624799</v>
      </c>
      <c r="AB42" s="18">
        <v>0.10075386913951399</v>
      </c>
      <c r="AC42" s="18">
        <v>1.0812085420147201E-2</v>
      </c>
      <c r="AD42" s="18">
        <v>4.69761559365219E-2</v>
      </c>
      <c r="AE42" s="18">
        <v>4.0085811178005901E-2</v>
      </c>
    </row>
    <row r="43" spans="1:31" x14ac:dyDescent="0.2">
      <c r="A43" s="12">
        <v>43</v>
      </c>
      <c r="B43" s="13" t="s">
        <v>206</v>
      </c>
      <c r="C43" s="14" t="s">
        <v>438</v>
      </c>
      <c r="D43" s="13" t="s">
        <v>455</v>
      </c>
      <c r="E43" s="13" t="s">
        <v>438</v>
      </c>
      <c r="F43" s="13" t="s">
        <v>17</v>
      </c>
      <c r="G43" s="13" t="s">
        <v>337</v>
      </c>
      <c r="H43" s="15">
        <v>7.7898018029215796E-2</v>
      </c>
      <c r="I43" s="15">
        <v>2.5330965390484199E-3</v>
      </c>
      <c r="J43" s="15">
        <v>5.3781784134105198E-2</v>
      </c>
      <c r="K43" s="15">
        <v>6.1985746665182397E-2</v>
      </c>
      <c r="L43" s="15">
        <v>8.7677252593156799E-2</v>
      </c>
      <c r="M43" s="15">
        <v>0.160925573694848</v>
      </c>
      <c r="N43" s="15">
        <v>7.8303864884124899E-2</v>
      </c>
      <c r="O43" s="15">
        <v>3.1690945905943201E-2</v>
      </c>
      <c r="P43" s="15">
        <v>2.6590082594006002E-2</v>
      </c>
      <c r="Q43" s="15">
        <v>9.46991155301041E-2</v>
      </c>
      <c r="R43" s="15">
        <v>2.8242893961186299E-2</v>
      </c>
      <c r="S43" s="15">
        <v>0.13013138967017099</v>
      </c>
      <c r="T43" s="15">
        <v>0.37576781839109102</v>
      </c>
      <c r="U43" s="15">
        <v>0.164418405309146</v>
      </c>
      <c r="V43" s="15">
        <v>0.115548552630183</v>
      </c>
      <c r="W43" s="15">
        <v>4.97437068918887E-2</v>
      </c>
      <c r="X43" s="15">
        <v>0.71337485306681003</v>
      </c>
      <c r="Y43" s="15">
        <v>4.7193558693969804</v>
      </c>
      <c r="Z43" s="15">
        <v>9.0428166443667302E-2</v>
      </c>
      <c r="AA43" s="15">
        <v>0.19857775838915001</v>
      </c>
      <c r="AB43" s="15">
        <v>0.86406100001994401</v>
      </c>
      <c r="AC43" s="15">
        <v>6.6368171250763094E-2</v>
      </c>
      <c r="AD43" s="15">
        <v>0.12719522857007501</v>
      </c>
      <c r="AE43" s="15">
        <v>9.1780519445025396E-2</v>
      </c>
    </row>
    <row r="44" spans="1:31" x14ac:dyDescent="0.2">
      <c r="A44" s="12">
        <v>44</v>
      </c>
      <c r="B44" s="16" t="s">
        <v>37</v>
      </c>
      <c r="C44" s="17" t="s">
        <v>438</v>
      </c>
      <c r="D44" s="16" t="s">
        <v>325</v>
      </c>
      <c r="E44" s="16" t="s">
        <v>438</v>
      </c>
      <c r="F44" s="16" t="s">
        <v>223</v>
      </c>
      <c r="G44" s="16" t="s">
        <v>337</v>
      </c>
      <c r="H44" s="18">
        <v>3.0867737368151401E-2</v>
      </c>
      <c r="I44" s="18">
        <v>7.2373368824974402E-2</v>
      </c>
      <c r="J44" s="18">
        <v>3.5358490362674501E-2</v>
      </c>
      <c r="K44" s="18">
        <v>3.3038849840910003E-2</v>
      </c>
      <c r="L44" s="18">
        <v>3.1678227630051202E-2</v>
      </c>
      <c r="M44" s="18">
        <v>4.3747796912348001E-2</v>
      </c>
      <c r="N44" s="18">
        <v>5.5926463104054597E-3</v>
      </c>
      <c r="O44" s="18">
        <v>7.73757147603924E-2</v>
      </c>
      <c r="P44" s="18">
        <v>2.1106794933847799E-2</v>
      </c>
      <c r="Q44" s="18">
        <v>4.98704978053316E-2</v>
      </c>
      <c r="R44" s="18">
        <v>0.103991090274748</v>
      </c>
      <c r="S44" s="18">
        <v>5.5477557707684103E-2</v>
      </c>
      <c r="T44" s="18">
        <v>8.6697215494415794E-2</v>
      </c>
      <c r="U44" s="18">
        <v>5.5568061646590498E-2</v>
      </c>
      <c r="V44" s="18">
        <v>6.0145337390018899E-2</v>
      </c>
      <c r="W44" s="18">
        <v>9.5616319830357704E-2</v>
      </c>
      <c r="X44" s="18">
        <v>4.1802605614269399E-2</v>
      </c>
      <c r="Y44" s="18">
        <v>9.9395037550212798E-2</v>
      </c>
      <c r="Z44" s="18">
        <v>4.8804769130137697E-2</v>
      </c>
      <c r="AA44" s="18">
        <v>1.6925542001825999E-2</v>
      </c>
      <c r="AB44" s="18">
        <v>4.5522852595989198E-2</v>
      </c>
      <c r="AC44" s="18">
        <v>3.2988756422819801E-2</v>
      </c>
      <c r="AD44" s="18">
        <v>7.7706359637323905E-2</v>
      </c>
      <c r="AE44" s="18">
        <v>2.7513566711327601E-2</v>
      </c>
    </row>
    <row r="45" spans="1:31" x14ac:dyDescent="0.2">
      <c r="A45" s="12">
        <v>45</v>
      </c>
      <c r="B45" s="13" t="s">
        <v>469</v>
      </c>
      <c r="C45" s="14" t="s">
        <v>438</v>
      </c>
      <c r="D45" s="13" t="s">
        <v>139</v>
      </c>
      <c r="E45" s="13" t="s">
        <v>438</v>
      </c>
      <c r="F45" s="13" t="s">
        <v>424</v>
      </c>
      <c r="G45" s="13" t="s">
        <v>337</v>
      </c>
      <c r="H45" s="15">
        <v>0.54269951880142597</v>
      </c>
      <c r="I45" s="15">
        <v>0.116103208304655</v>
      </c>
      <c r="J45" s="15">
        <v>0.135867711568321</v>
      </c>
      <c r="K45" s="15">
        <v>0.15645507399046499</v>
      </c>
      <c r="L45" s="15">
        <v>0.25194523762635102</v>
      </c>
      <c r="M45" s="15">
        <v>0.14889775901684399</v>
      </c>
      <c r="N45" s="15">
        <v>2.0816658201226002</v>
      </c>
      <c r="O45" s="15">
        <v>0.10943354023247601</v>
      </c>
      <c r="P45" s="15">
        <v>0.84365857603430605</v>
      </c>
      <c r="Q45" s="15">
        <v>9.4245718728364195E-2</v>
      </c>
      <c r="R45" s="15">
        <v>3.46256665727466E-2</v>
      </c>
      <c r="S45" s="15">
        <v>1.7245055381422401</v>
      </c>
      <c r="T45" s="15">
        <v>8.74852313229601E-2</v>
      </c>
      <c r="U45" s="15">
        <v>0.25216733929755802</v>
      </c>
      <c r="V45" s="15">
        <v>0.141754771487553</v>
      </c>
      <c r="W45" s="15">
        <v>0.20080770454642499</v>
      </c>
      <c r="X45" s="15">
        <v>0.80982123882252399</v>
      </c>
      <c r="Y45" s="15">
        <v>0.194954483386308</v>
      </c>
      <c r="Z45" s="15">
        <v>0.15887013206243</v>
      </c>
      <c r="AA45" s="15">
        <v>4.8817316460062002E-2</v>
      </c>
      <c r="AB45" s="15">
        <v>0.165990114401041</v>
      </c>
      <c r="AC45" s="15">
        <v>0.18333759058916499</v>
      </c>
      <c r="AD45" s="15">
        <v>0.13314412015718299</v>
      </c>
      <c r="AE45" s="15">
        <v>0.12793438491842499</v>
      </c>
    </row>
    <row r="46" spans="1:31" x14ac:dyDescent="0.2">
      <c r="A46" s="12">
        <v>46</v>
      </c>
      <c r="B46" s="16" t="s">
        <v>80</v>
      </c>
      <c r="C46" s="17" t="s">
        <v>438</v>
      </c>
      <c r="D46" s="16" t="s">
        <v>97</v>
      </c>
      <c r="E46" s="16" t="s">
        <v>438</v>
      </c>
      <c r="F46" s="16" t="s">
        <v>404</v>
      </c>
      <c r="G46" s="16" t="s">
        <v>337</v>
      </c>
      <c r="H46" s="18">
        <v>4.56444314399269E-2</v>
      </c>
      <c r="I46" s="18">
        <v>1.4824744173864E-2</v>
      </c>
      <c r="J46" s="18">
        <v>4.2751407803917001E-2</v>
      </c>
      <c r="K46" s="18">
        <v>5.1283198905685098E-2</v>
      </c>
      <c r="L46" s="18">
        <v>0.10071508291815</v>
      </c>
      <c r="M46" s="18">
        <v>0.107175682877848</v>
      </c>
      <c r="N46" s="18">
        <v>0.113149564870866</v>
      </c>
      <c r="O46" s="18">
        <v>5.8583549653759601E-2</v>
      </c>
      <c r="P46" s="18">
        <v>3.4441229401833799E-2</v>
      </c>
      <c r="Q46" s="18">
        <v>2.8126102069582801E-2</v>
      </c>
      <c r="R46" s="18">
        <v>0.11066418818549301</v>
      </c>
      <c r="S46" s="18">
        <v>3.583535794886</v>
      </c>
      <c r="T46" s="18">
        <v>1.4726513880445E-2</v>
      </c>
      <c r="U46" s="18">
        <v>2.4135735647055599E-2</v>
      </c>
      <c r="V46" s="18">
        <v>0.124205087778773</v>
      </c>
      <c r="W46" s="18">
        <v>7.7197452037875702E-2</v>
      </c>
      <c r="X46" s="18">
        <v>1.1687614470304399</v>
      </c>
      <c r="Y46" s="18">
        <v>0.29901406732704999</v>
      </c>
      <c r="Z46" s="18">
        <v>6.8039767417045899E-2</v>
      </c>
      <c r="AA46" s="18">
        <v>9.4756355752233803E-2</v>
      </c>
      <c r="AB46" s="18">
        <v>6.1677798500268902E-2</v>
      </c>
      <c r="AC46" s="18">
        <v>9.1483433426257296E-2</v>
      </c>
      <c r="AD46" s="18">
        <v>3.6718168300850798E-2</v>
      </c>
      <c r="AE46" s="18">
        <v>4.4425144669232398E-2</v>
      </c>
    </row>
    <row r="47" spans="1:31" x14ac:dyDescent="0.2">
      <c r="A47" s="12">
        <v>47</v>
      </c>
      <c r="B47" s="13" t="s">
        <v>53</v>
      </c>
      <c r="C47" s="14" t="s">
        <v>438</v>
      </c>
      <c r="D47" s="13" t="s">
        <v>98</v>
      </c>
      <c r="E47" s="13" t="s">
        <v>438</v>
      </c>
      <c r="F47" s="13" t="s">
        <v>363</v>
      </c>
      <c r="G47" s="13" t="s">
        <v>337</v>
      </c>
      <c r="H47" s="15">
        <v>1.5594362372823301E-2</v>
      </c>
      <c r="I47" s="15">
        <v>5.43269026487136E-2</v>
      </c>
      <c r="J47" s="15">
        <v>2.8232342496806801E-2</v>
      </c>
      <c r="K47" s="15">
        <v>6.4912564121471103E-2</v>
      </c>
      <c r="L47" s="15">
        <v>2.7132520050026998</v>
      </c>
      <c r="M47" s="15">
        <v>4.2208644421664401E-2</v>
      </c>
      <c r="N47" s="15">
        <v>0.15424603935140599</v>
      </c>
      <c r="O47" s="15">
        <v>5.85505958652527E-2</v>
      </c>
      <c r="P47" s="15">
        <v>3.2962950867464001E-2</v>
      </c>
      <c r="Q47" s="15">
        <v>8.2986448065181601E-2</v>
      </c>
      <c r="R47" s="15">
        <v>9.3654595549283404E-2</v>
      </c>
      <c r="S47" s="15">
        <v>8.3487918511670298E-2</v>
      </c>
      <c r="T47" s="15">
        <v>0.125589260857153</v>
      </c>
      <c r="U47" s="15">
        <v>0.11955103962039999</v>
      </c>
      <c r="V47" s="15">
        <v>4.2033660085811601E-2</v>
      </c>
      <c r="W47" s="15">
        <v>0.111751382535767</v>
      </c>
      <c r="X47" s="15">
        <v>0.22760795940334</v>
      </c>
      <c r="Y47" s="15">
        <v>0.421727677889288</v>
      </c>
      <c r="Z47" s="15">
        <v>4.3261945569436099E-2</v>
      </c>
      <c r="AA47" s="15">
        <v>0.105808859944806</v>
      </c>
      <c r="AB47" s="15">
        <v>0.12961736423275699</v>
      </c>
      <c r="AC47" s="15">
        <v>1.49149552584997E-2</v>
      </c>
      <c r="AD47" s="15">
        <v>6.21871658240334E-2</v>
      </c>
      <c r="AE47" s="15">
        <v>2.9009160242053099E-2</v>
      </c>
    </row>
    <row r="48" spans="1:31" x14ac:dyDescent="0.2">
      <c r="A48" s="12">
        <v>48</v>
      </c>
      <c r="B48" s="16" t="s">
        <v>78</v>
      </c>
      <c r="C48" s="17" t="s">
        <v>438</v>
      </c>
      <c r="D48" s="16" t="s">
        <v>247</v>
      </c>
      <c r="E48" s="16" t="s">
        <v>438</v>
      </c>
      <c r="F48" s="16" t="s">
        <v>283</v>
      </c>
      <c r="G48" s="16" t="s">
        <v>337</v>
      </c>
      <c r="H48" s="18">
        <v>4.1664114975910299E-2</v>
      </c>
      <c r="I48" s="18">
        <v>7.4993494949568099E-2</v>
      </c>
      <c r="J48" s="18">
        <v>2.6916680445692901E-2</v>
      </c>
      <c r="K48" s="18">
        <v>3.8321393569465199E-2</v>
      </c>
      <c r="L48" s="18">
        <v>2.2370223556479E-2</v>
      </c>
      <c r="M48" s="18">
        <v>6.6371595998280297E-2</v>
      </c>
      <c r="N48" s="18">
        <v>0.153957914392991</v>
      </c>
      <c r="O48" s="18">
        <v>6.4814005103212502E-2</v>
      </c>
      <c r="P48" s="18">
        <v>2.1485369024083201E-2</v>
      </c>
      <c r="Q48" s="18">
        <v>3.7224788695265798E-2</v>
      </c>
      <c r="R48" s="18">
        <v>0.100022995469828</v>
      </c>
      <c r="S48" s="18">
        <v>0.106510452629875</v>
      </c>
      <c r="T48" s="18">
        <v>7.7020917740757297E-2</v>
      </c>
      <c r="U48" s="18">
        <v>3.5986784797391598E-2</v>
      </c>
      <c r="V48" s="18">
        <v>6.0585408438498398E-2</v>
      </c>
      <c r="W48" s="18">
        <v>9.1255688745504604E-2</v>
      </c>
      <c r="X48" s="18">
        <v>8.0920846717857504</v>
      </c>
      <c r="Y48" s="18">
        <v>1.2505610591081999</v>
      </c>
      <c r="Z48" s="18">
        <v>5.6207997249131302E-2</v>
      </c>
      <c r="AA48" s="18">
        <v>4.4691892226374701E-2</v>
      </c>
      <c r="AB48" s="18">
        <v>5.9374486586203902E-2</v>
      </c>
      <c r="AC48" s="18">
        <v>6.6696245255173106E-2</v>
      </c>
      <c r="AD48" s="18">
        <v>5.1595168339869699E-2</v>
      </c>
      <c r="AE48" s="18">
        <v>4.7960908996387601E-2</v>
      </c>
    </row>
    <row r="49" spans="1:31" x14ac:dyDescent="0.2">
      <c r="A49" s="12">
        <v>49</v>
      </c>
      <c r="B49" s="13" t="s">
        <v>452</v>
      </c>
      <c r="C49" s="14" t="s">
        <v>438</v>
      </c>
      <c r="D49" s="13" t="s">
        <v>218</v>
      </c>
      <c r="E49" s="13" t="s">
        <v>438</v>
      </c>
      <c r="F49" s="13" t="s">
        <v>197</v>
      </c>
      <c r="G49" s="13" t="s">
        <v>337</v>
      </c>
      <c r="H49" s="15">
        <v>5.8381675915395101E-2</v>
      </c>
      <c r="I49" s="15">
        <v>2.8890306529612001E-2</v>
      </c>
      <c r="J49" s="15">
        <v>6.7819914045527993E-2</v>
      </c>
      <c r="K49" s="15">
        <v>1.45509485862117E-2</v>
      </c>
      <c r="L49" s="15">
        <v>0.14550095199871499</v>
      </c>
      <c r="M49" s="15">
        <v>0.13291105207439799</v>
      </c>
      <c r="N49" s="15">
        <v>0.115719946649034</v>
      </c>
      <c r="O49" s="15">
        <v>2.20832650325937E-2</v>
      </c>
      <c r="P49" s="15">
        <v>7.9985397488527704E-2</v>
      </c>
      <c r="Q49" s="15">
        <v>4.9016455223218201E-2</v>
      </c>
      <c r="R49" s="15">
        <v>2.7581007153395998E-2</v>
      </c>
      <c r="S49" s="15">
        <v>0.49260243346573002</v>
      </c>
      <c r="T49" s="15">
        <v>8.2289170516437304E-2</v>
      </c>
      <c r="U49" s="15">
        <v>6.6775721674063204E-2</v>
      </c>
      <c r="V49" s="15">
        <v>8.6774377460217406E-2</v>
      </c>
      <c r="W49" s="15">
        <v>7.55765280089504E-2</v>
      </c>
      <c r="X49" s="15">
        <v>0.93707184332198901</v>
      </c>
      <c r="Y49" s="15">
        <v>4.8248875891012304</v>
      </c>
      <c r="Z49" s="15">
        <v>5.6552581286922803E-2</v>
      </c>
      <c r="AA49" s="15">
        <v>0.19451555201139401</v>
      </c>
      <c r="AB49" s="15">
        <v>0.121258582923984</v>
      </c>
      <c r="AC49" s="15">
        <v>1.11766871043291E-2</v>
      </c>
      <c r="AD49" s="15">
        <v>1.4801806986841999E-2</v>
      </c>
      <c r="AE49" s="15">
        <v>5.2023567060461497E-2</v>
      </c>
    </row>
    <row r="50" spans="1:31" x14ac:dyDescent="0.2">
      <c r="A50" s="12">
        <v>50</v>
      </c>
      <c r="B50" s="16" t="s">
        <v>33</v>
      </c>
      <c r="C50" s="17" t="s">
        <v>438</v>
      </c>
      <c r="D50" s="16" t="s">
        <v>351</v>
      </c>
      <c r="E50" s="16" t="s">
        <v>438</v>
      </c>
      <c r="F50" s="16" t="s">
        <v>405</v>
      </c>
      <c r="G50" s="16" t="s">
        <v>337</v>
      </c>
      <c r="H50" s="18">
        <v>4.5041396643186599E-2</v>
      </c>
      <c r="I50" s="18">
        <v>1.16035207597529E-2</v>
      </c>
      <c r="J50" s="18">
        <v>8.7026115994138398E-2</v>
      </c>
      <c r="K50" s="18">
        <v>6.1547961981484198E-2</v>
      </c>
      <c r="L50" s="18">
        <v>0.85907763818958705</v>
      </c>
      <c r="M50" s="18">
        <v>6.0248855104316199E-2</v>
      </c>
      <c r="N50" s="18">
        <v>0.108654972650846</v>
      </c>
      <c r="O50" s="18">
        <v>5.7212825210726598E-2</v>
      </c>
      <c r="P50" s="18">
        <v>3.57441379579026E-2</v>
      </c>
      <c r="Q50" s="18">
        <v>4.3739908929519601E-2</v>
      </c>
      <c r="R50" s="18">
        <v>2.5259504832413401E-2</v>
      </c>
      <c r="S50" s="18">
        <v>0.18859884182958001</v>
      </c>
      <c r="T50" s="18">
        <v>9.2814158473490602E-2</v>
      </c>
      <c r="U50" s="18">
        <v>7.0586898065675599E-2</v>
      </c>
      <c r="V50" s="18">
        <v>7.8232195629167001E-2</v>
      </c>
      <c r="W50" s="18">
        <v>4.6937331928630602E-2</v>
      </c>
      <c r="X50" s="18">
        <v>1.2737900460327101</v>
      </c>
      <c r="Y50" s="18">
        <v>1.77376516366588</v>
      </c>
      <c r="Z50" s="18">
        <v>4.5516991374780803E-2</v>
      </c>
      <c r="AA50" s="18">
        <v>5.6275660688722799E-2</v>
      </c>
      <c r="AB50" s="18">
        <v>0.20868838135628101</v>
      </c>
      <c r="AC50" s="18">
        <v>4.4003496586008099E-2</v>
      </c>
      <c r="AD50" s="18">
        <v>4.3832001500565002E-2</v>
      </c>
      <c r="AE50" s="18">
        <v>6.2859963824959994E-2</v>
      </c>
    </row>
    <row r="51" spans="1:31" x14ac:dyDescent="0.2">
      <c r="A51" s="12">
        <v>51</v>
      </c>
      <c r="B51" s="13" t="s">
        <v>434</v>
      </c>
      <c r="C51" s="14" t="s">
        <v>438</v>
      </c>
      <c r="D51" s="13" t="s">
        <v>106</v>
      </c>
      <c r="E51" s="13" t="s">
        <v>438</v>
      </c>
      <c r="F51" s="13" t="s">
        <v>376</v>
      </c>
      <c r="G51" s="13" t="s">
        <v>337</v>
      </c>
      <c r="H51" s="15">
        <v>4.8236058965094197E-2</v>
      </c>
      <c r="I51" s="15">
        <v>2.5849220131372599E-2</v>
      </c>
      <c r="J51" s="15">
        <v>9.2588848603367205E-2</v>
      </c>
      <c r="K51" s="15">
        <v>6.6175053534345302E-2</v>
      </c>
      <c r="L51" s="15">
        <v>0.43442923671290501</v>
      </c>
      <c r="M51" s="15">
        <v>7.8190043014318103E-2</v>
      </c>
      <c r="N51" s="15">
        <v>0.10236653130474101</v>
      </c>
      <c r="O51" s="15">
        <v>5.0390111893997801E-2</v>
      </c>
      <c r="P51" s="15">
        <v>2.2489525203417699E-2</v>
      </c>
      <c r="Q51" s="15">
        <v>3.4435565814713499E-2</v>
      </c>
      <c r="R51" s="15">
        <v>4.1558381147354301E-2</v>
      </c>
      <c r="S51" s="15">
        <v>0.55747827708745401</v>
      </c>
      <c r="T51" s="15">
        <v>4.4810910083605299E-2</v>
      </c>
      <c r="U51" s="15">
        <v>6.6304318297501705E-2</v>
      </c>
      <c r="V51" s="15">
        <v>8.9183425054371004E-2</v>
      </c>
      <c r="W51" s="15">
        <v>3.17667387683057E-2</v>
      </c>
      <c r="X51" s="15">
        <v>0.92626682740926403</v>
      </c>
      <c r="Y51" s="15">
        <v>7.91526338553341</v>
      </c>
      <c r="Z51" s="15">
        <v>6.7501183781888602E-2</v>
      </c>
      <c r="AA51" s="15">
        <v>0.13392412726783601</v>
      </c>
      <c r="AB51" s="15">
        <v>0.142068043286734</v>
      </c>
      <c r="AC51" s="15">
        <v>4.6256407763266401E-2</v>
      </c>
      <c r="AD51" s="15">
        <v>5.2321797890869E-2</v>
      </c>
      <c r="AE51" s="15">
        <v>5.66440003448411E-2</v>
      </c>
    </row>
    <row r="52" spans="1:31" x14ac:dyDescent="0.2">
      <c r="A52" s="12">
        <v>52</v>
      </c>
      <c r="B52" s="16" t="s">
        <v>518</v>
      </c>
      <c r="C52" s="17" t="s">
        <v>438</v>
      </c>
      <c r="D52" s="16" t="s">
        <v>345</v>
      </c>
      <c r="E52" s="16" t="s">
        <v>438</v>
      </c>
      <c r="F52" s="16" t="s">
        <v>532</v>
      </c>
      <c r="G52" s="16" t="s">
        <v>337</v>
      </c>
      <c r="H52" s="18">
        <v>4.57808350869226E-2</v>
      </c>
      <c r="I52" s="18">
        <v>1.9030615901096101E-2</v>
      </c>
      <c r="J52" s="18">
        <v>9.4301077346237897E-2</v>
      </c>
      <c r="K52" s="18">
        <v>6.6484726463935204E-2</v>
      </c>
      <c r="L52" s="18">
        <v>0.20108912522470501</v>
      </c>
      <c r="M52" s="18">
        <v>6.3194781069042805E-2</v>
      </c>
      <c r="N52" s="18">
        <v>0.11570698929605</v>
      </c>
      <c r="O52" s="18">
        <v>3.7364840263848703E-2</v>
      </c>
      <c r="P52" s="18">
        <v>2.6321646700233702E-2</v>
      </c>
      <c r="Q52" s="18">
        <v>3.3070718134256299E-2</v>
      </c>
      <c r="R52" s="18">
        <v>2.9045381436037201E-2</v>
      </c>
      <c r="S52" s="18">
        <v>0.27454699377692798</v>
      </c>
      <c r="T52" s="18">
        <v>9.2150377457561897E-2</v>
      </c>
      <c r="U52" s="18">
        <v>6.8117455733042898E-2</v>
      </c>
      <c r="V52" s="18">
        <v>6.79271468961508E-2</v>
      </c>
      <c r="W52" s="18">
        <v>3.6699716584058503E-2</v>
      </c>
      <c r="X52" s="18">
        <v>1.1796481773467</v>
      </c>
      <c r="Y52" s="18">
        <v>177.133432648721</v>
      </c>
      <c r="Z52" s="18">
        <v>6.5259957714494596E-2</v>
      </c>
      <c r="AA52" s="18">
        <v>1.04514319078162E-2</v>
      </c>
      <c r="AB52" s="18">
        <v>2.4182675471220601E-2</v>
      </c>
      <c r="AC52" s="18">
        <v>6.1179475639753803E-2</v>
      </c>
      <c r="AD52" s="18">
        <v>3.2857193935206697E-2</v>
      </c>
      <c r="AE52" s="18">
        <v>8.6897645249286795E-2</v>
      </c>
    </row>
    <row r="53" spans="1:31" x14ac:dyDescent="0.2">
      <c r="A53" s="12">
        <v>53</v>
      </c>
      <c r="B53" s="13" t="s">
        <v>45</v>
      </c>
      <c r="C53" s="14" t="s">
        <v>438</v>
      </c>
      <c r="D53" s="13" t="s">
        <v>307</v>
      </c>
      <c r="E53" s="13" t="s">
        <v>438</v>
      </c>
      <c r="F53" s="13" t="s">
        <v>513</v>
      </c>
      <c r="G53" s="13" t="s">
        <v>337</v>
      </c>
      <c r="H53" s="15">
        <v>2.07977750905496E-2</v>
      </c>
      <c r="I53" s="15">
        <v>3.2725555493999699E-2</v>
      </c>
      <c r="J53" s="15">
        <v>8.6536804544871102E-2</v>
      </c>
      <c r="K53" s="15">
        <v>2.5740263820422399E-2</v>
      </c>
      <c r="L53" s="15">
        <v>0.101593536899715</v>
      </c>
      <c r="M53" s="15">
        <v>0.168216364343895</v>
      </c>
      <c r="N53" s="15">
        <v>3.3660480147790703E-2</v>
      </c>
      <c r="O53" s="15">
        <v>2.6761316458194601E-2</v>
      </c>
      <c r="P53" s="15">
        <v>4.4798226327681497E-2</v>
      </c>
      <c r="Q53" s="15">
        <v>6.8606128080703599E-2</v>
      </c>
      <c r="R53" s="15">
        <v>3.5252728446443699E-2</v>
      </c>
      <c r="S53" s="15">
        <v>0.65128414271903801</v>
      </c>
      <c r="T53" s="15">
        <v>8.6050538149470696E-2</v>
      </c>
      <c r="U53" s="15">
        <v>9.0713777441201598E-2</v>
      </c>
      <c r="V53" s="15">
        <v>6.8742260859216198E-2</v>
      </c>
      <c r="W53" s="15">
        <v>5.9429356263902403E-2</v>
      </c>
      <c r="X53" s="15">
        <v>5.06325853693426</v>
      </c>
      <c r="Y53" s="15">
        <v>4.0571147371051204</v>
      </c>
      <c r="Z53" s="15">
        <v>5.3401092377372797E-2</v>
      </c>
      <c r="AA53" s="15">
        <v>0.110808886248404</v>
      </c>
      <c r="AB53" s="15">
        <v>0.10054968700308201</v>
      </c>
      <c r="AC53" s="15">
        <v>2.3804045513510199E-2</v>
      </c>
      <c r="AD53" s="15">
        <v>3.7241591308027198E-2</v>
      </c>
      <c r="AE53" s="15">
        <v>6.4477994136472996E-2</v>
      </c>
    </row>
    <row r="54" spans="1:31" x14ac:dyDescent="0.2">
      <c r="A54" s="12">
        <v>54</v>
      </c>
      <c r="B54" s="16" t="s">
        <v>136</v>
      </c>
      <c r="C54" s="17" t="s">
        <v>438</v>
      </c>
      <c r="D54" s="16" t="s">
        <v>457</v>
      </c>
      <c r="E54" s="16" t="s">
        <v>438</v>
      </c>
      <c r="F54" s="16" t="s">
        <v>269</v>
      </c>
      <c r="G54" s="16" t="s">
        <v>337</v>
      </c>
      <c r="H54" s="18">
        <v>6.9615711626885193E-2</v>
      </c>
      <c r="I54" s="18">
        <v>2.3129588663027799E-2</v>
      </c>
      <c r="J54" s="18">
        <v>5.1848492977416401E-2</v>
      </c>
      <c r="K54" s="18">
        <v>4.8404896159934901E-2</v>
      </c>
      <c r="L54" s="18">
        <v>7.81361626695245E-2</v>
      </c>
      <c r="M54" s="18">
        <v>8.8878350864802697E-2</v>
      </c>
      <c r="N54" s="18">
        <v>4.7361039074513202E-2</v>
      </c>
      <c r="O54" s="18">
        <v>3.4758768755521197E-2</v>
      </c>
      <c r="P54" s="18">
        <v>2.60255454225151E-2</v>
      </c>
      <c r="Q54" s="18">
        <v>3.5877705665729398E-2</v>
      </c>
      <c r="R54" s="18">
        <v>3.23329418503139E-2</v>
      </c>
      <c r="S54" s="18">
        <v>0.184279220109625</v>
      </c>
      <c r="T54" s="18">
        <v>8.0677870485753894E-2</v>
      </c>
      <c r="U54" s="18">
        <v>6.6736621218881506E-2</v>
      </c>
      <c r="V54" s="18">
        <v>9.6367494536460194E-2</v>
      </c>
      <c r="W54" s="18">
        <v>2.1209864749052499E-2</v>
      </c>
      <c r="X54" s="18">
        <v>1.6753670082693299</v>
      </c>
      <c r="Y54" s="18">
        <v>3.7216936307581099</v>
      </c>
      <c r="Z54" s="18">
        <v>8.1819529510132202E-2</v>
      </c>
      <c r="AA54" s="18">
        <v>0.14685334774227199</v>
      </c>
      <c r="AB54" s="18">
        <v>0.113968174647554</v>
      </c>
      <c r="AC54" s="18">
        <v>7.21310885333067E-2</v>
      </c>
      <c r="AD54" s="18">
        <v>1.09534233221548E-2</v>
      </c>
      <c r="AE54" s="18">
        <v>6.3509897894267198E-2</v>
      </c>
    </row>
    <row r="55" spans="1:31" x14ac:dyDescent="0.2">
      <c r="A55" s="12">
        <v>55</v>
      </c>
      <c r="B55" s="13" t="s">
        <v>249</v>
      </c>
      <c r="C55" s="14" t="s">
        <v>438</v>
      </c>
      <c r="D55" s="13" t="s">
        <v>335</v>
      </c>
      <c r="E55" s="13" t="s">
        <v>438</v>
      </c>
      <c r="F55" s="13" t="s">
        <v>412</v>
      </c>
      <c r="G55" s="13" t="s">
        <v>337</v>
      </c>
      <c r="H55" s="15">
        <v>8.2807028616594197E-2</v>
      </c>
      <c r="I55" s="15">
        <v>5.3916912251569998E-2</v>
      </c>
      <c r="J55" s="15">
        <v>5.3260875899133198E-2</v>
      </c>
      <c r="K55" s="15">
        <v>2.6645374840700502E-2</v>
      </c>
      <c r="L55" s="15">
        <v>37.1857671891783</v>
      </c>
      <c r="M55" s="15">
        <v>8.9242065637200996E-2</v>
      </c>
      <c r="N55" s="15">
        <v>0.10920513878496201</v>
      </c>
      <c r="O55" s="15">
        <v>3.11803810676319E-2</v>
      </c>
      <c r="P55" s="15">
        <v>2.1264792304608301E-2</v>
      </c>
      <c r="Q55" s="15">
        <v>2.36910617602046E-2</v>
      </c>
      <c r="R55" s="15">
        <v>5.1507556119376997E-2</v>
      </c>
      <c r="S55" s="15">
        <v>0.14356228871018401</v>
      </c>
      <c r="T55" s="15">
        <v>3.6882039087848997E-2</v>
      </c>
      <c r="U55" s="15">
        <v>7.6649103624139805E-2</v>
      </c>
      <c r="V55" s="15">
        <v>0.10959074011607201</v>
      </c>
      <c r="W55" s="15">
        <v>3.5440774755006399E-2</v>
      </c>
      <c r="X55" s="15">
        <v>1.69811475842028</v>
      </c>
      <c r="Y55" s="15">
        <v>0.33186733025376902</v>
      </c>
      <c r="Z55" s="15">
        <v>7.6294818336667694E-2</v>
      </c>
      <c r="AA55" s="15">
        <v>8.3621689822013096E-2</v>
      </c>
      <c r="AB55" s="15">
        <v>0.13930087997643301</v>
      </c>
      <c r="AC55" s="15">
        <v>5.9392868419986103E-2</v>
      </c>
      <c r="AD55" s="15">
        <v>3.0959950240394898E-2</v>
      </c>
      <c r="AE55" s="15">
        <v>3.9317468495714498E-2</v>
      </c>
    </row>
    <row r="56" spans="1:31" x14ac:dyDescent="0.2">
      <c r="A56" s="12">
        <v>56</v>
      </c>
      <c r="B56" s="16" t="s">
        <v>391</v>
      </c>
      <c r="C56" s="17" t="s">
        <v>438</v>
      </c>
      <c r="D56" s="16" t="s">
        <v>41</v>
      </c>
      <c r="E56" s="16" t="s">
        <v>438</v>
      </c>
      <c r="F56" s="16" t="s">
        <v>270</v>
      </c>
      <c r="G56" s="16" t="s">
        <v>337</v>
      </c>
      <c r="H56" s="18">
        <v>6.3856999366305303E-2</v>
      </c>
      <c r="I56" s="18">
        <v>2.4877539959033201E-2</v>
      </c>
      <c r="J56" s="18">
        <v>5.67439447771792E-2</v>
      </c>
      <c r="K56" s="18">
        <v>1.52130334724709E-2</v>
      </c>
      <c r="L56" s="18">
        <v>8.1998795975589706E-2</v>
      </c>
      <c r="M56" s="18">
        <v>9.31830018743314E-2</v>
      </c>
      <c r="N56" s="18">
        <v>4.7224620771893197E-2</v>
      </c>
      <c r="O56" s="18">
        <v>2.10735179232555E-2</v>
      </c>
      <c r="P56" s="18">
        <v>3.4907079511928903E-2</v>
      </c>
      <c r="Q56" s="18">
        <v>5.2992602791926198E-2</v>
      </c>
      <c r="R56" s="18">
        <v>2.6537685203112098E-2</v>
      </c>
      <c r="S56" s="18">
        <v>0.122936176610711</v>
      </c>
      <c r="T56" s="18">
        <v>3.8563953579429502E-2</v>
      </c>
      <c r="U56" s="18">
        <v>8.48723332143069E-2</v>
      </c>
      <c r="V56" s="18">
        <v>8.6457142554355104E-2</v>
      </c>
      <c r="W56" s="18">
        <v>5.9687135821004003E-2</v>
      </c>
      <c r="X56" s="18">
        <v>0.10241069672030299</v>
      </c>
      <c r="Y56" s="18">
        <v>3.3593012947424603E-2</v>
      </c>
      <c r="Z56" s="18">
        <v>8.7446749100452997E-2</v>
      </c>
      <c r="AA56" s="18">
        <v>8.1740034527778893E-2</v>
      </c>
      <c r="AB56" s="18">
        <v>4.03214838861881E-2</v>
      </c>
      <c r="AC56" s="18">
        <v>6.4304353536114398E-2</v>
      </c>
      <c r="AD56" s="18">
        <v>2.30062211570797E-2</v>
      </c>
      <c r="AE56" s="18">
        <v>6.9206047506280496E-2</v>
      </c>
    </row>
    <row r="57" spans="1:31" x14ac:dyDescent="0.2">
      <c r="A57" s="12">
        <v>57</v>
      </c>
      <c r="B57" s="13" t="s">
        <v>188</v>
      </c>
      <c r="C57" s="14" t="s">
        <v>438</v>
      </c>
      <c r="D57" s="13" t="s">
        <v>445</v>
      </c>
      <c r="E57" s="13" t="s">
        <v>438</v>
      </c>
      <c r="F57" s="13" t="s">
        <v>94</v>
      </c>
      <c r="G57" s="13" t="s">
        <v>337</v>
      </c>
      <c r="H57" s="15">
        <v>0.46217867730697998</v>
      </c>
      <c r="I57" s="15">
        <v>0.16050927607307899</v>
      </c>
      <c r="J57" s="15">
        <v>0.16062739897924599</v>
      </c>
      <c r="K57" s="15">
        <v>1.4559600747135999</v>
      </c>
      <c r="L57" s="15">
        <v>0.17825497239452801</v>
      </c>
      <c r="M57" s="15">
        <v>0.110168292138838</v>
      </c>
      <c r="N57" s="15">
        <v>0.86602522191910403</v>
      </c>
      <c r="O57" s="15">
        <v>0.17215465183120501</v>
      </c>
      <c r="P57" s="15">
        <v>1.3051180101261499</v>
      </c>
      <c r="Q57" s="15">
        <v>3.3781116454780498E-2</v>
      </c>
      <c r="R57" s="15">
        <v>6.9476935664572803E-2</v>
      </c>
      <c r="S57" s="15">
        <v>3.1269821133845501</v>
      </c>
      <c r="T57" s="15">
        <v>7.3381843641419794E-2</v>
      </c>
      <c r="U57" s="15">
        <v>0.13553675000405499</v>
      </c>
      <c r="V57" s="15">
        <v>0.109570534065214</v>
      </c>
      <c r="W57" s="15">
        <v>1.20814239898277E-2</v>
      </c>
      <c r="X57" s="15">
        <v>2.5759689536002299</v>
      </c>
      <c r="Y57" s="15">
        <v>0.392170599897887</v>
      </c>
      <c r="Z57" s="15">
        <v>0.21803248724518701</v>
      </c>
      <c r="AA57" s="15">
        <v>1.4169438144837E-2</v>
      </c>
      <c r="AB57" s="15">
        <v>0.16855996801387199</v>
      </c>
      <c r="AC57" s="15">
        <v>0.16300727699168699</v>
      </c>
      <c r="AD57" s="15">
        <v>0.101413920147579</v>
      </c>
      <c r="AE57" s="15">
        <v>8.7390532730884901E-2</v>
      </c>
    </row>
    <row r="58" spans="1:31" x14ac:dyDescent="0.2">
      <c r="A58" s="12">
        <v>58</v>
      </c>
      <c r="B58" s="16" t="s">
        <v>160</v>
      </c>
      <c r="C58" s="17" t="s">
        <v>438</v>
      </c>
      <c r="D58" s="16" t="s">
        <v>319</v>
      </c>
      <c r="E58" s="16" t="s">
        <v>438</v>
      </c>
      <c r="F58" s="16" t="s">
        <v>443</v>
      </c>
      <c r="G58" s="16" t="s">
        <v>337</v>
      </c>
      <c r="H58" s="18">
        <v>5.51874846111607E-2</v>
      </c>
      <c r="I58" s="18">
        <v>5.63868630374601E-2</v>
      </c>
      <c r="J58" s="18">
        <v>3.1058811879929801E-2</v>
      </c>
      <c r="K58" s="18">
        <v>2.1533095504681202E-2</v>
      </c>
      <c r="L58" s="18">
        <v>0.964863415032848</v>
      </c>
      <c r="M58" s="18">
        <v>0.10290706900030901</v>
      </c>
      <c r="N58" s="18">
        <v>7.5998903267158899E-2</v>
      </c>
      <c r="O58" s="18">
        <v>6.3545258560630494E-2</v>
      </c>
      <c r="P58" s="18">
        <v>3.9826808296125601E-2</v>
      </c>
      <c r="Q58" s="18">
        <v>1.53172225883784E-2</v>
      </c>
      <c r="R58" s="18">
        <v>7.8120764885253102E-2</v>
      </c>
      <c r="S58" s="18">
        <v>0.56052764931598997</v>
      </c>
      <c r="T58" s="18">
        <v>6.4353503906489001E-2</v>
      </c>
      <c r="U58" s="18">
        <v>4.88649795950577E-2</v>
      </c>
      <c r="V58" s="18">
        <v>0.110247244733454</v>
      </c>
      <c r="W58" s="18">
        <v>5.3392792494180101E-2</v>
      </c>
      <c r="X58" s="18">
        <v>1.06877182510089</v>
      </c>
      <c r="Y58" s="18">
        <v>1.4711939673188601</v>
      </c>
      <c r="Z58" s="18">
        <v>8.0233406573755703E-2</v>
      </c>
      <c r="AA58" s="18">
        <v>0.152363292764398</v>
      </c>
      <c r="AB58" s="18">
        <v>4.0996556004562E-2</v>
      </c>
      <c r="AC58" s="18">
        <v>6.0594132290529103E-2</v>
      </c>
      <c r="AD58" s="18">
        <v>0.10746120998872601</v>
      </c>
      <c r="AE58" s="18">
        <v>4.1595657354887502E-2</v>
      </c>
    </row>
    <row r="59" spans="1:31" x14ac:dyDescent="0.2">
      <c r="A59" s="12">
        <v>59</v>
      </c>
      <c r="B59" s="13" t="s">
        <v>317</v>
      </c>
      <c r="C59" s="14" t="s">
        <v>438</v>
      </c>
      <c r="D59" s="13" t="s">
        <v>403</v>
      </c>
      <c r="E59" s="13" t="s">
        <v>438</v>
      </c>
      <c r="F59" s="13" t="s">
        <v>149</v>
      </c>
      <c r="G59" s="13" t="s">
        <v>337</v>
      </c>
      <c r="H59" s="15">
        <v>3.5865496414071801E-2</v>
      </c>
      <c r="I59" s="15">
        <v>5.1058754148672003E-2</v>
      </c>
      <c r="J59" s="15">
        <v>3.9536550454213198E-2</v>
      </c>
      <c r="K59" s="15">
        <v>3.70784600317806E-2</v>
      </c>
      <c r="L59" s="15">
        <v>0.56652402788479295</v>
      </c>
      <c r="M59" s="15">
        <v>4.0413390815783497E-2</v>
      </c>
      <c r="N59" s="15">
        <v>5.1780950225259602E-2</v>
      </c>
      <c r="O59" s="15">
        <v>2.4982230181363401E-2</v>
      </c>
      <c r="P59" s="15">
        <v>2.25538479122212E-2</v>
      </c>
      <c r="Q59" s="15">
        <v>7.6618422784683601E-2</v>
      </c>
      <c r="R59" s="15">
        <v>8.3107162473152404E-2</v>
      </c>
      <c r="S59" s="15">
        <v>0.26150916050722001</v>
      </c>
      <c r="T59" s="15">
        <v>5.0584707436039898E-2</v>
      </c>
      <c r="U59" s="15">
        <v>0.110672670009007</v>
      </c>
      <c r="V59" s="15">
        <v>6.2524680635425905E-2</v>
      </c>
      <c r="W59" s="15">
        <v>8.6992476266775406E-2</v>
      </c>
      <c r="X59" s="15">
        <v>0.35382725830372802</v>
      </c>
      <c r="Y59" s="15">
        <v>1.07489933292198</v>
      </c>
      <c r="Z59" s="15">
        <v>1.9800784677781399E-2</v>
      </c>
      <c r="AA59" s="15">
        <v>6.8983775161395394E-2</v>
      </c>
      <c r="AB59" s="15">
        <v>3.9473834621556202E-2</v>
      </c>
      <c r="AC59" s="15">
        <v>9.3769553830553003E-3</v>
      </c>
      <c r="AD59" s="15">
        <v>8.6352679546282202E-2</v>
      </c>
      <c r="AE59" s="15">
        <v>1.80093221894389E-2</v>
      </c>
    </row>
    <row r="60" spans="1:31" x14ac:dyDescent="0.2">
      <c r="A60" s="12">
        <v>60</v>
      </c>
      <c r="B60" s="16" t="s">
        <v>437</v>
      </c>
      <c r="C60" s="17" t="s">
        <v>438</v>
      </c>
      <c r="D60" s="16" t="s">
        <v>255</v>
      </c>
      <c r="E60" s="16" t="s">
        <v>438</v>
      </c>
      <c r="F60" s="16" t="s">
        <v>168</v>
      </c>
      <c r="G60" s="16" t="s">
        <v>337</v>
      </c>
      <c r="H60" s="18">
        <v>1.6613666911134899E-2</v>
      </c>
      <c r="I60" s="18">
        <v>5.6012462947026199E-2</v>
      </c>
      <c r="J60" s="18">
        <v>5.0768931169993203E-2</v>
      </c>
      <c r="K60" s="18">
        <v>2.2743424342586398E-2</v>
      </c>
      <c r="L60" s="18">
        <v>0.97341851566846804</v>
      </c>
      <c r="M60" s="18">
        <v>0.15913710631129099</v>
      </c>
      <c r="N60" s="18">
        <v>0.18358606884611001</v>
      </c>
      <c r="O60" s="18">
        <v>2.8838584254821401E-2</v>
      </c>
      <c r="P60" s="18">
        <v>5.6425846812185501E-2</v>
      </c>
      <c r="Q60" s="18">
        <v>6.3071998140081506E-2</v>
      </c>
      <c r="R60" s="18">
        <v>7.6450694350715595E-2</v>
      </c>
      <c r="S60" s="18">
        <v>0.32802935827171797</v>
      </c>
      <c r="T60" s="18">
        <v>6.0767082176123997E-2</v>
      </c>
      <c r="U60" s="18">
        <v>8.2072997839367307E-2</v>
      </c>
      <c r="V60" s="18">
        <v>2.45200198274097E-2</v>
      </c>
      <c r="W60" s="18">
        <v>0.13170520189329399</v>
      </c>
      <c r="X60" s="18">
        <v>1.8149948798568301</v>
      </c>
      <c r="Y60" s="18">
        <v>1.49287808311408</v>
      </c>
      <c r="Z60" s="18">
        <v>1.5814721576097899E-2</v>
      </c>
      <c r="AA60" s="18">
        <v>0.140683192486599</v>
      </c>
      <c r="AB60" s="18">
        <v>3.8786088613642501E-2</v>
      </c>
      <c r="AC60" s="18">
        <v>1.46295984888772E-2</v>
      </c>
      <c r="AD60" s="18">
        <v>4.2690490221661603E-2</v>
      </c>
      <c r="AE60" s="18">
        <v>4.8044221304707001E-2</v>
      </c>
    </row>
    <row r="61" spans="1:31" x14ac:dyDescent="0.2">
      <c r="A61" s="12">
        <v>61</v>
      </c>
      <c r="B61" s="13" t="s">
        <v>111</v>
      </c>
      <c r="C61" s="14" t="s">
        <v>438</v>
      </c>
      <c r="D61" s="13" t="s">
        <v>441</v>
      </c>
      <c r="E61" s="13" t="s">
        <v>438</v>
      </c>
      <c r="F61" s="13" t="s">
        <v>61</v>
      </c>
      <c r="G61" s="13" t="s">
        <v>337</v>
      </c>
      <c r="H61" s="15">
        <v>6.5355481719867395E-2</v>
      </c>
      <c r="I61" s="15">
        <v>8.6741008520354504E-2</v>
      </c>
      <c r="J61" s="15">
        <v>5.6464860998715199E-2</v>
      </c>
      <c r="K61" s="15">
        <v>2.69040876948454E-2</v>
      </c>
      <c r="L61" s="15">
        <v>0.67000719923533003</v>
      </c>
      <c r="M61" s="15">
        <v>0.115960626711961</v>
      </c>
      <c r="N61" s="15">
        <v>0.17429810772264301</v>
      </c>
      <c r="O61" s="15">
        <v>3.18033235426518E-2</v>
      </c>
      <c r="P61" s="15">
        <v>4.02188670116072E-2</v>
      </c>
      <c r="Q61" s="15">
        <v>3.4695982687922899E-2</v>
      </c>
      <c r="R61" s="15">
        <v>2.9841029827427701E-2</v>
      </c>
      <c r="S61" s="15">
        <v>0.18401133763844199</v>
      </c>
      <c r="T61" s="15">
        <v>9.2202046281847194E-2</v>
      </c>
      <c r="U61" s="15">
        <v>7.4742012273150304E-2</v>
      </c>
      <c r="V61" s="15">
        <v>0.11354714408573</v>
      </c>
      <c r="W61" s="15">
        <v>2.0251798030305201E-2</v>
      </c>
      <c r="X61" s="15">
        <v>1.20964473245854</v>
      </c>
      <c r="Y61" s="15">
        <v>24.357421487772601</v>
      </c>
      <c r="Z61" s="15">
        <v>9.7716684273377999E-2</v>
      </c>
      <c r="AA61" s="15">
        <v>0.19791560754870099</v>
      </c>
      <c r="AB61" s="15">
        <v>0.15248186906886399</v>
      </c>
      <c r="AC61" s="15">
        <v>5.7613009853235302E-2</v>
      </c>
      <c r="AD61" s="15">
        <v>5.1094135266812502E-2</v>
      </c>
      <c r="AE61" s="15">
        <v>9.9422645871413404E-2</v>
      </c>
    </row>
    <row r="62" spans="1:31" x14ac:dyDescent="0.2">
      <c r="A62" s="12">
        <v>62</v>
      </c>
      <c r="B62" s="16" t="s">
        <v>62</v>
      </c>
      <c r="C62" s="17" t="s">
        <v>438</v>
      </c>
      <c r="D62" s="16" t="s">
        <v>378</v>
      </c>
      <c r="E62" s="16" t="s">
        <v>438</v>
      </c>
      <c r="F62" s="16" t="s">
        <v>132</v>
      </c>
      <c r="G62" s="16" t="s">
        <v>337</v>
      </c>
      <c r="H62" s="18">
        <v>3.9904449882198101E-2</v>
      </c>
      <c r="I62" s="18">
        <v>1.9372923323223799E-2</v>
      </c>
      <c r="J62" s="18">
        <v>8.7250922593568994E-2</v>
      </c>
      <c r="K62" s="18">
        <v>4.7441727941444897E-2</v>
      </c>
      <c r="L62" s="18">
        <v>0.54107360564822504</v>
      </c>
      <c r="M62" s="18">
        <v>5.5631910515952801E-2</v>
      </c>
      <c r="N62" s="18">
        <v>0.103850811782791</v>
      </c>
      <c r="O62" s="18">
        <v>1.89063332359042E-2</v>
      </c>
      <c r="P62" s="18">
        <v>2.6473448390971901E-2</v>
      </c>
      <c r="Q62" s="18">
        <v>6.2074512057316199E-2</v>
      </c>
      <c r="R62" s="18">
        <v>3.7543956791196299E-2</v>
      </c>
      <c r="S62" s="18">
        <v>0.23822063502441199</v>
      </c>
      <c r="T62" s="18">
        <v>6.0072948261858002E-2</v>
      </c>
      <c r="U62" s="18">
        <v>8.5702830608173602E-2</v>
      </c>
      <c r="V62" s="18">
        <v>6.7557927709169102E-2</v>
      </c>
      <c r="W62" s="18">
        <v>2.9654541975782201E-2</v>
      </c>
      <c r="X62" s="18">
        <v>1.8979481879984199</v>
      </c>
      <c r="Y62" s="18">
        <v>3.25843439221146</v>
      </c>
      <c r="Z62" s="18">
        <v>8.5376661353322406E-2</v>
      </c>
      <c r="AA62" s="18">
        <v>0.184596874815007</v>
      </c>
      <c r="AB62" s="18">
        <v>0.171150882715951</v>
      </c>
      <c r="AC62" s="18">
        <v>5.6129847103480901E-2</v>
      </c>
      <c r="AD62" s="18">
        <v>8.2726303432289292E-3</v>
      </c>
      <c r="AE62" s="18">
        <v>4.44766066306648E-2</v>
      </c>
    </row>
    <row r="63" spans="1:31" x14ac:dyDescent="0.2">
      <c r="A63" s="12">
        <v>63</v>
      </c>
      <c r="B63" s="13" t="s">
        <v>137</v>
      </c>
      <c r="C63" s="14" t="s">
        <v>438</v>
      </c>
      <c r="D63" s="13" t="s">
        <v>330</v>
      </c>
      <c r="E63" s="13" t="s">
        <v>438</v>
      </c>
      <c r="F63" s="13" t="s">
        <v>402</v>
      </c>
      <c r="G63" s="13" t="s">
        <v>337</v>
      </c>
      <c r="H63" s="15">
        <v>5.5837289531750697E-2</v>
      </c>
      <c r="I63" s="15">
        <v>1.04620794080733E-2</v>
      </c>
      <c r="J63" s="15">
        <v>5.44695816664185E-2</v>
      </c>
      <c r="K63" s="15">
        <v>1.0370070737872701E-2</v>
      </c>
      <c r="L63" s="15">
        <v>0.234515421435881</v>
      </c>
      <c r="M63" s="15">
        <v>8.4587408953712501E-2</v>
      </c>
      <c r="N63" s="15">
        <v>9.3770466704869104E-2</v>
      </c>
      <c r="O63" s="15">
        <v>5.0839682098384797E-2</v>
      </c>
      <c r="P63" s="15">
        <v>3.8309763885890198E-2</v>
      </c>
      <c r="Q63" s="15">
        <v>4.5083169181743397E-2</v>
      </c>
      <c r="R63" s="15">
        <v>3.3580288693837099E-2</v>
      </c>
      <c r="S63" s="15">
        <v>0.23573919266079901</v>
      </c>
      <c r="T63" s="15">
        <v>2.7807109264154702E-2</v>
      </c>
      <c r="U63" s="15">
        <v>6.7516353805122997E-2</v>
      </c>
      <c r="V63" s="15">
        <v>0.102793756203232</v>
      </c>
      <c r="W63" s="15">
        <v>2.5245517973523E-2</v>
      </c>
      <c r="X63" s="15">
        <v>1.04861539839941</v>
      </c>
      <c r="Y63" s="15">
        <v>0.86714807830963103</v>
      </c>
      <c r="Z63" s="15">
        <v>8.9774016272860094E-2</v>
      </c>
      <c r="AA63" s="15">
        <v>0.15194052119479201</v>
      </c>
      <c r="AB63" s="15">
        <v>5.6414393525783903E-2</v>
      </c>
      <c r="AC63" s="15">
        <v>4.35499826852992E-2</v>
      </c>
      <c r="AD63" s="15">
        <v>2.6849447428926299E-2</v>
      </c>
      <c r="AE63" s="15">
        <v>4.8155875720263301E-2</v>
      </c>
    </row>
    <row r="64" spans="1:31" x14ac:dyDescent="0.2">
      <c r="A64" s="12">
        <v>64</v>
      </c>
      <c r="B64" s="16" t="s">
        <v>409</v>
      </c>
      <c r="C64" s="17" t="s">
        <v>438</v>
      </c>
      <c r="D64" s="16" t="s">
        <v>478</v>
      </c>
      <c r="E64" s="16" t="s">
        <v>438</v>
      </c>
      <c r="F64" s="16" t="s">
        <v>176</v>
      </c>
      <c r="G64" s="16" t="s">
        <v>337</v>
      </c>
      <c r="H64" s="18">
        <v>1.5976453982379901E-2</v>
      </c>
      <c r="I64" s="18">
        <v>7.8786566781045606E-2</v>
      </c>
      <c r="J64" s="18">
        <v>3.5642131054917203E-2</v>
      </c>
      <c r="K64" s="18">
        <v>5.4946163227182598E-2</v>
      </c>
      <c r="L64" s="18">
        <v>0.84922061554797601</v>
      </c>
      <c r="M64" s="18">
        <v>5.8893409479350602E-2</v>
      </c>
      <c r="N64" s="18">
        <v>0.123720489979914</v>
      </c>
      <c r="O64" s="18">
        <v>4.4459581877957101E-2</v>
      </c>
      <c r="P64" s="18">
        <v>3.8422228100809898E-2</v>
      </c>
      <c r="Q64" s="18">
        <v>5.7584748940447503E-2</v>
      </c>
      <c r="R64" s="18">
        <v>0.103033581678039</v>
      </c>
      <c r="S64" s="18">
        <v>0.24810452690641399</v>
      </c>
      <c r="T64" s="18">
        <v>7.38548514361025E-2</v>
      </c>
      <c r="U64" s="18">
        <v>7.3531712208832894E-2</v>
      </c>
      <c r="V64" s="18">
        <v>5.2640568841361798E-2</v>
      </c>
      <c r="W64" s="18">
        <v>0.125563443837516</v>
      </c>
      <c r="X64" s="18">
        <v>4.5656588545312697</v>
      </c>
      <c r="Y64" s="18">
        <v>4.3103015108278404</v>
      </c>
      <c r="Z64" s="18">
        <v>2.5136896119709401E-2</v>
      </c>
      <c r="AA64" s="18">
        <v>5.2453603317252101E-2</v>
      </c>
      <c r="AB64" s="18">
        <v>0.121771920284514</v>
      </c>
      <c r="AC64" s="18">
        <v>2.6954359050722399E-2</v>
      </c>
      <c r="AD64" s="18">
        <v>4.6203092910648599E-2</v>
      </c>
      <c r="AE64" s="18">
        <v>3.8098982165167598E-2</v>
      </c>
    </row>
    <row r="65" spans="1:31" x14ac:dyDescent="0.2">
      <c r="A65" s="12">
        <v>65</v>
      </c>
      <c r="B65" s="13" t="s">
        <v>256</v>
      </c>
      <c r="C65" s="14" t="s">
        <v>438</v>
      </c>
      <c r="D65" s="13" t="s">
        <v>100</v>
      </c>
      <c r="E65" s="13" t="s">
        <v>438</v>
      </c>
      <c r="F65" s="13" t="s">
        <v>165</v>
      </c>
      <c r="G65" s="13" t="s">
        <v>337</v>
      </c>
      <c r="H65" s="15">
        <v>4.9646921568590699E-2</v>
      </c>
      <c r="I65" s="15">
        <v>3.1394219667912901E-3</v>
      </c>
      <c r="J65" s="15">
        <v>8.4032722465401402E-2</v>
      </c>
      <c r="K65" s="15">
        <v>7.3294171433318206E-2</v>
      </c>
      <c r="L65" s="15">
        <v>0.36718237956053801</v>
      </c>
      <c r="M65" s="15">
        <v>7.2750653887169295E-2</v>
      </c>
      <c r="N65" s="15">
        <v>0.25995854851595801</v>
      </c>
      <c r="O65" s="15">
        <v>2.5820308908982001E-2</v>
      </c>
      <c r="P65" s="15">
        <v>3.0192921242800201E-2</v>
      </c>
      <c r="Q65" s="15">
        <v>5.6859999916550802E-2</v>
      </c>
      <c r="R65" s="15">
        <v>3.2325238564576197E-2</v>
      </c>
      <c r="S65" s="15">
        <v>0.32135371644490401</v>
      </c>
      <c r="T65" s="15">
        <v>5.6036978042868398E-2</v>
      </c>
      <c r="U65" s="15">
        <v>4.3043432554436802E-2</v>
      </c>
      <c r="V65" s="15">
        <v>7.5582754976229197E-2</v>
      </c>
      <c r="W65" s="15">
        <v>2.02922102924364E-2</v>
      </c>
      <c r="X65" s="15">
        <v>2.0392000456518899</v>
      </c>
      <c r="Y65" s="15">
        <v>1.9948401600265999</v>
      </c>
      <c r="Z65" s="15">
        <v>5.2300755325760798E-2</v>
      </c>
      <c r="AA65" s="15">
        <v>0.103774635014919</v>
      </c>
      <c r="AB65" s="15">
        <v>0.13788383040806601</v>
      </c>
      <c r="AC65" s="15">
        <v>6.4172774433321006E-2</v>
      </c>
      <c r="AD65" s="15">
        <v>3.7831301212829502E-2</v>
      </c>
      <c r="AE65" s="15">
        <v>5.4625238196364598E-2</v>
      </c>
    </row>
    <row r="66" spans="1:31" x14ac:dyDescent="0.2">
      <c r="A66" s="12">
        <v>66</v>
      </c>
      <c r="B66" s="16" t="s">
        <v>278</v>
      </c>
      <c r="C66" s="17" t="s">
        <v>438</v>
      </c>
      <c r="D66" s="16" t="s">
        <v>213</v>
      </c>
      <c r="E66" s="16" t="s">
        <v>438</v>
      </c>
      <c r="F66" s="16" t="s">
        <v>536</v>
      </c>
      <c r="G66" s="16" t="s">
        <v>337</v>
      </c>
      <c r="H66" s="18">
        <v>2.3283825088860899E-2</v>
      </c>
      <c r="I66" s="18">
        <v>5.0460499911249401E-2</v>
      </c>
      <c r="J66" s="18">
        <v>2.89875438365578E-2</v>
      </c>
      <c r="K66" s="18">
        <v>0.214830177262952</v>
      </c>
      <c r="L66" s="18">
        <v>0.107679651818624</v>
      </c>
      <c r="M66" s="18">
        <v>2.8071176762319801E-2</v>
      </c>
      <c r="N66" s="18">
        <v>0.20578874433053199</v>
      </c>
      <c r="O66" s="18">
        <v>5.3144942485040002E-2</v>
      </c>
      <c r="P66" s="18">
        <v>2.5694487936262299E-2</v>
      </c>
      <c r="Q66" s="18">
        <v>8.7715067492135104E-2</v>
      </c>
      <c r="R66" s="18">
        <v>5.3448637709771901E-2</v>
      </c>
      <c r="S66" s="18">
        <v>0.25332691878721197</v>
      </c>
      <c r="T66" s="18">
        <v>0.373617840486894</v>
      </c>
      <c r="U66" s="18">
        <v>0.25939280401980502</v>
      </c>
      <c r="V66" s="18">
        <v>4.0910534354428402E-2</v>
      </c>
      <c r="W66" s="18">
        <v>0.136850143145995</v>
      </c>
      <c r="X66" s="18">
        <v>0.349966333799478</v>
      </c>
      <c r="Y66" s="18">
        <v>1.18710356664229</v>
      </c>
      <c r="Z66" s="18">
        <v>3.0985642661605899E-2</v>
      </c>
      <c r="AA66" s="18">
        <v>0.13190563273865799</v>
      </c>
      <c r="AB66" s="18">
        <v>5.3209936378911404</v>
      </c>
      <c r="AC66" s="18">
        <v>3.0825734999832301E-3</v>
      </c>
      <c r="AD66" s="18">
        <v>4.7869281079711001E-2</v>
      </c>
      <c r="AE66" s="18">
        <v>9.3981257186114501E-3</v>
      </c>
    </row>
    <row r="67" spans="1:31" x14ac:dyDescent="0.2">
      <c r="A67" s="12">
        <v>67</v>
      </c>
      <c r="B67" s="13" t="s">
        <v>232</v>
      </c>
      <c r="C67" s="14" t="s">
        <v>438</v>
      </c>
      <c r="D67" s="13" t="s">
        <v>124</v>
      </c>
      <c r="E67" s="13" t="s">
        <v>438</v>
      </c>
      <c r="F67" s="13" t="s">
        <v>29</v>
      </c>
      <c r="G67" s="13" t="s">
        <v>337</v>
      </c>
      <c r="H67" s="15">
        <v>5.8222334121113897E-2</v>
      </c>
      <c r="I67" s="15">
        <v>2.02016619048274E-2</v>
      </c>
      <c r="J67" s="15">
        <v>6.8747229880180394E-2</v>
      </c>
      <c r="K67" s="15">
        <v>8.2836756620831897E-2</v>
      </c>
      <c r="L67" s="15">
        <v>4.1844450212523601E-2</v>
      </c>
      <c r="M67" s="15">
        <v>7.8460760986009598E-2</v>
      </c>
      <c r="N67" s="15">
        <v>3.6968193748056703E-2</v>
      </c>
      <c r="O67" s="15">
        <v>5.33997219534941E-2</v>
      </c>
      <c r="P67" s="15">
        <v>3.4867755479199999E-3</v>
      </c>
      <c r="Q67" s="15">
        <v>4.1748845811800002E-2</v>
      </c>
      <c r="R67" s="15">
        <v>3.7708481293002097E-2</v>
      </c>
      <c r="S67" s="15">
        <v>0.10116077338978199</v>
      </c>
      <c r="T67" s="15">
        <v>8.9071579443174495E-2</v>
      </c>
      <c r="U67" s="15">
        <v>5.5804927969562997E-2</v>
      </c>
      <c r="V67" s="15">
        <v>0.111682078928526</v>
      </c>
      <c r="W67" s="15">
        <v>4.6040759938941397E-2</v>
      </c>
      <c r="X67" s="15">
        <v>0.12090587486819</v>
      </c>
      <c r="Y67" s="15">
        <v>6.4434247530128302E-2</v>
      </c>
      <c r="Z67" s="15">
        <v>6.2046729962090097E-2</v>
      </c>
      <c r="AA67" s="15">
        <v>6.8750067384956995E-2</v>
      </c>
      <c r="AB67" s="15">
        <v>2.9108004198913E-2</v>
      </c>
      <c r="AC67" s="15">
        <v>5.57108588749477E-2</v>
      </c>
      <c r="AD67" s="15">
        <v>2.6588682467936602E-2</v>
      </c>
      <c r="AE67" s="15">
        <v>5.1003254512266401E-2</v>
      </c>
    </row>
    <row r="68" spans="1:31" x14ac:dyDescent="0.2">
      <c r="A68" s="12">
        <v>68</v>
      </c>
      <c r="B68" s="16" t="s">
        <v>172</v>
      </c>
      <c r="C68" s="17" t="s">
        <v>438</v>
      </c>
      <c r="D68" s="16" t="s">
        <v>154</v>
      </c>
      <c r="E68" s="16" t="s">
        <v>438</v>
      </c>
      <c r="F68" s="16" t="s">
        <v>18</v>
      </c>
      <c r="G68" s="16" t="s">
        <v>337</v>
      </c>
      <c r="H68" s="18">
        <v>0.35219911427175798</v>
      </c>
      <c r="I68" s="18">
        <v>0.118918818886288</v>
      </c>
      <c r="J68" s="18">
        <v>3.8190716696931998E-2</v>
      </c>
      <c r="K68" s="18">
        <v>0.197265504560654</v>
      </c>
      <c r="L68" s="18">
        <v>4.3012514447231802E-2</v>
      </c>
      <c r="M68" s="18">
        <v>4.2703652980929901E-2</v>
      </c>
      <c r="N68" s="18">
        <v>0</v>
      </c>
      <c r="O68" s="18">
        <v>6.1912040634058703E-2</v>
      </c>
      <c r="P68" s="18">
        <v>0.49328855153136297</v>
      </c>
      <c r="Q68" s="18">
        <v>1.73997883236672E-2</v>
      </c>
      <c r="R68" s="18">
        <v>0.153779771591639</v>
      </c>
      <c r="S68" s="18">
        <v>0.73196419472042695</v>
      </c>
      <c r="T68" s="18">
        <v>0.10982880649643099</v>
      </c>
      <c r="U68" s="18">
        <v>0.20922635492348199</v>
      </c>
      <c r="V68" s="18">
        <v>0.186724020300507</v>
      </c>
      <c r="W68" s="18">
        <v>0.222792747080095</v>
      </c>
      <c r="X68" s="18">
        <v>3.24297839869259</v>
      </c>
      <c r="Y68" s="18">
        <v>0.29388704313074598</v>
      </c>
      <c r="Z68" s="18">
        <v>0.13808560192469499</v>
      </c>
      <c r="AA68" s="18">
        <v>1.7166964782358698E-2</v>
      </c>
      <c r="AB68" s="18">
        <v>9.5818131260883593E-2</v>
      </c>
      <c r="AC68" s="18">
        <v>0.13668702169945701</v>
      </c>
      <c r="AD68" s="18">
        <v>0.108099612896602</v>
      </c>
      <c r="AE68" s="18">
        <v>6.8386233926109194E-2</v>
      </c>
    </row>
    <row r="69" spans="1:31" x14ac:dyDescent="0.2">
      <c r="A69" s="12">
        <v>69</v>
      </c>
      <c r="B69" s="13" t="s">
        <v>510</v>
      </c>
      <c r="C69" s="14" t="s">
        <v>438</v>
      </c>
      <c r="D69" s="13" t="s">
        <v>200</v>
      </c>
      <c r="E69" s="13" t="s">
        <v>438</v>
      </c>
      <c r="F69" s="13" t="s">
        <v>439</v>
      </c>
      <c r="G69" s="13" t="s">
        <v>337</v>
      </c>
      <c r="H69" s="15">
        <v>3.3148677674648998E-2</v>
      </c>
      <c r="I69" s="15">
        <v>4.6842098864851099E-2</v>
      </c>
      <c r="J69" s="15">
        <v>2.5294863545921201E-2</v>
      </c>
      <c r="K69" s="15">
        <v>8.3995203532798199E-2</v>
      </c>
      <c r="L69" s="15">
        <v>7.3160413426593796E-2</v>
      </c>
      <c r="M69" s="15">
        <v>5.6847881012008397E-2</v>
      </c>
      <c r="N69" s="15">
        <v>3.05320258725067E-2</v>
      </c>
      <c r="O69" s="15">
        <v>6.4527315299670707E-2</v>
      </c>
      <c r="P69" s="15">
        <v>2.6884683692653899E-2</v>
      </c>
      <c r="Q69" s="15">
        <v>2.8277793328378799E-2</v>
      </c>
      <c r="R69" s="15">
        <v>8.0654734989451707E-2</v>
      </c>
      <c r="S69" s="15">
        <v>3.87301357720495E-2</v>
      </c>
      <c r="T69" s="15">
        <v>0.12134843973753701</v>
      </c>
      <c r="U69" s="15">
        <v>5.78538181340097E-2</v>
      </c>
      <c r="V69" s="15">
        <v>9.8502041374999696E-2</v>
      </c>
      <c r="W69" s="15">
        <v>8.9517241658016597E-2</v>
      </c>
      <c r="X69" s="15">
        <v>0.30849544866615197</v>
      </c>
      <c r="Y69" s="15">
        <v>1.07283516313241</v>
      </c>
      <c r="Z69" s="15">
        <v>5.4669032799702498E-2</v>
      </c>
      <c r="AA69" s="15">
        <v>9.1131951586379795E-2</v>
      </c>
      <c r="AB69" s="15">
        <v>4.4730419139979501E-2</v>
      </c>
      <c r="AC69" s="15">
        <v>4.7534306907880297E-2</v>
      </c>
      <c r="AD69" s="15">
        <v>4.2216396669585203E-2</v>
      </c>
      <c r="AE69" s="15">
        <v>1.99642570191686E-2</v>
      </c>
    </row>
    <row r="70" spans="1:31" x14ac:dyDescent="0.2">
      <c r="A70" s="12">
        <v>70</v>
      </c>
      <c r="B70" s="16" t="s">
        <v>442</v>
      </c>
      <c r="C70" s="17" t="s">
        <v>438</v>
      </c>
      <c r="D70" s="16" t="s">
        <v>104</v>
      </c>
      <c r="E70" s="16" t="s">
        <v>438</v>
      </c>
      <c r="F70" s="16" t="s">
        <v>324</v>
      </c>
      <c r="G70" s="16" t="s">
        <v>337</v>
      </c>
      <c r="H70" s="18">
        <v>4.7995391751518901E-2</v>
      </c>
      <c r="I70" s="18">
        <v>2.23833022908165E-2</v>
      </c>
      <c r="J70" s="18">
        <v>7.3701640379931696E-2</v>
      </c>
      <c r="K70" s="18">
        <v>9.1095318335532902E-2</v>
      </c>
      <c r="L70" s="18">
        <v>8.5061161793603901E-2</v>
      </c>
      <c r="M70" s="18">
        <v>8.8126783355123597E-2</v>
      </c>
      <c r="N70" s="18">
        <v>0.12715918693786801</v>
      </c>
      <c r="O70" s="18">
        <v>5.1880139223011303E-2</v>
      </c>
      <c r="P70" s="18">
        <v>1.9556620358116499E-2</v>
      </c>
      <c r="Q70" s="18">
        <v>4.1130189814524001E-2</v>
      </c>
      <c r="R70" s="18">
        <v>2.5842673627303098E-2</v>
      </c>
      <c r="S70" s="18">
        <v>0.26148879417535997</v>
      </c>
      <c r="T70" s="18">
        <v>8.12130400511311E-2</v>
      </c>
      <c r="U70" s="18">
        <v>9.0557642414393305E-2</v>
      </c>
      <c r="V70" s="18">
        <v>8.47984743040298E-2</v>
      </c>
      <c r="W70" s="18">
        <v>2.20491137559625E-2</v>
      </c>
      <c r="X70" s="18">
        <v>2.2076263918831902</v>
      </c>
      <c r="Y70" s="18">
        <v>1.7132822976905799</v>
      </c>
      <c r="Z70" s="18">
        <v>6.4987065453686294E-2</v>
      </c>
      <c r="AA70" s="18">
        <v>6.21406410612593E-2</v>
      </c>
      <c r="AB70" s="18">
        <v>9.4488760767958896E-2</v>
      </c>
      <c r="AC70" s="18">
        <v>5.44758249887572E-2</v>
      </c>
      <c r="AD70" s="18">
        <v>1.23836345749613E-2</v>
      </c>
      <c r="AE70" s="18">
        <v>6.2095491592901203E-2</v>
      </c>
    </row>
    <row r="71" spans="1:31" x14ac:dyDescent="0.2">
      <c r="A71" s="12">
        <v>71</v>
      </c>
      <c r="B71" s="13" t="s">
        <v>184</v>
      </c>
      <c r="C71" s="14" t="s">
        <v>438</v>
      </c>
      <c r="D71" s="13" t="s">
        <v>236</v>
      </c>
      <c r="E71" s="13" t="s">
        <v>438</v>
      </c>
      <c r="F71" s="13" t="s">
        <v>11</v>
      </c>
      <c r="G71" s="13" t="s">
        <v>337</v>
      </c>
      <c r="H71" s="15">
        <v>3.7468126779479E-3</v>
      </c>
      <c r="I71" s="15">
        <v>7.6378185634402698E-2</v>
      </c>
      <c r="J71" s="15">
        <v>6.00692694329715E-2</v>
      </c>
      <c r="K71" s="15">
        <v>3.69775708255662E-2</v>
      </c>
      <c r="L71" s="15">
        <v>0.121736373827828</v>
      </c>
      <c r="M71" s="15">
        <v>2.1769791197601699E-2</v>
      </c>
      <c r="N71" s="15">
        <v>4.6180946190427501E-2</v>
      </c>
      <c r="O71" s="15">
        <v>4.0730278763885103E-2</v>
      </c>
      <c r="P71" s="15">
        <v>4.6488748713779601E-2</v>
      </c>
      <c r="Q71" s="15">
        <v>6.5135846216713894E-2</v>
      </c>
      <c r="R71" s="15">
        <v>0.116828944539732</v>
      </c>
      <c r="S71" s="15">
        <v>0.15722061859783301</v>
      </c>
      <c r="T71" s="15">
        <v>0.122350884389152</v>
      </c>
      <c r="U71" s="15">
        <v>9.5130186998176103E-2</v>
      </c>
      <c r="V71" s="15">
        <v>2.2877224559999E-2</v>
      </c>
      <c r="W71" s="15">
        <v>0.108149182632729</v>
      </c>
      <c r="X71" s="15">
        <v>2.0440007563320801</v>
      </c>
      <c r="Y71" s="15">
        <v>1.00896619471543</v>
      </c>
      <c r="Z71" s="15">
        <v>2.4822813253459801E-2</v>
      </c>
      <c r="AA71" s="15">
        <v>0.168987898445768</v>
      </c>
      <c r="AB71" s="15">
        <v>0.12534157096551499</v>
      </c>
      <c r="AC71" s="15">
        <v>4.2028018679083103E-2</v>
      </c>
      <c r="AD71" s="15">
        <v>7.6352241885802696E-2</v>
      </c>
      <c r="AE71" s="15">
        <v>4.0339428927113299E-2</v>
      </c>
    </row>
    <row r="72" spans="1:31" x14ac:dyDescent="0.2">
      <c r="A72" s="12">
        <v>72</v>
      </c>
      <c r="B72" s="16" t="s">
        <v>431</v>
      </c>
      <c r="C72" s="17" t="s">
        <v>438</v>
      </c>
      <c r="D72" s="16" t="s">
        <v>156</v>
      </c>
      <c r="E72" s="16" t="s">
        <v>438</v>
      </c>
      <c r="F72" s="16" t="s">
        <v>310</v>
      </c>
      <c r="G72" s="16" t="s">
        <v>337</v>
      </c>
      <c r="H72" s="18">
        <v>6.5989314126897999E-2</v>
      </c>
      <c r="I72" s="18">
        <v>3.74657093743768E-2</v>
      </c>
      <c r="J72" s="18">
        <v>4.6435979723492102E-2</v>
      </c>
      <c r="K72" s="18">
        <v>4.1779567693702502E-2</v>
      </c>
      <c r="L72" s="18">
        <v>0.51132313606907898</v>
      </c>
      <c r="M72" s="18">
        <v>0.10406369355846901</v>
      </c>
      <c r="N72" s="18">
        <v>2.1251047761093399E-2</v>
      </c>
      <c r="O72" s="18">
        <v>6.5467150547700206E-2</v>
      </c>
      <c r="P72" s="18">
        <v>2.7106642458798898E-2</v>
      </c>
      <c r="Q72" s="18">
        <v>2.7185120129157001E-2</v>
      </c>
      <c r="R72" s="18">
        <v>4.5706830735718199E-2</v>
      </c>
      <c r="S72" s="18">
        <v>0.24342090144223599</v>
      </c>
      <c r="T72" s="18">
        <v>7.8646765571060498E-2</v>
      </c>
      <c r="U72" s="18">
        <v>5.7889496802683599E-2</v>
      </c>
      <c r="V72" s="18">
        <v>0.13117876337916701</v>
      </c>
      <c r="W72" s="18">
        <v>3.14423798079791E-2</v>
      </c>
      <c r="X72" s="18">
        <v>101.612899047879</v>
      </c>
      <c r="Y72" s="18">
        <v>0.54101753119040197</v>
      </c>
      <c r="Z72" s="18">
        <v>7.6860767885783596E-2</v>
      </c>
      <c r="AA72" s="18">
        <v>0.154776098126128</v>
      </c>
      <c r="AB72" s="18">
        <v>0.103428258237341</v>
      </c>
      <c r="AC72" s="18">
        <v>5.4531757569629101E-2</v>
      </c>
      <c r="AD72" s="18">
        <v>5.1760872628181298E-2</v>
      </c>
      <c r="AE72" s="18">
        <v>6.3017263718736102E-2</v>
      </c>
    </row>
    <row r="73" spans="1:31" x14ac:dyDescent="0.2">
      <c r="A73" s="12">
        <v>73</v>
      </c>
      <c r="B73" s="13" t="s">
        <v>273</v>
      </c>
      <c r="C73" s="14" t="s">
        <v>438</v>
      </c>
      <c r="D73" s="13" t="s">
        <v>274</v>
      </c>
      <c r="E73" s="13" t="s">
        <v>438</v>
      </c>
      <c r="F73" s="13" t="s">
        <v>483</v>
      </c>
      <c r="G73" s="13" t="s">
        <v>337</v>
      </c>
      <c r="H73" s="15">
        <v>2.53003835627852E-2</v>
      </c>
      <c r="I73" s="15">
        <v>5.3773615669792101E-2</v>
      </c>
      <c r="J73" s="15">
        <v>1.4947488038295299E-2</v>
      </c>
      <c r="K73" s="15">
        <v>6.6982991826176994E-2</v>
      </c>
      <c r="L73" s="15">
        <v>1.6793922949782201</v>
      </c>
      <c r="M73" s="15">
        <v>1.2189275572113201</v>
      </c>
      <c r="N73" s="15">
        <v>0.30142447993870303</v>
      </c>
      <c r="O73" s="15">
        <v>7.1749121122331602E-2</v>
      </c>
      <c r="P73" s="15">
        <v>5.7661293407111097E-2</v>
      </c>
      <c r="Q73" s="15">
        <v>5.5624110888918998E-2</v>
      </c>
      <c r="R73" s="15">
        <v>9.20786848141604E-2</v>
      </c>
      <c r="S73" s="15">
        <v>7.7742566637216307E-2</v>
      </c>
      <c r="T73" s="15">
        <v>8.2211536769388804E-2</v>
      </c>
      <c r="U73" s="15">
        <v>8.8568473605497605E-2</v>
      </c>
      <c r="V73" s="15">
        <v>8.8976399736127795E-2</v>
      </c>
      <c r="W73" s="15">
        <v>9.5757657068786597E-2</v>
      </c>
      <c r="X73" s="15">
        <v>0.29539686763117901</v>
      </c>
      <c r="Y73" s="15">
        <v>0.68847699177594301</v>
      </c>
      <c r="Z73" s="15">
        <v>6.0850457378307903E-2</v>
      </c>
      <c r="AA73" s="15">
        <v>3.2458446244934103E-2</v>
      </c>
      <c r="AB73" s="15">
        <v>8.7113077378312198E-2</v>
      </c>
      <c r="AC73" s="15">
        <v>3.3981425162328903E-2</v>
      </c>
      <c r="AD73" s="15">
        <v>8.9094526520006004E-2</v>
      </c>
      <c r="AE73" s="15">
        <v>7.9275969641125193E-3</v>
      </c>
    </row>
    <row r="74" spans="1:31" x14ac:dyDescent="0.2">
      <c r="A74" s="12">
        <v>74</v>
      </c>
      <c r="B74" s="16" t="s">
        <v>25</v>
      </c>
      <c r="C74" s="17" t="s">
        <v>438</v>
      </c>
      <c r="D74" s="16" t="s">
        <v>352</v>
      </c>
      <c r="E74" s="16" t="s">
        <v>438</v>
      </c>
      <c r="F74" s="16" t="s">
        <v>258</v>
      </c>
      <c r="G74" s="16" t="s">
        <v>337</v>
      </c>
      <c r="H74" s="18">
        <v>4.96573794598653E-2</v>
      </c>
      <c r="I74" s="18">
        <v>4.0831317109546197E-2</v>
      </c>
      <c r="J74" s="18">
        <v>5.86131661960465E-2</v>
      </c>
      <c r="K74" s="18">
        <v>9.2943815074723296E-2</v>
      </c>
      <c r="L74" s="18">
        <v>0.138880539713405</v>
      </c>
      <c r="M74" s="18">
        <v>8.1328559821508106E-2</v>
      </c>
      <c r="N74" s="18">
        <v>0.127229681906049</v>
      </c>
      <c r="O74" s="18">
        <v>6.5789003754402206E-2</v>
      </c>
      <c r="P74" s="18">
        <v>1.7730208449922499E-2</v>
      </c>
      <c r="Q74" s="18">
        <v>2.09982630079667E-2</v>
      </c>
      <c r="R74" s="18">
        <v>6.2443237315310603E-2</v>
      </c>
      <c r="S74" s="18">
        <v>0.2467161974264</v>
      </c>
      <c r="T74" s="18">
        <v>0.24016156621785101</v>
      </c>
      <c r="U74" s="18">
        <v>3.2247566432488203E-2</v>
      </c>
      <c r="V74" s="18">
        <v>7.1754119557887894E-2</v>
      </c>
      <c r="W74" s="18">
        <v>4.5607632893524597E-2</v>
      </c>
      <c r="X74" s="18">
        <v>1.1473122966475799</v>
      </c>
      <c r="Y74" s="18">
        <v>2.6586540271291499</v>
      </c>
      <c r="Z74" s="18">
        <v>7.1656380103701206E-2</v>
      </c>
      <c r="AA74" s="18">
        <v>0.227488983799434</v>
      </c>
      <c r="AB74" s="18">
        <v>0.33238363960046402</v>
      </c>
      <c r="AC74" s="18">
        <v>5.4171952497586301E-2</v>
      </c>
      <c r="AD74" s="18">
        <v>5.48107318143434E-2</v>
      </c>
      <c r="AE74" s="18">
        <v>4.8384298893493903E-2</v>
      </c>
    </row>
    <row r="75" spans="1:31" x14ac:dyDescent="0.2">
      <c r="A75" s="12">
        <v>75</v>
      </c>
      <c r="B75" s="13" t="s">
        <v>279</v>
      </c>
      <c r="C75" s="14" t="s">
        <v>438</v>
      </c>
      <c r="D75" s="13" t="s">
        <v>250</v>
      </c>
      <c r="E75" s="13" t="s">
        <v>438</v>
      </c>
      <c r="F75" s="13" t="s">
        <v>229</v>
      </c>
      <c r="G75" s="13" t="s">
        <v>337</v>
      </c>
      <c r="H75" s="15">
        <v>3.0303961037424498E-2</v>
      </c>
      <c r="I75" s="15">
        <v>4.5063040076133903E-2</v>
      </c>
      <c r="J75" s="15">
        <v>2.2992424626577201E-2</v>
      </c>
      <c r="K75" s="15">
        <v>8.9729581231675903E-2</v>
      </c>
      <c r="L75" s="15">
        <v>7.8880079689723298E-2</v>
      </c>
      <c r="M75" s="15">
        <v>7.8287221909937102E-2</v>
      </c>
      <c r="N75" s="15">
        <v>5.1754551223143E-2</v>
      </c>
      <c r="O75" s="15">
        <v>6.5210201983265201E-2</v>
      </c>
      <c r="P75" s="15">
        <v>2.5294793841573598E-2</v>
      </c>
      <c r="Q75" s="15">
        <v>3.8762237625761399E-2</v>
      </c>
      <c r="R75" s="15">
        <v>6.2941457573645401E-2</v>
      </c>
      <c r="S75" s="15">
        <v>6.9861166486951398E-2</v>
      </c>
      <c r="T75" s="15">
        <v>9.0538500923505696E-2</v>
      </c>
      <c r="U75" s="15">
        <v>7.8788054658959203E-2</v>
      </c>
      <c r="V75" s="15">
        <v>8.9276909908464902E-2</v>
      </c>
      <c r="W75" s="15">
        <v>6.5553906586401506E-2</v>
      </c>
      <c r="X75" s="15">
        <v>0.60665312056023701</v>
      </c>
      <c r="Y75" s="15">
        <v>4.0234372922707902</v>
      </c>
      <c r="Z75" s="15">
        <v>5.2319919488715998E-2</v>
      </c>
      <c r="AA75" s="15">
        <v>0.17406161448700599</v>
      </c>
      <c r="AB75" s="15">
        <v>1.9295272298331199E-2</v>
      </c>
      <c r="AC75" s="15">
        <v>5.4867083165020203E-2</v>
      </c>
      <c r="AD75" s="15">
        <v>5.2247843123265102E-2</v>
      </c>
      <c r="AE75" s="15">
        <v>1.8365106717545199E-2</v>
      </c>
    </row>
    <row r="76" spans="1:31" x14ac:dyDescent="0.2">
      <c r="A76" s="12">
        <v>76</v>
      </c>
      <c r="B76" s="16" t="s">
        <v>495</v>
      </c>
      <c r="C76" s="17" t="s">
        <v>438</v>
      </c>
      <c r="D76" s="16" t="s">
        <v>119</v>
      </c>
      <c r="E76" s="16" t="s">
        <v>438</v>
      </c>
      <c r="F76" s="16" t="s">
        <v>304</v>
      </c>
      <c r="G76" s="16" t="s">
        <v>337</v>
      </c>
      <c r="H76" s="18">
        <v>7.1590577217556503E-2</v>
      </c>
      <c r="I76" s="18">
        <v>2.9601770273528501E-3</v>
      </c>
      <c r="J76" s="18">
        <v>5.0813053253743502E-2</v>
      </c>
      <c r="K76" s="18">
        <v>1.27485852757544E-2</v>
      </c>
      <c r="L76" s="18">
        <v>1.00040369467596</v>
      </c>
      <c r="M76" s="18">
        <v>1.16041713507295</v>
      </c>
      <c r="N76" s="18">
        <v>8.1508426945552201E-2</v>
      </c>
      <c r="O76" s="18">
        <v>2.3325442027210201E-2</v>
      </c>
      <c r="P76" s="18">
        <v>4.6417706630258598E-2</v>
      </c>
      <c r="Q76" s="18">
        <v>8.0046640090280299E-2</v>
      </c>
      <c r="R76" s="18">
        <v>4.80243186206573E-2</v>
      </c>
      <c r="S76" s="18">
        <v>0.25822686133988698</v>
      </c>
      <c r="T76" s="18">
        <v>2.88197580064171E-2</v>
      </c>
      <c r="U76" s="18">
        <v>0.13913734233911301</v>
      </c>
      <c r="V76" s="18">
        <v>9.6890934109124305E-2</v>
      </c>
      <c r="W76" s="18">
        <v>5.3464487612641602E-2</v>
      </c>
      <c r="X76" s="18">
        <v>0.87842749895016004</v>
      </c>
      <c r="Y76" s="18">
        <v>0.74191097024522301</v>
      </c>
      <c r="Z76" s="18">
        <v>6.5198684751265307E-2</v>
      </c>
      <c r="AA76" s="18">
        <v>6.0532820835627901E-2</v>
      </c>
      <c r="AB76" s="18">
        <v>9.0236394481912896E-2</v>
      </c>
      <c r="AC76" s="18">
        <v>8.8948225280494897E-2</v>
      </c>
      <c r="AD76" s="18">
        <v>1.6187846629795399E-2</v>
      </c>
      <c r="AE76" s="18">
        <v>6.0224208114729803E-2</v>
      </c>
    </row>
    <row r="77" spans="1:31" x14ac:dyDescent="0.2">
      <c r="A77" s="12">
        <v>77</v>
      </c>
      <c r="B77" s="13" t="s">
        <v>105</v>
      </c>
      <c r="C77" s="14" t="s">
        <v>438</v>
      </c>
      <c r="D77" s="13" t="s">
        <v>350</v>
      </c>
      <c r="E77" s="13" t="s">
        <v>438</v>
      </c>
      <c r="F77" s="13" t="s">
        <v>354</v>
      </c>
      <c r="G77" s="13" t="s">
        <v>337</v>
      </c>
      <c r="H77" s="15">
        <v>5.7319590084260803E-2</v>
      </c>
      <c r="I77" s="15">
        <v>2.2051041132961802E-2</v>
      </c>
      <c r="J77" s="15">
        <v>7.5692022475448401E-2</v>
      </c>
      <c r="K77" s="15">
        <v>8.2109614793842697E-2</v>
      </c>
      <c r="L77" s="15">
        <v>0.132626938307008</v>
      </c>
      <c r="M77" s="15">
        <v>0.111793360047429</v>
      </c>
      <c r="N77" s="15">
        <v>7.5034535141543804E-2</v>
      </c>
      <c r="O77" s="15">
        <v>4.2989375689948199E-2</v>
      </c>
      <c r="P77" s="15">
        <v>2.2058945505256899E-2</v>
      </c>
      <c r="Q77" s="15">
        <v>4.4695410819607199E-2</v>
      </c>
      <c r="R77" s="15">
        <v>4.2736469553453497E-2</v>
      </c>
      <c r="S77" s="15">
        <v>0.21586532240700301</v>
      </c>
      <c r="T77" s="15">
        <v>6.8988749000123598E-2</v>
      </c>
      <c r="U77" s="15">
        <v>7.4589074881905804E-2</v>
      </c>
      <c r="V77" s="15">
        <v>8.3793224822532097E-2</v>
      </c>
      <c r="W77" s="15">
        <v>2.05776038085441E-2</v>
      </c>
      <c r="X77" s="15">
        <v>1.79809998028278</v>
      </c>
      <c r="Y77" s="15">
        <v>0.33745476429883298</v>
      </c>
      <c r="Z77" s="15">
        <v>8.4626752800461197E-2</v>
      </c>
      <c r="AA77" s="15">
        <v>0.137554819951205</v>
      </c>
      <c r="AB77" s="15">
        <v>5.6800662559107103E-2</v>
      </c>
      <c r="AC77" s="15">
        <v>6.4100410780486394E-2</v>
      </c>
      <c r="AD77" s="15">
        <v>3.3407370706026597E-2</v>
      </c>
      <c r="AE77" s="15">
        <v>4.9297228639714898E-2</v>
      </c>
    </row>
    <row r="78" spans="1:31" x14ac:dyDescent="0.2">
      <c r="A78" s="12">
        <v>78</v>
      </c>
      <c r="B78" s="16" t="s">
        <v>416</v>
      </c>
      <c r="C78" s="17" t="s">
        <v>438</v>
      </c>
      <c r="D78" s="16" t="s">
        <v>211</v>
      </c>
      <c r="E78" s="16" t="s">
        <v>438</v>
      </c>
      <c r="F78" s="16" t="s">
        <v>231</v>
      </c>
      <c r="G78" s="16" t="s">
        <v>337</v>
      </c>
      <c r="H78" s="18">
        <v>3.7891335258024801E-2</v>
      </c>
      <c r="I78" s="18">
        <v>3.6692971763474302E-2</v>
      </c>
      <c r="J78" s="18">
        <v>4.7337722182927103E-2</v>
      </c>
      <c r="K78" s="18">
        <v>2.2572909427251601E-2</v>
      </c>
      <c r="L78" s="18">
        <v>0.189091286992984</v>
      </c>
      <c r="M78" s="18">
        <v>7.4246611687326797E-2</v>
      </c>
      <c r="N78" s="18">
        <v>4.4609945111990297E-2</v>
      </c>
      <c r="O78" s="18">
        <v>1.2391503941454701E-2</v>
      </c>
      <c r="P78" s="18">
        <v>3.6502233823333202E-2</v>
      </c>
      <c r="Q78" s="18">
        <v>6.7761560987697506E-2</v>
      </c>
      <c r="R78" s="18">
        <v>7.8979681381097594E-2</v>
      </c>
      <c r="S78" s="18">
        <v>0.146310387285053</v>
      </c>
      <c r="T78" s="18">
        <v>5.4115379439807598E-2</v>
      </c>
      <c r="U78" s="18">
        <v>0.11873387221229301</v>
      </c>
      <c r="V78" s="18">
        <v>3.69182143618704E-2</v>
      </c>
      <c r="W78" s="18">
        <v>7.5319016499351202E-2</v>
      </c>
      <c r="X78" s="18">
        <v>0.94662102220330202</v>
      </c>
      <c r="Y78" s="18">
        <v>2.3509150545290698</v>
      </c>
      <c r="Z78" s="18">
        <v>2.21229117802706E-2</v>
      </c>
      <c r="AA78" s="18">
        <v>0.120540896694974</v>
      </c>
      <c r="AB78" s="18">
        <v>7.9935433954239701E-2</v>
      </c>
      <c r="AC78" s="18">
        <v>2.3523123275288899E-2</v>
      </c>
      <c r="AD78" s="18">
        <v>4.4990597887774098E-2</v>
      </c>
      <c r="AE78" s="18">
        <v>4.3773837036795597E-2</v>
      </c>
    </row>
    <row r="79" spans="1:31" x14ac:dyDescent="0.2">
      <c r="A79" s="12">
        <v>79</v>
      </c>
      <c r="B79" s="13" t="s">
        <v>322</v>
      </c>
      <c r="C79" s="14" t="s">
        <v>438</v>
      </c>
      <c r="D79" s="13" t="s">
        <v>531</v>
      </c>
      <c r="E79" s="13" t="s">
        <v>438</v>
      </c>
      <c r="F79" s="13" t="s">
        <v>177</v>
      </c>
      <c r="G79" s="13" t="s">
        <v>337</v>
      </c>
      <c r="H79" s="15">
        <v>6.1172525327421602E-2</v>
      </c>
      <c r="I79" s="15">
        <v>3.5785187849519499E-2</v>
      </c>
      <c r="J79" s="15">
        <v>5.53118342888856E-2</v>
      </c>
      <c r="K79" s="15">
        <v>5.6214283027975799E-2</v>
      </c>
      <c r="L79" s="15">
        <v>0.121688425896618</v>
      </c>
      <c r="M79" s="15">
        <v>0.102380479626695</v>
      </c>
      <c r="N79" s="15">
        <v>6.2361421594896098E-2</v>
      </c>
      <c r="O79" s="15">
        <v>4.6176058946034902E-2</v>
      </c>
      <c r="P79" s="15">
        <v>1.5927416851939401E-2</v>
      </c>
      <c r="Q79" s="15">
        <v>2.11791698854948E-2</v>
      </c>
      <c r="R79" s="15">
        <v>3.9880804801486598E-2</v>
      </c>
      <c r="S79" s="15">
        <v>6.6796247875903006E-2</v>
      </c>
      <c r="T79" s="15">
        <v>5.7149465989415102E-2</v>
      </c>
      <c r="U79" s="15">
        <v>5.39971499333744E-2</v>
      </c>
      <c r="V79" s="15">
        <v>0.117706163008324</v>
      </c>
      <c r="W79" s="15">
        <v>1.68814287316798E-2</v>
      </c>
      <c r="X79" s="15">
        <v>8.3597156196588002E-2</v>
      </c>
      <c r="Y79" s="15">
        <v>7.44113688757497E-2</v>
      </c>
      <c r="Z79" s="15">
        <v>0.101412011421619</v>
      </c>
      <c r="AA79" s="15">
        <v>5.8953771327268999E-2</v>
      </c>
      <c r="AB79" s="15">
        <v>2.4309544232028999E-2</v>
      </c>
      <c r="AC79" s="15">
        <v>6.4783623991891803E-2</v>
      </c>
      <c r="AD79" s="15">
        <v>1.1429558486960501E-2</v>
      </c>
      <c r="AE79" s="15">
        <v>4.50607593701422E-2</v>
      </c>
    </row>
    <row r="80" spans="1:31" x14ac:dyDescent="0.2">
      <c r="A80" s="12">
        <v>80</v>
      </c>
      <c r="B80" s="16" t="s">
        <v>226</v>
      </c>
      <c r="C80" s="17" t="s">
        <v>438</v>
      </c>
      <c r="D80" s="16" t="s">
        <v>31</v>
      </c>
      <c r="E80" s="16" t="s">
        <v>438</v>
      </c>
      <c r="F80" s="16" t="s">
        <v>30</v>
      </c>
      <c r="G80" s="16" t="s">
        <v>337</v>
      </c>
      <c r="H80" s="18">
        <v>0.65360041742117203</v>
      </c>
      <c r="I80" s="18">
        <v>9.59151614213649E-2</v>
      </c>
      <c r="J80" s="18">
        <v>0.165541431193307</v>
      </c>
      <c r="K80" s="18">
        <v>6.3141703401923502E-2</v>
      </c>
      <c r="L80" s="18">
        <v>0.112002035574329</v>
      </c>
      <c r="M80" s="18">
        <v>5.8801539266026603E-2</v>
      </c>
      <c r="N80" s="18">
        <v>0.24743587419115501</v>
      </c>
      <c r="O80" s="18">
        <v>8.1739920316469095E-2</v>
      </c>
      <c r="P80" s="18">
        <v>0.44304549338615601</v>
      </c>
      <c r="Q80" s="18">
        <v>8.4784208941578704E-2</v>
      </c>
      <c r="R80" s="18">
        <v>0.108732334913529</v>
      </c>
      <c r="S80" s="18">
        <v>1.6672050258773301</v>
      </c>
      <c r="T80" s="18">
        <v>5.74264459270784E-2</v>
      </c>
      <c r="U80" s="18">
        <v>7.2407720386455501E-2</v>
      </c>
      <c r="V80" s="18">
        <v>0.14876972661364499</v>
      </c>
      <c r="W80" s="18">
        <v>0.116881114806357</v>
      </c>
      <c r="X80" s="18">
        <v>1.4957884841657001</v>
      </c>
      <c r="Y80" s="18">
        <v>0.388834779968805</v>
      </c>
      <c r="Z80" s="18">
        <v>0.133244695463171</v>
      </c>
      <c r="AA80" s="18">
        <v>3.58523237616519E-2</v>
      </c>
      <c r="AB80" s="18">
        <v>9.6468532359601594E-2</v>
      </c>
      <c r="AC80" s="18">
        <v>8.6635294035275201E-2</v>
      </c>
      <c r="AD80" s="18">
        <v>6.4997495053903606E-2</v>
      </c>
      <c r="AE80" s="18">
        <v>3.1854420946555599E-2</v>
      </c>
    </row>
    <row r="81" spans="1:31" x14ac:dyDescent="0.2">
      <c r="A81" s="12">
        <v>81</v>
      </c>
      <c r="B81" s="13" t="s">
        <v>22</v>
      </c>
      <c r="C81" s="14" t="s">
        <v>438</v>
      </c>
      <c r="D81" s="13" t="s">
        <v>451</v>
      </c>
      <c r="E81" s="13" t="s">
        <v>438</v>
      </c>
      <c r="F81" s="13" t="s">
        <v>66</v>
      </c>
      <c r="G81" s="13" t="s">
        <v>337</v>
      </c>
      <c r="H81" s="15">
        <v>1.48063060169452E-2</v>
      </c>
      <c r="I81" s="15">
        <v>6.5661003742451901E-2</v>
      </c>
      <c r="J81" s="15">
        <v>5.8888197155366001E-2</v>
      </c>
      <c r="K81" s="15">
        <v>3.11736727629074E-2</v>
      </c>
      <c r="L81" s="15">
        <v>0.40486639429768401</v>
      </c>
      <c r="M81" s="15">
        <v>2.4549787399779501E-2</v>
      </c>
      <c r="N81" s="15">
        <v>0.17694974423274401</v>
      </c>
      <c r="O81" s="15">
        <v>3.0280799948721699E-2</v>
      </c>
      <c r="P81" s="15">
        <v>5.1732160265567997E-2</v>
      </c>
      <c r="Q81" s="15">
        <v>6.6169623423252499E-2</v>
      </c>
      <c r="R81" s="15">
        <v>0.107001064459013</v>
      </c>
      <c r="S81" s="15">
        <v>0.65225322936498398</v>
      </c>
      <c r="T81" s="15">
        <v>9.1646939919932696E-2</v>
      </c>
      <c r="U81" s="15">
        <v>9.6329006503297093E-2</v>
      </c>
      <c r="V81" s="15">
        <v>3.7685697800328599E-2</v>
      </c>
      <c r="W81" s="15">
        <v>0.123926001274065</v>
      </c>
      <c r="X81" s="15">
        <v>2.3993808896508901</v>
      </c>
      <c r="Y81" s="15">
        <v>9.9385462902262495E-2</v>
      </c>
      <c r="Z81" s="15">
        <v>2.4595262957315799E-2</v>
      </c>
      <c r="AA81" s="15">
        <v>1.23031944740491E-2</v>
      </c>
      <c r="AB81" s="15">
        <v>0.113159772406434</v>
      </c>
      <c r="AC81" s="15">
        <v>3.5203591876149999E-2</v>
      </c>
      <c r="AD81" s="15">
        <v>6.9634012148186694E-2</v>
      </c>
      <c r="AE81" s="15">
        <v>7.4549470028501902E-2</v>
      </c>
    </row>
    <row r="82" spans="1:31" x14ac:dyDescent="0.2">
      <c r="A82" s="12">
        <v>82</v>
      </c>
      <c r="B82" s="16" t="s">
        <v>275</v>
      </c>
      <c r="C82" s="17" t="s">
        <v>438</v>
      </c>
      <c r="D82" s="16" t="s">
        <v>289</v>
      </c>
      <c r="E82" s="16" t="s">
        <v>438</v>
      </c>
      <c r="F82" s="16" t="s">
        <v>238</v>
      </c>
      <c r="G82" s="16" t="s">
        <v>337</v>
      </c>
      <c r="H82" s="18">
        <v>6.3159970943898705E-2</v>
      </c>
      <c r="I82" s="18">
        <v>3.7463417512032103E-2</v>
      </c>
      <c r="J82" s="18">
        <v>4.6103742420189699E-2</v>
      </c>
      <c r="K82" s="18">
        <v>1.36358236842321E-2</v>
      </c>
      <c r="L82" s="18">
        <v>0.15624986436624699</v>
      </c>
      <c r="M82" s="18">
        <v>7.4603958884185306E-2</v>
      </c>
      <c r="N82" s="18">
        <v>4.0915858627947499E-2</v>
      </c>
      <c r="O82" s="18">
        <v>2.42592372147429E-2</v>
      </c>
      <c r="P82" s="18">
        <v>8.9589828019545903E-3</v>
      </c>
      <c r="Q82" s="18">
        <v>8.0749007688151006E-2</v>
      </c>
      <c r="R82" s="18">
        <v>7.1797941316919703E-2</v>
      </c>
      <c r="S82" s="18">
        <v>0.16972868328716001</v>
      </c>
      <c r="T82" s="18">
        <v>2.5085152309610299E-2</v>
      </c>
      <c r="U82" s="18">
        <v>0.14800120516370099</v>
      </c>
      <c r="V82" s="18">
        <v>7.1260215551967002E-2</v>
      </c>
      <c r="W82" s="18">
        <v>5.6773063656011799E-2</v>
      </c>
      <c r="X82" s="18">
        <v>0.56404103342294598</v>
      </c>
      <c r="Y82" s="18">
        <v>1.8715155921387301</v>
      </c>
      <c r="Z82" s="18">
        <v>6.1012088942148199E-2</v>
      </c>
      <c r="AA82" s="18">
        <v>9.8413430486364403E-2</v>
      </c>
      <c r="AB82" s="18">
        <v>0.129940082420933</v>
      </c>
      <c r="AC82" s="18">
        <v>5.3669345653764002E-2</v>
      </c>
      <c r="AD82" s="18">
        <v>4.4290549379645897E-2</v>
      </c>
      <c r="AE82" s="18">
        <v>4.4914321654138403E-2</v>
      </c>
    </row>
    <row r="83" spans="1:31" x14ac:dyDescent="0.2">
      <c r="A83" s="12">
        <v>83</v>
      </c>
      <c r="B83" s="13" t="s">
        <v>241</v>
      </c>
      <c r="C83" s="14" t="s">
        <v>438</v>
      </c>
      <c r="D83" s="13" t="s">
        <v>228</v>
      </c>
      <c r="E83" s="13" t="s">
        <v>438</v>
      </c>
      <c r="F83" s="13" t="s">
        <v>74</v>
      </c>
      <c r="G83" s="13" t="s">
        <v>337</v>
      </c>
      <c r="H83" s="15">
        <v>5.8238796395191E-2</v>
      </c>
      <c r="I83" s="15">
        <v>1.2813423139401E-2</v>
      </c>
      <c r="J83" s="15">
        <v>6.16813940690338E-2</v>
      </c>
      <c r="K83" s="15">
        <v>1.5851703368658002E-2</v>
      </c>
      <c r="L83" s="15">
        <v>0.38358999937666799</v>
      </c>
      <c r="M83" s="15">
        <v>0.110928955661017</v>
      </c>
      <c r="N83" s="15">
        <v>4.7889579107644201E-2</v>
      </c>
      <c r="O83" s="15">
        <v>3.9251667782658602E-2</v>
      </c>
      <c r="P83" s="15">
        <v>2.4875326424814999E-2</v>
      </c>
      <c r="Q83" s="15">
        <v>4.7862799694592E-2</v>
      </c>
      <c r="R83" s="15">
        <v>2.6641322112965899E-2</v>
      </c>
      <c r="S83" s="15">
        <v>0.18994403868554099</v>
      </c>
      <c r="T83" s="15">
        <v>6.7094216468509799E-2</v>
      </c>
      <c r="U83" s="15">
        <v>6.03700757666462E-2</v>
      </c>
      <c r="V83" s="15">
        <v>0.106912985334321</v>
      </c>
      <c r="W83" s="15">
        <v>3.8209282012990599E-2</v>
      </c>
      <c r="X83" s="15">
        <v>2.6358147168133899</v>
      </c>
      <c r="Y83" s="15">
        <v>0.863413857998651</v>
      </c>
      <c r="Z83" s="15">
        <v>8.9365607409158804E-2</v>
      </c>
      <c r="AA83" s="15">
        <v>0.153024114752635</v>
      </c>
      <c r="AB83" s="15">
        <v>5.5364345130436303E-2</v>
      </c>
      <c r="AC83" s="15">
        <v>5.8381683069103102E-2</v>
      </c>
      <c r="AD83" s="15">
        <v>3.19411886002526E-2</v>
      </c>
      <c r="AE83" s="15">
        <v>7.2140215708744404E-2</v>
      </c>
    </row>
    <row r="84" spans="1:31" x14ac:dyDescent="0.2">
      <c r="A84" s="12">
        <v>84</v>
      </c>
      <c r="B84" s="16" t="s">
        <v>346</v>
      </c>
      <c r="C84" s="17" t="s">
        <v>438</v>
      </c>
      <c r="D84" s="16" t="s">
        <v>522</v>
      </c>
      <c r="E84" s="16" t="s">
        <v>438</v>
      </c>
      <c r="F84" s="16" t="s">
        <v>155</v>
      </c>
      <c r="G84" s="16" t="s">
        <v>337</v>
      </c>
      <c r="H84" s="18">
        <v>2.87684286009821E-2</v>
      </c>
      <c r="I84" s="18">
        <v>5.7424215586884299E-2</v>
      </c>
      <c r="J84" s="18">
        <v>1.8836853869251199E-2</v>
      </c>
      <c r="K84" s="18">
        <v>7.1480212201500803E-2</v>
      </c>
      <c r="L84" s="18">
        <v>0.20500504095013899</v>
      </c>
      <c r="M84" s="18">
        <v>4.0836264805491997E-2</v>
      </c>
      <c r="N84" s="18">
        <v>0.121964571687291</v>
      </c>
      <c r="O84" s="18">
        <v>5.5950054949780399E-2</v>
      </c>
      <c r="P84" s="18">
        <v>2.4915562468492101E-2</v>
      </c>
      <c r="Q84" s="18">
        <v>5.8682979466919097E-2</v>
      </c>
      <c r="R84" s="18">
        <v>8.6447098467960601E-2</v>
      </c>
      <c r="S84" s="18">
        <v>6.8378472532597406E-2</v>
      </c>
      <c r="T84" s="18">
        <v>0.14005739097450701</v>
      </c>
      <c r="U84" s="18">
        <v>0.112284132879454</v>
      </c>
      <c r="V84" s="18">
        <v>4.3661628272238497E-2</v>
      </c>
      <c r="W84" s="18">
        <v>8.7117252545246798E-2</v>
      </c>
      <c r="X84" s="18">
        <v>0.24021165200828801</v>
      </c>
      <c r="Y84" s="18">
        <v>3.1378091539747301</v>
      </c>
      <c r="Z84" s="18">
        <v>2.6005246413532E-2</v>
      </c>
      <c r="AA84" s="18">
        <v>0.21371521759753501</v>
      </c>
      <c r="AB84" s="18">
        <v>3.2347920029553202E-2</v>
      </c>
      <c r="AC84" s="18">
        <v>1.50923648157363E-2</v>
      </c>
      <c r="AD84" s="18">
        <v>0.24676687764569399</v>
      </c>
      <c r="AE84" s="18">
        <v>3.1638470529532399E-2</v>
      </c>
    </row>
    <row r="85" spans="1:31" x14ac:dyDescent="0.2">
      <c r="A85" s="12">
        <v>85</v>
      </c>
      <c r="B85" s="13" t="s">
        <v>511</v>
      </c>
      <c r="C85" s="14" t="s">
        <v>438</v>
      </c>
      <c r="D85" s="13" t="s">
        <v>217</v>
      </c>
      <c r="E85" s="13" t="s">
        <v>438</v>
      </c>
      <c r="F85" s="13" t="s">
        <v>88</v>
      </c>
      <c r="G85" s="13" t="s">
        <v>337</v>
      </c>
      <c r="H85" s="15">
        <v>1.5988313465019801E-2</v>
      </c>
      <c r="I85" s="15">
        <v>6.0193237117014901E-2</v>
      </c>
      <c r="J85" s="15">
        <v>6.6766668110415595E-2</v>
      </c>
      <c r="K85" s="15">
        <v>3.4637209075155002E-2</v>
      </c>
      <c r="L85" s="15">
        <v>7.7525358595090799E-2</v>
      </c>
      <c r="M85" s="15">
        <v>3.17820177388905E-2</v>
      </c>
      <c r="N85" s="15">
        <v>3.9484693908901802E-2</v>
      </c>
      <c r="O85" s="15">
        <v>2.9607263876441699E-2</v>
      </c>
      <c r="P85" s="15">
        <v>2.4677069718267199E-2</v>
      </c>
      <c r="Q85" s="15">
        <v>6.8639353479384005E-2</v>
      </c>
      <c r="R85" s="15">
        <v>9.1879074820987505E-2</v>
      </c>
      <c r="S85" s="15">
        <v>0.118124703772745</v>
      </c>
      <c r="T85" s="15">
        <v>8.3929771011708093E-2</v>
      </c>
      <c r="U85" s="15">
        <v>8.1287920578947098E-2</v>
      </c>
      <c r="V85" s="15">
        <v>3.54263095418949E-2</v>
      </c>
      <c r="W85" s="15">
        <v>0.10957645481600201</v>
      </c>
      <c r="X85" s="15">
        <v>1.3229354589940701</v>
      </c>
      <c r="Y85" s="15">
        <v>0.120247984958867</v>
      </c>
      <c r="Z85" s="15">
        <v>1.7965225518200699E-2</v>
      </c>
      <c r="AA85" s="15">
        <v>0.134285993811048</v>
      </c>
      <c r="AB85" s="15">
        <v>7.2334044526263103E-2</v>
      </c>
      <c r="AC85" s="15">
        <v>2.08721553703188E-2</v>
      </c>
      <c r="AD85" s="15">
        <v>7.4511273248921497E-2</v>
      </c>
      <c r="AE85" s="15">
        <v>4.4434293750245199E-2</v>
      </c>
    </row>
    <row r="86" spans="1:31" x14ac:dyDescent="0.2">
      <c r="A86" s="12">
        <v>86</v>
      </c>
      <c r="B86" s="16" t="s">
        <v>109</v>
      </c>
      <c r="C86" s="17" t="s">
        <v>438</v>
      </c>
      <c r="D86" s="16" t="s">
        <v>284</v>
      </c>
      <c r="E86" s="16" t="s">
        <v>438</v>
      </c>
      <c r="F86" s="16" t="s">
        <v>428</v>
      </c>
      <c r="G86" s="16" t="s">
        <v>337</v>
      </c>
      <c r="H86" s="18">
        <v>5.2208257884106199E-2</v>
      </c>
      <c r="I86" s="18">
        <v>3.4419174685968799E-2</v>
      </c>
      <c r="J86" s="18">
        <v>5.9904639849382199E-2</v>
      </c>
      <c r="K86" s="18">
        <v>9.3039279506899497E-2</v>
      </c>
      <c r="L86" s="18">
        <v>4.0593731630340697E-2</v>
      </c>
      <c r="M86" s="18">
        <v>9.3681171384277506E-2</v>
      </c>
      <c r="N86" s="18">
        <v>3.1365475271047299E-2</v>
      </c>
      <c r="O86" s="18">
        <v>5.5974249770357802E-2</v>
      </c>
      <c r="P86" s="18">
        <v>2.3581606505049701E-2</v>
      </c>
      <c r="Q86" s="18">
        <v>3.6402215495586802E-2</v>
      </c>
      <c r="R86" s="18">
        <v>3.7318611123845803E-2</v>
      </c>
      <c r="S86" s="18">
        <v>0.22043679877116901</v>
      </c>
      <c r="T86" s="18">
        <v>9.1282542474028103E-2</v>
      </c>
      <c r="U86" s="18">
        <v>1.5952837390855699E-2</v>
      </c>
      <c r="V86" s="18">
        <v>8.4247037223021806E-2</v>
      </c>
      <c r="W86" s="18">
        <v>1.18818985846539E-2</v>
      </c>
      <c r="X86" s="18">
        <v>2.1460812025878599</v>
      </c>
      <c r="Y86" s="18">
        <v>0.61404984942601404</v>
      </c>
      <c r="Z86" s="18">
        <v>6.8763591759473303E-2</v>
      </c>
      <c r="AA86" s="18">
        <v>0.172639197548136</v>
      </c>
      <c r="AB86" s="18">
        <v>9.2969377293430799E-2</v>
      </c>
      <c r="AC86" s="18">
        <v>3.99896248487214E-2</v>
      </c>
      <c r="AD86" s="18">
        <v>2.3062594428889499E-2</v>
      </c>
      <c r="AE86" s="18">
        <v>4.65756799851305E-2</v>
      </c>
    </row>
    <row r="87" spans="1:31" x14ac:dyDescent="0.2">
      <c r="A87" s="12">
        <v>87</v>
      </c>
      <c r="B87" s="13" t="s">
        <v>157</v>
      </c>
      <c r="C87" s="14" t="s">
        <v>438</v>
      </c>
      <c r="D87" s="13" t="s">
        <v>336</v>
      </c>
      <c r="E87" s="13" t="s">
        <v>438</v>
      </c>
      <c r="F87" s="13" t="s">
        <v>489</v>
      </c>
      <c r="G87" s="13" t="s">
        <v>337</v>
      </c>
      <c r="H87" s="15">
        <v>6.3882184666616104E-2</v>
      </c>
      <c r="I87" s="15">
        <v>2.6681262662388201E-2</v>
      </c>
      <c r="J87" s="15">
        <v>5.6470372670441298E-2</v>
      </c>
      <c r="K87" s="15">
        <v>1.7076026458133199E-2</v>
      </c>
      <c r="L87" s="15">
        <v>0.124878061670051</v>
      </c>
      <c r="M87" s="15">
        <v>9.7178054777176504E-2</v>
      </c>
      <c r="N87" s="15">
        <v>0.10406674695729599</v>
      </c>
      <c r="O87" s="15">
        <v>2.46654180461661E-2</v>
      </c>
      <c r="P87" s="15">
        <v>3.6714423971394898E-2</v>
      </c>
      <c r="Q87" s="15">
        <v>6.4994374956339501E-2</v>
      </c>
      <c r="R87" s="15">
        <v>2.6053240001769298E-2</v>
      </c>
      <c r="S87" s="15">
        <v>0.142938146683143</v>
      </c>
      <c r="T87" s="15">
        <v>3.1047293039705801E-2</v>
      </c>
      <c r="U87" s="15">
        <v>0.13158210671961801</v>
      </c>
      <c r="V87" s="15">
        <v>7.9734896057233204E-2</v>
      </c>
      <c r="W87" s="15">
        <v>6.1988527091898199E-2</v>
      </c>
      <c r="X87" s="15">
        <v>2.89644352723221</v>
      </c>
      <c r="Y87" s="15">
        <v>1.9734497084492699</v>
      </c>
      <c r="Z87" s="15">
        <v>6.0951980255439901E-2</v>
      </c>
      <c r="AA87" s="15">
        <v>0.193869949356681</v>
      </c>
      <c r="AB87" s="15">
        <v>0.104143106733708</v>
      </c>
      <c r="AC87" s="15">
        <v>3.15609822024897E-2</v>
      </c>
      <c r="AD87" s="15">
        <v>4.7896036490336101E-2</v>
      </c>
      <c r="AE87" s="15">
        <v>6.2324748828792097E-2</v>
      </c>
    </row>
    <row r="88" spans="1:31" x14ac:dyDescent="0.2">
      <c r="A88" s="12">
        <v>88</v>
      </c>
      <c r="B88" s="16" t="s">
        <v>271</v>
      </c>
      <c r="C88" s="17" t="s">
        <v>438</v>
      </c>
      <c r="D88" s="16" t="s">
        <v>326</v>
      </c>
      <c r="E88" s="16" t="s">
        <v>438</v>
      </c>
      <c r="F88" s="16" t="s">
        <v>28</v>
      </c>
      <c r="G88" s="16" t="s">
        <v>337</v>
      </c>
      <c r="H88" s="18">
        <v>5.4437675048066902E-2</v>
      </c>
      <c r="I88" s="18">
        <v>3.7674635811072603E-2</v>
      </c>
      <c r="J88" s="18">
        <v>7.0764025902059005E-2</v>
      </c>
      <c r="K88" s="18">
        <v>9.0607785771437702E-2</v>
      </c>
      <c r="L88" s="18">
        <v>0.37533836451393898</v>
      </c>
      <c r="M88" s="18">
        <v>0.12429300073817599</v>
      </c>
      <c r="N88" s="18">
        <v>0.124934629520098</v>
      </c>
      <c r="O88" s="18">
        <v>4.3524955557121499E-2</v>
      </c>
      <c r="P88" s="18">
        <v>2.7785642985911199E-2</v>
      </c>
      <c r="Q88" s="18">
        <v>2.2922015755797699E-2</v>
      </c>
      <c r="R88" s="18">
        <v>2.3892469813302401E-2</v>
      </c>
      <c r="S88" s="18">
        <v>0.22859582797856101</v>
      </c>
      <c r="T88" s="18">
        <v>0.110042117858575</v>
      </c>
      <c r="U88" s="18">
        <v>3.3294849681280797E-2</v>
      </c>
      <c r="V88" s="18">
        <v>0.103971737917675</v>
      </c>
      <c r="W88" s="18">
        <v>2.9152286338712498E-2</v>
      </c>
      <c r="X88" s="18">
        <v>1.36414169599543</v>
      </c>
      <c r="Y88" s="18">
        <v>0.367724423473335</v>
      </c>
      <c r="Z88" s="18">
        <v>4.6586857292049803E-2</v>
      </c>
      <c r="AA88" s="18">
        <v>7.4120070494088405E-2</v>
      </c>
      <c r="AB88" s="18">
        <v>9.9867755930732396E-2</v>
      </c>
      <c r="AC88" s="18">
        <v>3.1880855989408902E-2</v>
      </c>
      <c r="AD88" s="18">
        <v>2.22602596072905E-2</v>
      </c>
      <c r="AE88" s="18">
        <v>6.9221355819429495E-2</v>
      </c>
    </row>
    <row r="89" spans="1:31" x14ac:dyDescent="0.2">
      <c r="A89" s="12">
        <v>89</v>
      </c>
      <c r="B89" s="13" t="s">
        <v>276</v>
      </c>
      <c r="C89" s="14" t="s">
        <v>438</v>
      </c>
      <c r="D89" s="13" t="s">
        <v>117</v>
      </c>
      <c r="E89" s="13" t="s">
        <v>438</v>
      </c>
      <c r="F89" s="13" t="s">
        <v>504</v>
      </c>
      <c r="G89" s="13" t="s">
        <v>337</v>
      </c>
      <c r="H89" s="15">
        <v>2.6212823765976199E-2</v>
      </c>
      <c r="I89" s="15">
        <v>0.12524448721584799</v>
      </c>
      <c r="J89" s="15">
        <v>3.0987091477814699E-2</v>
      </c>
      <c r="K89" s="15">
        <v>6.4406828187836204E-2</v>
      </c>
      <c r="L89" s="15">
        <v>0.114212682860564</v>
      </c>
      <c r="M89" s="15">
        <v>9.1438216456819502E-2</v>
      </c>
      <c r="N89" s="15">
        <v>6.1254044098444101E-2</v>
      </c>
      <c r="O89" s="15">
        <v>4.6906416917528497E-2</v>
      </c>
      <c r="P89" s="15">
        <v>7.5327116174051696E-3</v>
      </c>
      <c r="Q89" s="15">
        <v>7.20252513447322E-2</v>
      </c>
      <c r="R89" s="15">
        <v>0.100647884247973</v>
      </c>
      <c r="S89" s="15">
        <v>5.8166944740517597E-2</v>
      </c>
      <c r="T89" s="15">
        <v>6.9712812411438396E-2</v>
      </c>
      <c r="U89" s="15">
        <v>8.0915074507401805E-2</v>
      </c>
      <c r="V89" s="15">
        <v>2.9909826123863802E-2</v>
      </c>
      <c r="W89" s="15">
        <v>0.105007972927814</v>
      </c>
      <c r="X89" s="15">
        <v>0.44953828320768002</v>
      </c>
      <c r="Y89" s="15">
        <v>0.47808774645159602</v>
      </c>
      <c r="Z89" s="15">
        <v>1.7406142880831699E-2</v>
      </c>
      <c r="AA89" s="15">
        <v>3.2717106155685002E-2</v>
      </c>
      <c r="AB89" s="15">
        <v>7.9350830354255206E-2</v>
      </c>
      <c r="AC89" s="15">
        <v>1.3582069895969801E-2</v>
      </c>
      <c r="AD89" s="15">
        <v>6.3278141519041195E-2</v>
      </c>
      <c r="AE89" s="15">
        <v>5.7488331657181299E-2</v>
      </c>
    </row>
    <row r="90" spans="1:31" x14ac:dyDescent="0.2">
      <c r="A90" s="12">
        <v>90</v>
      </c>
      <c r="B90" s="16" t="s">
        <v>282</v>
      </c>
      <c r="C90" s="17" t="s">
        <v>438</v>
      </c>
      <c r="D90" s="16" t="s">
        <v>524</v>
      </c>
      <c r="E90" s="16" t="s">
        <v>438</v>
      </c>
      <c r="F90" s="16" t="s">
        <v>266</v>
      </c>
      <c r="G90" s="16" t="s">
        <v>337</v>
      </c>
      <c r="H90" s="18">
        <v>4.1142422612162E-2</v>
      </c>
      <c r="I90" s="18">
        <v>0.14011111099735801</v>
      </c>
      <c r="J90" s="18">
        <v>9.64953447124966E-2</v>
      </c>
      <c r="K90" s="18">
        <v>4.7773116297903498E-2</v>
      </c>
      <c r="L90" s="18">
        <v>0.13888673606430901</v>
      </c>
      <c r="M90" s="18">
        <v>5.8501154750096998E-2</v>
      </c>
      <c r="N90" s="18">
        <v>7.3582211617356702E-2</v>
      </c>
      <c r="O90" s="18">
        <v>1.3808959671958099E-2</v>
      </c>
      <c r="P90" s="18">
        <v>3.2202117992074897E-2</v>
      </c>
      <c r="Q90" s="18">
        <v>7.7045788085678094E-2</v>
      </c>
      <c r="R90" s="18">
        <v>5.5476901084306598E-2</v>
      </c>
      <c r="S90" s="18">
        <v>0.30049178568979301</v>
      </c>
      <c r="T90" s="18">
        <v>3.2837906102435803E-2</v>
      </c>
      <c r="U90" s="18">
        <v>0.13645847137501599</v>
      </c>
      <c r="V90" s="18">
        <v>8.1681154361837302E-2</v>
      </c>
      <c r="W90" s="18">
        <v>4.2369249569058999E-2</v>
      </c>
      <c r="X90" s="18">
        <v>19.0704299438266</v>
      </c>
      <c r="Y90" s="18">
        <v>6.1544604906896003</v>
      </c>
      <c r="Z90" s="18">
        <v>5.23412832915882E-2</v>
      </c>
      <c r="AA90" s="18">
        <v>7.9952198814463901E-2</v>
      </c>
      <c r="AB90" s="18">
        <v>9.4648012467195702E-3</v>
      </c>
      <c r="AC90" s="18">
        <v>3.6167658628335597E-2</v>
      </c>
      <c r="AD90" s="18">
        <v>5.3409906971535498E-2</v>
      </c>
      <c r="AE90" s="18">
        <v>5.9352516864377702E-2</v>
      </c>
    </row>
    <row r="91" spans="1:31" x14ac:dyDescent="0.2">
      <c r="A91" s="12">
        <v>91</v>
      </c>
      <c r="B91" s="13" t="s">
        <v>311</v>
      </c>
      <c r="C91" s="14" t="s">
        <v>438</v>
      </c>
      <c r="D91" s="13" t="s">
        <v>521</v>
      </c>
      <c r="E91" s="13" t="s">
        <v>438</v>
      </c>
      <c r="F91" s="13" t="s">
        <v>280</v>
      </c>
      <c r="G91" s="13" t="s">
        <v>337</v>
      </c>
      <c r="H91" s="15">
        <v>0.103304866365727</v>
      </c>
      <c r="I91" s="15">
        <v>5.1889652560166401E-2</v>
      </c>
      <c r="J91" s="15">
        <v>0.106992473980181</v>
      </c>
      <c r="K91" s="15">
        <v>6.5807801171759106E-2</v>
      </c>
      <c r="L91" s="15">
        <v>7.0115774247664395E-2</v>
      </c>
      <c r="M91" s="15">
        <v>3.3149748867896699E-2</v>
      </c>
      <c r="N91" s="15">
        <v>0.15745925350364301</v>
      </c>
      <c r="O91" s="15">
        <v>6.0535363954334703E-2</v>
      </c>
      <c r="P91" s="15">
        <v>0.14659965245435799</v>
      </c>
      <c r="Q91" s="15">
        <v>5.1176133614705799E-2</v>
      </c>
      <c r="R91" s="15">
        <v>0.196330358502287</v>
      </c>
      <c r="S91" s="15">
        <v>1.0695680772918801</v>
      </c>
      <c r="T91" s="15">
        <v>0.474056972975608</v>
      </c>
      <c r="U91" s="15">
        <v>0.15484205176763399</v>
      </c>
      <c r="V91" s="15">
        <v>0.14154551340159199</v>
      </c>
      <c r="W91" s="15">
        <v>9.2671182092432705E-2</v>
      </c>
      <c r="X91" s="15">
        <v>1.7356392053295999</v>
      </c>
      <c r="Y91" s="15">
        <v>0.72828200417122002</v>
      </c>
      <c r="Z91" s="15">
        <v>9.9891837360713706E-2</v>
      </c>
      <c r="AA91" s="15">
        <v>0.32968092095426499</v>
      </c>
      <c r="AB91" s="15">
        <v>0.57282362234414197</v>
      </c>
      <c r="AC91" s="15">
        <v>7.2352837945076298E-2</v>
      </c>
      <c r="AD91" s="15">
        <v>6.6956626369595498E-2</v>
      </c>
      <c r="AE91" s="15">
        <v>9.79078874363081E-2</v>
      </c>
    </row>
    <row r="92" spans="1:31" x14ac:dyDescent="0.2">
      <c r="A92" s="12">
        <v>92</v>
      </c>
      <c r="B92" s="16" t="s">
        <v>242</v>
      </c>
      <c r="C92" s="17" t="s">
        <v>438</v>
      </c>
      <c r="D92" s="16" t="s">
        <v>285</v>
      </c>
      <c r="E92" s="16" t="s">
        <v>438</v>
      </c>
      <c r="F92" s="16" t="s">
        <v>8</v>
      </c>
      <c r="G92" s="16" t="s">
        <v>337</v>
      </c>
      <c r="H92" s="18">
        <v>4.7663534563799098E-2</v>
      </c>
      <c r="I92" s="18">
        <v>3.4499595572356802E-2</v>
      </c>
      <c r="J92" s="18">
        <v>8.7537855266055301E-2</v>
      </c>
      <c r="K92" s="18">
        <v>7.8621261115766006E-2</v>
      </c>
      <c r="L92" s="18">
        <v>7.0928498181642999E-2</v>
      </c>
      <c r="M92" s="18">
        <v>5.1901571622664802E-2</v>
      </c>
      <c r="N92" s="18">
        <v>0.104784187597186</v>
      </c>
      <c r="O92" s="18">
        <v>8.0388869351113394E-3</v>
      </c>
      <c r="P92" s="18">
        <v>2.35463367871547E-2</v>
      </c>
      <c r="Q92" s="18">
        <v>5.9118264324151397E-2</v>
      </c>
      <c r="R92" s="18">
        <v>7.0466761012320106E-2</v>
      </c>
      <c r="S92" s="18">
        <v>0.13736202910567399</v>
      </c>
      <c r="T92" s="18">
        <v>2.3487812479551701E-2</v>
      </c>
      <c r="U92" s="18">
        <v>8.4579029370863895E-2</v>
      </c>
      <c r="V92" s="18">
        <v>5.7970859977024898E-2</v>
      </c>
      <c r="W92" s="18">
        <v>4.5444446078331903E-2</v>
      </c>
      <c r="X92" s="18">
        <v>0.12649733159507301</v>
      </c>
      <c r="Y92" s="18">
        <v>2.8277628689770001E-2</v>
      </c>
      <c r="Z92" s="18">
        <v>4.9084586813104798E-2</v>
      </c>
      <c r="AA92" s="18">
        <v>9.5215516234223294E-2</v>
      </c>
      <c r="AB92" s="18">
        <v>5.7876598154862097E-2</v>
      </c>
      <c r="AC92" s="18">
        <v>4.1405587776671297E-2</v>
      </c>
      <c r="AD92" s="18">
        <v>4.5806517186844899E-2</v>
      </c>
      <c r="AE92" s="18">
        <v>5.9688199004281899E-2</v>
      </c>
    </row>
    <row r="93" spans="1:31" x14ac:dyDescent="0.2">
      <c r="A93" s="12">
        <v>93</v>
      </c>
      <c r="B93" s="13" t="s">
        <v>288</v>
      </c>
      <c r="C93" s="14" t="s">
        <v>438</v>
      </c>
      <c r="D93" s="13" t="s">
        <v>254</v>
      </c>
      <c r="E93" s="13" t="s">
        <v>438</v>
      </c>
      <c r="F93" s="13" t="s">
        <v>348</v>
      </c>
      <c r="G93" s="13" t="s">
        <v>337</v>
      </c>
      <c r="H93" s="15">
        <v>0.24117515115371599</v>
      </c>
      <c r="I93" s="15">
        <v>0.102093630887878</v>
      </c>
      <c r="J93" s="15">
        <v>0.37614570442346901</v>
      </c>
      <c r="K93" s="15">
        <v>5.14217597205784E-2</v>
      </c>
      <c r="L93" s="15">
        <v>4.6549852804611498E-2</v>
      </c>
      <c r="M93" s="15">
        <v>4.2873700206615899E-2</v>
      </c>
      <c r="N93" s="15">
        <v>1.20000008400001</v>
      </c>
      <c r="O93" s="15">
        <v>0.13922556683845699</v>
      </c>
      <c r="P93" s="15">
        <v>2.4399026902343501</v>
      </c>
      <c r="Q93" s="15">
        <v>4.8827822778609503E-2</v>
      </c>
      <c r="R93" s="15">
        <v>0.18205607683365299</v>
      </c>
      <c r="S93" s="15">
        <v>4.8073964827232896</v>
      </c>
      <c r="T93" s="15">
        <v>0.126219557039213</v>
      </c>
      <c r="U93" s="15">
        <v>6.4793008245889502E-2</v>
      </c>
      <c r="V93" s="15">
        <v>9.6511652958462396E-2</v>
      </c>
      <c r="W93" s="15">
        <v>0.24957079577241501</v>
      </c>
      <c r="X93" s="15">
        <v>9.0849237384863599</v>
      </c>
      <c r="Y93" s="15">
        <v>0.251890528080353</v>
      </c>
      <c r="Z93" s="15">
        <v>0.10173702476491001</v>
      </c>
      <c r="AA93" s="15">
        <v>8.6359187415490896E-2</v>
      </c>
      <c r="AB93" s="15">
        <v>6.4557400228498998E-2</v>
      </c>
      <c r="AC93" s="15">
        <v>7.3691165077417506E-2</v>
      </c>
      <c r="AD93" s="15">
        <v>0.123792662414366</v>
      </c>
      <c r="AE93" s="15">
        <v>0.133812167635523</v>
      </c>
    </row>
    <row r="94" spans="1:31" x14ac:dyDescent="0.2">
      <c r="A94" s="12">
        <v>94</v>
      </c>
      <c r="B94" s="16" t="s">
        <v>390</v>
      </c>
      <c r="C94" s="17" t="s">
        <v>438</v>
      </c>
      <c r="D94" s="16" t="s">
        <v>126</v>
      </c>
      <c r="E94" s="16" t="s">
        <v>438</v>
      </c>
      <c r="F94" s="16" t="s">
        <v>491</v>
      </c>
      <c r="G94" s="16" t="s">
        <v>337</v>
      </c>
      <c r="H94" s="18">
        <v>4.34777680866179E-2</v>
      </c>
      <c r="I94" s="18">
        <v>4.0050166584406299E-2</v>
      </c>
      <c r="J94" s="18">
        <v>4.0508073474482903E-2</v>
      </c>
      <c r="K94" s="18">
        <v>0.108423728815735</v>
      </c>
      <c r="L94" s="18">
        <v>9.3791295632350502E-2</v>
      </c>
      <c r="M94" s="18">
        <v>8.1563097499445902E-2</v>
      </c>
      <c r="N94" s="18">
        <v>9.4878416023267305E-3</v>
      </c>
      <c r="O94" s="18">
        <v>6.8258329068097104E-2</v>
      </c>
      <c r="P94" s="18">
        <v>1.4099820895756499E-2</v>
      </c>
      <c r="Q94" s="18">
        <v>2.47081840155856E-2</v>
      </c>
      <c r="R94" s="18">
        <v>7.5202908491645598E-2</v>
      </c>
      <c r="S94" s="18">
        <v>0.159943420856096</v>
      </c>
      <c r="T94" s="18">
        <v>0.15309998182263501</v>
      </c>
      <c r="U94" s="18">
        <v>2.6301795306298999E-2</v>
      </c>
      <c r="V94" s="18">
        <v>9.8778872271771206E-2</v>
      </c>
      <c r="W94" s="18">
        <v>5.6519533281622E-2</v>
      </c>
      <c r="X94" s="18">
        <v>0.87341702114703001</v>
      </c>
      <c r="Y94" s="18">
        <v>0.94039472479841801</v>
      </c>
      <c r="Z94" s="18">
        <v>4.7844352049659998E-2</v>
      </c>
      <c r="AA94" s="18">
        <v>2.3514205692433301E-2</v>
      </c>
      <c r="AB94" s="18">
        <v>5.6553782172816702E-2</v>
      </c>
      <c r="AC94" s="18">
        <v>3.7587097311008399E-2</v>
      </c>
      <c r="AD94" s="18">
        <v>1.78314470789647E-2</v>
      </c>
      <c r="AE94" s="18">
        <v>2.0858596120181101E-2</v>
      </c>
    </row>
    <row r="95" spans="1:31" x14ac:dyDescent="0.2">
      <c r="A95" s="12">
        <v>95</v>
      </c>
      <c r="B95" s="13" t="s">
        <v>286</v>
      </c>
      <c r="C95" s="14" t="s">
        <v>438</v>
      </c>
      <c r="D95" s="13" t="s">
        <v>450</v>
      </c>
      <c r="E95" s="13" t="s">
        <v>438</v>
      </c>
      <c r="F95" s="13" t="s">
        <v>34</v>
      </c>
      <c r="G95" s="13" t="s">
        <v>337</v>
      </c>
      <c r="H95" s="15">
        <v>4.1399791494942703E-2</v>
      </c>
      <c r="I95" s="15">
        <v>3.0789371845555798E-2</v>
      </c>
      <c r="J95" s="15">
        <v>5.1952277619025003E-2</v>
      </c>
      <c r="K95" s="15">
        <v>2.6550177801165999E-2</v>
      </c>
      <c r="L95" s="15">
        <v>0.154040572408214</v>
      </c>
      <c r="M95" s="15">
        <v>6.0734856235784201E-2</v>
      </c>
      <c r="N95" s="15">
        <v>0.216742727364752</v>
      </c>
      <c r="O95" s="15">
        <v>4.22967850363569E-2</v>
      </c>
      <c r="P95" s="15">
        <v>3.0467566868830901E-2</v>
      </c>
      <c r="Q95" s="15">
        <v>8.6774958024600293E-2</v>
      </c>
      <c r="R95" s="15">
        <v>6.2674471201614498E-2</v>
      </c>
      <c r="S95" s="15">
        <v>0.13171392400749701</v>
      </c>
      <c r="T95" s="15">
        <v>8.9097660716391705E-2</v>
      </c>
      <c r="U95" s="15">
        <v>0.130799037811937</v>
      </c>
      <c r="V95" s="15">
        <v>5.5031151871192903E-2</v>
      </c>
      <c r="W95" s="15">
        <v>7.2594540160432097E-2</v>
      </c>
      <c r="X95" s="15">
        <v>1.1116089323070899</v>
      </c>
      <c r="Y95" s="15">
        <v>0.63626149515602703</v>
      </c>
      <c r="Z95" s="15">
        <v>4.2768788663973503E-2</v>
      </c>
      <c r="AA95" s="15">
        <v>7.0053830865811406E-2</v>
      </c>
      <c r="AB95" s="15">
        <v>0.102939270142877</v>
      </c>
      <c r="AC95" s="15">
        <v>3.4936101445619101E-2</v>
      </c>
      <c r="AD95" s="15">
        <v>3.6412061221967197E-2</v>
      </c>
      <c r="AE95" s="15">
        <v>4.9730557566140303E-2</v>
      </c>
    </row>
    <row r="96" spans="1:31" x14ac:dyDescent="0.2">
      <c r="A96" s="12">
        <v>96</v>
      </c>
      <c r="B96" s="16" t="s">
        <v>302</v>
      </c>
      <c r="C96" s="17" t="s">
        <v>438</v>
      </c>
      <c r="D96" s="16" t="s">
        <v>116</v>
      </c>
      <c r="E96" s="16" t="s">
        <v>438</v>
      </c>
      <c r="F96" s="16" t="s">
        <v>19</v>
      </c>
      <c r="G96" s="16" t="s">
        <v>337</v>
      </c>
      <c r="H96" s="18">
        <v>7.32516751517263E-2</v>
      </c>
      <c r="I96" s="18">
        <v>3.7119574948205503E-2</v>
      </c>
      <c r="J96" s="18">
        <v>5.1662394895644802E-2</v>
      </c>
      <c r="K96" s="18">
        <v>6.0218469519724198E-2</v>
      </c>
      <c r="L96" s="18">
        <v>2.1060920017389101E-2</v>
      </c>
      <c r="M96" s="18">
        <v>0.119324012037722</v>
      </c>
      <c r="N96" s="18">
        <v>0.18453391377110101</v>
      </c>
      <c r="O96" s="18">
        <v>4.9435111284593103E-2</v>
      </c>
      <c r="P96" s="18">
        <v>3.4599505119355299E-2</v>
      </c>
      <c r="Q96" s="18">
        <v>1.8605595509566301E-2</v>
      </c>
      <c r="R96" s="18">
        <v>6.5093151644103495E-2</v>
      </c>
      <c r="S96" s="18">
        <v>0.275822588771369</v>
      </c>
      <c r="T96" s="18">
        <v>0.12347161345430099</v>
      </c>
      <c r="U96" s="18">
        <v>2.2256326588879199E-2</v>
      </c>
      <c r="V96" s="18">
        <v>0.132702815063615</v>
      </c>
      <c r="W96" s="18">
        <v>4.9065763771819502E-2</v>
      </c>
      <c r="X96" s="18">
        <v>3.3449269554174301</v>
      </c>
      <c r="Y96" s="18">
        <v>1.60533986407419</v>
      </c>
      <c r="Z96" s="18">
        <v>9.39445893189437E-2</v>
      </c>
      <c r="AA96" s="18">
        <v>0.22020026443302901</v>
      </c>
      <c r="AB96" s="18">
        <v>3.9929285183853802E-2</v>
      </c>
      <c r="AC96" s="18">
        <v>8.8528106702183099E-2</v>
      </c>
      <c r="AD96" s="18">
        <v>4.3600736218530098E-2</v>
      </c>
      <c r="AE96" s="18">
        <v>5.6250721014337902E-2</v>
      </c>
    </row>
    <row r="97" spans="1:31" x14ac:dyDescent="0.2">
      <c r="A97" s="12">
        <v>97</v>
      </c>
      <c r="B97" s="13" t="s">
        <v>151</v>
      </c>
      <c r="C97" s="14" t="s">
        <v>438</v>
      </c>
      <c r="D97" s="13" t="s">
        <v>103</v>
      </c>
      <c r="E97" s="13" t="s">
        <v>438</v>
      </c>
      <c r="F97" s="13" t="s">
        <v>287</v>
      </c>
      <c r="G97" s="13" t="s">
        <v>337</v>
      </c>
      <c r="H97" s="15">
        <v>4.98593637251964E-2</v>
      </c>
      <c r="I97" s="15">
        <v>4.2317476060948302E-2</v>
      </c>
      <c r="J97" s="15">
        <v>1.6536886208374599E-2</v>
      </c>
      <c r="K97" s="15">
        <v>9.9118373036502505E-2</v>
      </c>
      <c r="L97" s="15">
        <v>4.4330479493654998E-2</v>
      </c>
      <c r="M97" s="15">
        <v>7.1778268067485801E-2</v>
      </c>
      <c r="N97" s="15">
        <v>3.54032843847105E-2</v>
      </c>
      <c r="O97" s="15">
        <v>5.4114636452299102E-2</v>
      </c>
      <c r="P97" s="15">
        <v>3.30560849578223E-2</v>
      </c>
      <c r="Q97" s="15">
        <v>0.12859343333537901</v>
      </c>
      <c r="R97" s="15">
        <v>5.6813844964309398E-2</v>
      </c>
      <c r="S97" s="15">
        <v>2.5333215879027302E-2</v>
      </c>
      <c r="T97" s="15">
        <v>0.119560029572875</v>
      </c>
      <c r="U97" s="15">
        <v>5.8823129473712397E-2</v>
      </c>
      <c r="V97" s="15">
        <v>7.5785572349317196E-2</v>
      </c>
      <c r="W97" s="15">
        <v>6.6332772791052097E-2</v>
      </c>
      <c r="X97" s="15">
        <v>0.73569086143387796</v>
      </c>
      <c r="Y97" s="15">
        <v>2.7554614595685401</v>
      </c>
      <c r="Z97" s="15">
        <v>6.4847919968054196E-2</v>
      </c>
      <c r="AA97" s="15">
        <v>9.6941627675033601E-2</v>
      </c>
      <c r="AB97" s="15">
        <v>3.5362580013304702E-2</v>
      </c>
      <c r="AC97" s="15">
        <v>5.0123926007480099E-2</v>
      </c>
      <c r="AD97" s="15">
        <v>6.5525094986081597E-2</v>
      </c>
      <c r="AE97" s="15">
        <v>2.9583607391648298E-2</v>
      </c>
    </row>
    <row r="98" spans="1:31" x14ac:dyDescent="0.2">
      <c r="A98" s="12">
        <v>98</v>
      </c>
      <c r="B98" s="16" t="s">
        <v>300</v>
      </c>
      <c r="C98" s="17" t="s">
        <v>438</v>
      </c>
      <c r="D98" s="16" t="s">
        <v>189</v>
      </c>
      <c r="E98" s="16" t="s">
        <v>438</v>
      </c>
      <c r="F98" s="16" t="s">
        <v>370</v>
      </c>
      <c r="G98" s="16" t="s">
        <v>337</v>
      </c>
      <c r="H98" s="18">
        <v>1.89017825271212E-2</v>
      </c>
      <c r="I98" s="18">
        <v>6.5466205740686498E-2</v>
      </c>
      <c r="J98" s="18">
        <v>6.7413245817147596E-2</v>
      </c>
      <c r="K98" s="18">
        <v>3.1280540652926E-2</v>
      </c>
      <c r="L98" s="18">
        <v>6.8769314270424195E-2</v>
      </c>
      <c r="M98" s="18">
        <v>3.0178505624791001E-2</v>
      </c>
      <c r="N98" s="18">
        <v>3.5097430130328303E-2</v>
      </c>
      <c r="O98" s="18">
        <v>5.7841794903495197E-2</v>
      </c>
      <c r="P98" s="18">
        <v>3.0306041562136399E-2</v>
      </c>
      <c r="Q98" s="18">
        <v>6.3987555217718303E-2</v>
      </c>
      <c r="R98" s="18">
        <v>0.116781931250642</v>
      </c>
      <c r="S98" s="18">
        <v>7.5268599649466306E-2</v>
      </c>
      <c r="T98" s="18">
        <v>7.0725761241428001E-2</v>
      </c>
      <c r="U98" s="18">
        <v>8.7755408470817295E-2</v>
      </c>
      <c r="V98" s="18">
        <v>3.2274148913664001E-2</v>
      </c>
      <c r="W98" s="18">
        <v>0.10994212654989299</v>
      </c>
      <c r="X98" s="18">
        <v>0.33081574212083997</v>
      </c>
      <c r="Y98" s="18">
        <v>6.3594777924497397</v>
      </c>
      <c r="Z98" s="18">
        <v>2.64673453696627E-3</v>
      </c>
      <c r="AA98" s="18">
        <v>7.6792250928547801E-2</v>
      </c>
      <c r="AB98" s="18">
        <v>6.0930357308443997E-2</v>
      </c>
      <c r="AC98" s="18">
        <v>2.2496763250442701E-2</v>
      </c>
      <c r="AD98" s="18">
        <v>5.6723209692788698E-2</v>
      </c>
      <c r="AE98" s="18">
        <v>3.3825333923416398E-2</v>
      </c>
    </row>
    <row r="99" spans="1:31" x14ac:dyDescent="0.2">
      <c r="A99" s="12">
        <v>99</v>
      </c>
      <c r="B99" s="13" t="s">
        <v>356</v>
      </c>
      <c r="C99" s="14" t="s">
        <v>438</v>
      </c>
      <c r="D99" s="13" t="s">
        <v>54</v>
      </c>
      <c r="E99" s="13" t="s">
        <v>438</v>
      </c>
      <c r="F99" s="13" t="s">
        <v>419</v>
      </c>
      <c r="G99" s="13" t="s">
        <v>337</v>
      </c>
      <c r="H99" s="15">
        <v>5.1471504068714299E-2</v>
      </c>
      <c r="I99" s="15">
        <v>3.3580594674157499E-2</v>
      </c>
      <c r="J99" s="15">
        <v>8.5051836439107506E-2</v>
      </c>
      <c r="K99" s="15">
        <v>9.7523605648060896E-2</v>
      </c>
      <c r="L99" s="15">
        <v>0.19796763705583001</v>
      </c>
      <c r="M99" s="15">
        <v>0.46197785700303101</v>
      </c>
      <c r="N99" s="15">
        <v>0.163254349226508</v>
      </c>
      <c r="O99" s="15">
        <v>5.8100965742613801E-2</v>
      </c>
      <c r="P99" s="15">
        <v>3.7153127387202299E-2</v>
      </c>
      <c r="Q99" s="15">
        <v>2.4736286092196198E-2</v>
      </c>
      <c r="R99" s="15">
        <v>4.9450493962550898E-2</v>
      </c>
      <c r="S99" s="15">
        <v>0.12708433450037801</v>
      </c>
      <c r="T99" s="15">
        <v>0.127584699567797</v>
      </c>
      <c r="U99" s="15">
        <v>4.3356746520485497E-2</v>
      </c>
      <c r="V99" s="15">
        <v>8.70957305004883E-2</v>
      </c>
      <c r="W99" s="15">
        <v>3.9527614157943702E-2</v>
      </c>
      <c r="X99" s="15">
        <v>0.84175503096243098</v>
      </c>
      <c r="Y99" s="15">
        <v>2.3211069967571598</v>
      </c>
      <c r="Z99" s="15">
        <v>4.5302596999454998E-2</v>
      </c>
      <c r="AA99" s="15">
        <v>6.5233593644104998E-2</v>
      </c>
      <c r="AB99" s="15">
        <v>7.2363673442458906E-2</v>
      </c>
      <c r="AC99" s="15">
        <v>4.4400003376245799E-2</v>
      </c>
      <c r="AD99" s="15">
        <v>5.27239416262716E-2</v>
      </c>
      <c r="AE99" s="15">
        <v>2.5082622353898298E-2</v>
      </c>
    </row>
    <row r="100" spans="1:31" x14ac:dyDescent="0.2">
      <c r="A100" s="12">
        <v>100</v>
      </c>
      <c r="B100" s="16" t="s">
        <v>35</v>
      </c>
      <c r="C100" s="17" t="s">
        <v>438</v>
      </c>
      <c r="D100" s="16" t="s">
        <v>146</v>
      </c>
      <c r="E100" s="16" t="s">
        <v>438</v>
      </c>
      <c r="F100" s="16" t="s">
        <v>27</v>
      </c>
      <c r="G100" s="16" t="s">
        <v>337</v>
      </c>
      <c r="H100" s="18">
        <v>5.78505108996085E-2</v>
      </c>
      <c r="I100" s="18">
        <v>8.7539181513878305E-3</v>
      </c>
      <c r="J100" s="18">
        <v>8.5716613953993298E-2</v>
      </c>
      <c r="K100" s="18">
        <v>2.73769018655407E-2</v>
      </c>
      <c r="L100" s="18">
        <v>9.6849557072258202E-2</v>
      </c>
      <c r="M100" s="18">
        <v>8.8342645334972603E-2</v>
      </c>
      <c r="N100" s="18">
        <v>0.13278757399324501</v>
      </c>
      <c r="O100" s="18">
        <v>3.6190286833622E-2</v>
      </c>
      <c r="P100" s="18">
        <v>8.2874846238681701E-3</v>
      </c>
      <c r="Q100" s="18">
        <v>3.88855370767043E-2</v>
      </c>
      <c r="R100" s="18">
        <v>1.5547369989199601E-2</v>
      </c>
      <c r="S100" s="18">
        <v>0.17437305050272001</v>
      </c>
      <c r="T100" s="18">
        <v>0.118322535787535</v>
      </c>
      <c r="U100" s="18">
        <v>8.0838429325139002E-2</v>
      </c>
      <c r="V100" s="18">
        <v>9.0160163320925205E-2</v>
      </c>
      <c r="W100" s="18">
        <v>3.4356969185103101E-2</v>
      </c>
      <c r="X100" s="18">
        <v>4.4907116645408296</v>
      </c>
      <c r="Y100" s="18">
        <v>2.7404837513231399</v>
      </c>
      <c r="Z100" s="18">
        <v>6.1933104435947801E-2</v>
      </c>
      <c r="AA100" s="18">
        <v>6.6516545958336698E-2</v>
      </c>
      <c r="AB100" s="18">
        <v>2.5156876499831001E-2</v>
      </c>
      <c r="AC100" s="18">
        <v>7.1803246943558996E-2</v>
      </c>
      <c r="AD100" s="18">
        <v>2.8893822605497901E-2</v>
      </c>
      <c r="AE100" s="18">
        <v>7.4352215849749201E-2</v>
      </c>
    </row>
    <row r="101" spans="1:31" x14ac:dyDescent="0.2">
      <c r="A101" s="12">
        <v>101</v>
      </c>
      <c r="B101" s="13" t="s">
        <v>462</v>
      </c>
      <c r="C101" s="14" t="s">
        <v>438</v>
      </c>
      <c r="D101" s="13" t="s">
        <v>159</v>
      </c>
      <c r="E101" s="13" t="s">
        <v>438</v>
      </c>
      <c r="F101" s="13" t="s">
        <v>16</v>
      </c>
      <c r="G101" s="13" t="s">
        <v>337</v>
      </c>
      <c r="H101" s="15">
        <v>4.8732401714182798E-2</v>
      </c>
      <c r="I101" s="15">
        <v>4.5385997656182502E-2</v>
      </c>
      <c r="J101" s="15">
        <v>3.8913861104330101E-2</v>
      </c>
      <c r="K101" s="15">
        <v>8.5334901062675897E-2</v>
      </c>
      <c r="L101" s="15">
        <v>6.0377310694104298E-2</v>
      </c>
      <c r="M101" s="15">
        <v>8.7623337955212502E-2</v>
      </c>
      <c r="N101" s="15">
        <v>5.39178340248282E-2</v>
      </c>
      <c r="O101" s="15">
        <v>6.8414653816674401E-2</v>
      </c>
      <c r="P101" s="15">
        <v>3.9748230178488801E-3</v>
      </c>
      <c r="Q101" s="15">
        <v>2.4810536066012599E-2</v>
      </c>
      <c r="R101" s="15">
        <v>4.58042868838439E-2</v>
      </c>
      <c r="S101" s="15">
        <v>0.10199479580965599</v>
      </c>
      <c r="T101" s="15">
        <v>0.116792593605908</v>
      </c>
      <c r="U101" s="15">
        <v>8.8083398500089796E-2</v>
      </c>
      <c r="V101" s="15">
        <v>0.100017053111202</v>
      </c>
      <c r="W101" s="15">
        <v>2.4527840484723899E-2</v>
      </c>
      <c r="X101" s="15">
        <v>10.6328313936875</v>
      </c>
      <c r="Y101" s="15">
        <v>1.7805754745496101</v>
      </c>
      <c r="Z101" s="15">
        <v>5.8694943672204999E-2</v>
      </c>
      <c r="AA101" s="15">
        <v>0.17709001726953899</v>
      </c>
      <c r="AB101" s="15">
        <v>4.7911535283199899E-2</v>
      </c>
      <c r="AC101" s="15">
        <v>4.5922997102473502E-2</v>
      </c>
      <c r="AD101" s="15">
        <v>1.9960568545493901E-2</v>
      </c>
      <c r="AE101" s="15">
        <v>6.6990310963707805E-2</v>
      </c>
    </row>
    <row r="102" spans="1:31" x14ac:dyDescent="0.2">
      <c r="A102" s="12">
        <v>102</v>
      </c>
      <c r="B102" s="16" t="s">
        <v>23</v>
      </c>
      <c r="C102" s="17" t="s">
        <v>438</v>
      </c>
      <c r="D102" s="16" t="s">
        <v>388</v>
      </c>
      <c r="E102" s="16" t="s">
        <v>438</v>
      </c>
      <c r="F102" s="16" t="s">
        <v>484</v>
      </c>
      <c r="G102" s="16" t="s">
        <v>337</v>
      </c>
      <c r="H102" s="18">
        <v>3.45819815420269E-2</v>
      </c>
      <c r="I102" s="18">
        <v>4.7982566085932897E-2</v>
      </c>
      <c r="J102" s="18">
        <v>1.20985765405635E-2</v>
      </c>
      <c r="K102" s="18">
        <v>7.8390240290269003E-2</v>
      </c>
      <c r="L102" s="18">
        <v>0.165925435717658</v>
      </c>
      <c r="M102" s="18">
        <v>5.5428874146812503E-2</v>
      </c>
      <c r="N102" s="18">
        <v>6.5641762567277703E-2</v>
      </c>
      <c r="O102" s="18">
        <v>5.54168419306032E-2</v>
      </c>
      <c r="P102" s="18">
        <v>5.19984003690908E-2</v>
      </c>
      <c r="Q102" s="18">
        <v>4.0194071495384898E-2</v>
      </c>
      <c r="R102" s="18">
        <v>6.8441299802344494E-2</v>
      </c>
      <c r="S102" s="18">
        <v>5.3958246567449901E-2</v>
      </c>
      <c r="T102" s="18">
        <v>0.14504750048336901</v>
      </c>
      <c r="U102" s="18">
        <v>9.3273143953717705E-2</v>
      </c>
      <c r="V102" s="18">
        <v>5.1410773226459802E-2</v>
      </c>
      <c r="W102" s="18">
        <v>7.2215739520353095E-2</v>
      </c>
      <c r="X102" s="18">
        <v>0.64529347411366</v>
      </c>
      <c r="Y102" s="18">
        <v>0.62906401001106205</v>
      </c>
      <c r="Z102" s="18">
        <v>4.2989788565709099E-2</v>
      </c>
      <c r="AA102" s="18">
        <v>0.10134976313558</v>
      </c>
      <c r="AB102" s="18">
        <v>0.26291278482318797</v>
      </c>
      <c r="AC102" s="18">
        <v>6.4902383907413402E-2</v>
      </c>
      <c r="AD102" s="18">
        <v>5.7686061831402201E-2</v>
      </c>
      <c r="AE102" s="18">
        <v>2.6256150979512501E-2</v>
      </c>
    </row>
    <row r="103" spans="1:31" x14ac:dyDescent="0.2">
      <c r="A103" s="12">
        <v>103</v>
      </c>
      <c r="B103" s="13" t="s">
        <v>320</v>
      </c>
      <c r="C103" s="14" t="s">
        <v>438</v>
      </c>
      <c r="D103" s="13" t="s">
        <v>458</v>
      </c>
      <c r="E103" s="13" t="s">
        <v>438</v>
      </c>
      <c r="F103" s="13" t="s">
        <v>493</v>
      </c>
      <c r="G103" s="13" t="s">
        <v>337</v>
      </c>
      <c r="H103" s="15">
        <v>2.40693686780593E-2</v>
      </c>
      <c r="I103" s="15">
        <v>4.80783147526362E-2</v>
      </c>
      <c r="J103" s="15">
        <v>9.0828024102447502E-2</v>
      </c>
      <c r="K103" s="15">
        <v>4.4345049840544298E-2</v>
      </c>
      <c r="L103" s="15">
        <v>0.191256170915483</v>
      </c>
      <c r="M103" s="15">
        <v>3.8373943307486801E-2</v>
      </c>
      <c r="N103" s="15">
        <v>8.2283510862535703E-3</v>
      </c>
      <c r="O103" s="15">
        <v>1.8993462261412599E-2</v>
      </c>
      <c r="P103" s="15">
        <v>3.4493065669386501E-2</v>
      </c>
      <c r="Q103" s="15">
        <v>5.9570923840889203E-2</v>
      </c>
      <c r="R103" s="15">
        <v>7.6644642670487095E-2</v>
      </c>
      <c r="S103" s="15">
        <v>0.146828366962172</v>
      </c>
      <c r="T103" s="15">
        <v>6.1449940733161901E-2</v>
      </c>
      <c r="U103" s="15">
        <v>8.5482522433487099E-2</v>
      </c>
      <c r="V103" s="15">
        <v>2.78945210300897E-2</v>
      </c>
      <c r="W103" s="15">
        <v>0.108523980867039</v>
      </c>
      <c r="X103" s="15">
        <v>1.38275061818</v>
      </c>
      <c r="Y103" s="15">
        <v>4.1819523241077796</v>
      </c>
      <c r="Z103" s="15">
        <v>4.3388589483239003E-2</v>
      </c>
      <c r="AA103" s="15">
        <v>0.10099275238652999</v>
      </c>
      <c r="AB103" s="15">
        <v>0.119705430140329</v>
      </c>
      <c r="AC103" s="15">
        <v>3.4895009374218501E-2</v>
      </c>
      <c r="AD103" s="15">
        <v>5.6815938836866899E-2</v>
      </c>
      <c r="AE103" s="15">
        <v>6.1754075704707402E-2</v>
      </c>
    </row>
    <row r="104" spans="1:31" x14ac:dyDescent="0.2">
      <c r="A104" s="12">
        <v>104</v>
      </c>
      <c r="B104" s="16" t="s">
        <v>472</v>
      </c>
      <c r="C104" s="17" t="s">
        <v>438</v>
      </c>
      <c r="D104" s="16" t="s">
        <v>180</v>
      </c>
      <c r="E104" s="16" t="s">
        <v>438</v>
      </c>
      <c r="F104" s="16" t="s">
        <v>371</v>
      </c>
      <c r="G104" s="16" t="s">
        <v>337</v>
      </c>
      <c r="H104" s="18">
        <v>4.4385678915910401E-2</v>
      </c>
      <c r="I104" s="18">
        <v>7.9675438584717304E-2</v>
      </c>
      <c r="J104" s="18">
        <v>2.7355972063805099E-2</v>
      </c>
      <c r="K104" s="18">
        <v>6.4885410823482995E-2</v>
      </c>
      <c r="L104" s="18">
        <v>0.173266261712123</v>
      </c>
      <c r="M104" s="18">
        <v>6.3810681135455197E-2</v>
      </c>
      <c r="N104" s="18">
        <v>9.0770752348294501E-2</v>
      </c>
      <c r="O104" s="18">
        <v>6.3481621448190306E-2</v>
      </c>
      <c r="P104" s="18">
        <v>5.4134994344209403E-2</v>
      </c>
      <c r="Q104" s="18">
        <v>1.33502050380561E-2</v>
      </c>
      <c r="R104" s="18">
        <v>0.10841000469211801</v>
      </c>
      <c r="S104" s="18">
        <v>5.85615504408903E-2</v>
      </c>
      <c r="T104" s="18">
        <v>8.2945459792786502E-2</v>
      </c>
      <c r="U104" s="18">
        <v>2.72787319351049E-2</v>
      </c>
      <c r="V104" s="18">
        <v>8.5651327230012994E-2</v>
      </c>
      <c r="W104" s="18">
        <v>0.104334749364891</v>
      </c>
      <c r="X104" s="18">
        <v>7.0045137940421595E-2</v>
      </c>
      <c r="Y104" s="18">
        <v>8.1251865703901194E-2</v>
      </c>
      <c r="Z104" s="18">
        <v>6.18905226086989E-2</v>
      </c>
      <c r="AA104" s="18">
        <v>2.0651872455539299E-2</v>
      </c>
      <c r="AB104" s="18">
        <v>4.1512623218446003E-2</v>
      </c>
      <c r="AC104" s="18">
        <v>4.8009399896618503E-2</v>
      </c>
      <c r="AD104" s="18">
        <v>5.83663949428729E-2</v>
      </c>
      <c r="AE104" s="18">
        <v>2.36427569398623E-2</v>
      </c>
    </row>
    <row r="105" spans="1:31" x14ac:dyDescent="0.2">
      <c r="A105" s="12">
        <v>105</v>
      </c>
      <c r="B105" s="13" t="s">
        <v>290</v>
      </c>
      <c r="C105" s="14" t="s">
        <v>438</v>
      </c>
      <c r="D105" s="13" t="s">
        <v>134</v>
      </c>
      <c r="E105" s="13" t="s">
        <v>438</v>
      </c>
      <c r="F105" s="13" t="s">
        <v>224</v>
      </c>
      <c r="G105" s="13" t="s">
        <v>337</v>
      </c>
      <c r="H105" s="15">
        <v>0.21915718718497099</v>
      </c>
      <c r="I105" s="15">
        <v>3.57688333892313E-2</v>
      </c>
      <c r="J105" s="15">
        <v>0.110042051436407</v>
      </c>
      <c r="K105" s="15">
        <v>5.1390953958461702E-2</v>
      </c>
      <c r="L105" s="15">
        <v>0.47244590601645697</v>
      </c>
      <c r="M105" s="15">
        <v>6.5854063508351907E-2</v>
      </c>
      <c r="N105" s="15">
        <v>0.86602555533891101</v>
      </c>
      <c r="O105" s="15">
        <v>4.4573405687685003E-2</v>
      </c>
      <c r="P105" s="15">
        <v>0.317063616797642</v>
      </c>
      <c r="Q105" s="15">
        <v>0.100681551858177</v>
      </c>
      <c r="R105" s="15">
        <v>3.6199848875640601E-2</v>
      </c>
      <c r="S105" s="15">
        <v>2.6868049576612201</v>
      </c>
      <c r="T105" s="15">
        <v>6.9863344702074295E-2</v>
      </c>
      <c r="U105" s="15">
        <v>0.14650060982106999</v>
      </c>
      <c r="V105" s="15">
        <v>0.164390391402462</v>
      </c>
      <c r="W105" s="15">
        <v>5.3460371572351797E-2</v>
      </c>
      <c r="X105" s="15">
        <v>1.9707796433640301</v>
      </c>
      <c r="Y105" s="15">
        <v>0.23342271485176599</v>
      </c>
      <c r="Z105" s="15">
        <v>0.11120027392156399</v>
      </c>
      <c r="AA105" s="15">
        <v>6.0745620876634002E-2</v>
      </c>
      <c r="AB105" s="15">
        <v>0.142275959542951</v>
      </c>
      <c r="AC105" s="15">
        <v>0.108591792355091</v>
      </c>
      <c r="AD105" s="15">
        <v>5.4659072771609203E-2</v>
      </c>
      <c r="AE105" s="15">
        <v>5.17176405469712E-2</v>
      </c>
    </row>
    <row r="106" spans="1:31" x14ac:dyDescent="0.2">
      <c r="A106" s="12">
        <v>106</v>
      </c>
      <c r="B106" s="16" t="s">
        <v>490</v>
      </c>
      <c r="C106" s="17" t="s">
        <v>438</v>
      </c>
      <c r="D106" s="16" t="s">
        <v>488</v>
      </c>
      <c r="E106" s="16" t="s">
        <v>438</v>
      </c>
      <c r="F106" s="16" t="s">
        <v>246</v>
      </c>
      <c r="G106" s="16" t="s">
        <v>337</v>
      </c>
      <c r="H106" s="18">
        <v>1.2467101682705701E-2</v>
      </c>
      <c r="I106" s="18">
        <v>5.9657710798914798E-2</v>
      </c>
      <c r="J106" s="18">
        <v>3.4444993518670898E-2</v>
      </c>
      <c r="K106" s="18">
        <v>4.9469657442992199E-2</v>
      </c>
      <c r="L106" s="18">
        <v>0.13787809201974</v>
      </c>
      <c r="M106" s="18">
        <v>3.7058710719521402E-2</v>
      </c>
      <c r="N106" s="18">
        <v>8.2943994988107006E-2</v>
      </c>
      <c r="O106" s="18">
        <v>5.9779321122674998E-2</v>
      </c>
      <c r="P106" s="18">
        <v>2.3119701852249298E-2</v>
      </c>
      <c r="Q106" s="18">
        <v>5.7580626924806602E-2</v>
      </c>
      <c r="R106" s="18">
        <v>0.114376978178907</v>
      </c>
      <c r="S106" s="18">
        <v>3.5557425575011001E-2</v>
      </c>
      <c r="T106" s="18">
        <v>7.6857189966508394E-2</v>
      </c>
      <c r="U106" s="18">
        <v>0.119962857431667</v>
      </c>
      <c r="V106" s="18">
        <v>4.64578787536815E-2</v>
      </c>
      <c r="W106" s="18">
        <v>0.12562439419312901</v>
      </c>
      <c r="X106" s="18">
        <v>0.45249980358562902</v>
      </c>
      <c r="Y106" s="18">
        <v>0.31297131727203897</v>
      </c>
      <c r="Z106" s="18">
        <v>4.0930041328855603E-2</v>
      </c>
      <c r="AA106" s="18">
        <v>7.0819054173208204E-2</v>
      </c>
      <c r="AB106" s="18">
        <v>2.5607001052572902E-2</v>
      </c>
      <c r="AC106" s="18">
        <v>2.70087988922834E-2</v>
      </c>
      <c r="AD106" s="18">
        <v>7.4514134611500096E-2</v>
      </c>
      <c r="AE106" s="18">
        <v>1.58402023167536E-2</v>
      </c>
    </row>
    <row r="107" spans="1:31" x14ac:dyDescent="0.2">
      <c r="A107" s="12">
        <v>107</v>
      </c>
      <c r="B107" s="13" t="s">
        <v>392</v>
      </c>
      <c r="C107" s="14" t="s">
        <v>438</v>
      </c>
      <c r="D107" s="13" t="s">
        <v>15</v>
      </c>
      <c r="E107" s="13" t="s">
        <v>438</v>
      </c>
      <c r="F107" s="13" t="s">
        <v>453</v>
      </c>
      <c r="G107" s="13" t="s">
        <v>337</v>
      </c>
      <c r="H107" s="15">
        <v>1.9178560376886599E-2</v>
      </c>
      <c r="I107" s="15">
        <v>7.8755267203729898E-2</v>
      </c>
      <c r="J107" s="15">
        <v>4.1972808867689601E-2</v>
      </c>
      <c r="K107" s="15">
        <v>2.5734275108913601E-2</v>
      </c>
      <c r="L107" s="15">
        <v>0.73406163840014005</v>
      </c>
      <c r="M107" s="15">
        <v>4.2535682133137402E-2</v>
      </c>
      <c r="N107" s="15">
        <v>0.46367062354587402</v>
      </c>
      <c r="O107" s="15">
        <v>1.2829548355291801E-2</v>
      </c>
      <c r="P107" s="15">
        <v>8.3267611055381593E-2</v>
      </c>
      <c r="Q107" s="15">
        <v>4.1066708022575601E-2</v>
      </c>
      <c r="R107" s="15">
        <v>0.104541536921383</v>
      </c>
      <c r="S107" s="15">
        <v>0.49268370934067801</v>
      </c>
      <c r="T107" s="15">
        <v>8.7802963566713202E-2</v>
      </c>
      <c r="U107" s="15">
        <v>5.70981655911025E-2</v>
      </c>
      <c r="V107" s="15">
        <v>6.7511060452113497E-2</v>
      </c>
      <c r="W107" s="15">
        <v>0.174797913982845</v>
      </c>
      <c r="X107" s="15">
        <v>0.28197120551681698</v>
      </c>
      <c r="Y107" s="15">
        <v>6.3828791806739504</v>
      </c>
      <c r="Z107" s="15">
        <v>2.7224198346766398E-2</v>
      </c>
      <c r="AA107" s="15">
        <v>3.9560002794540902E-2</v>
      </c>
      <c r="AB107" s="15">
        <v>4.5258221156947401E-2</v>
      </c>
      <c r="AC107" s="15">
        <v>3.1880585796568203E-2</v>
      </c>
      <c r="AD107" s="15">
        <v>4.7016323362350003E-2</v>
      </c>
      <c r="AE107" s="15">
        <v>4.1308049700396803E-2</v>
      </c>
    </row>
    <row r="108" spans="1:31" x14ac:dyDescent="0.2">
      <c r="A108" s="12">
        <v>108</v>
      </c>
      <c r="B108" s="16" t="s">
        <v>327</v>
      </c>
      <c r="C108" s="17" t="s">
        <v>438</v>
      </c>
      <c r="D108" s="16" t="s">
        <v>397</v>
      </c>
      <c r="E108" s="16" t="s">
        <v>438</v>
      </c>
      <c r="F108" s="16" t="s">
        <v>194</v>
      </c>
      <c r="G108" s="16" t="s">
        <v>337</v>
      </c>
      <c r="H108" s="18">
        <v>7.0085637686787605E-2</v>
      </c>
      <c r="I108" s="18">
        <v>1.9757524455271E-2</v>
      </c>
      <c r="J108" s="18">
        <v>6.3135993035817004E-2</v>
      </c>
      <c r="K108" s="18">
        <v>1.7634824637966399E-2</v>
      </c>
      <c r="L108" s="18">
        <v>0.15642114676107999</v>
      </c>
      <c r="M108" s="18">
        <v>0.105348173718521</v>
      </c>
      <c r="N108" s="18">
        <v>0.28436704546485397</v>
      </c>
      <c r="O108" s="18">
        <v>4.11095234783228E-2</v>
      </c>
      <c r="P108" s="18">
        <v>7.4653841738884202E-2</v>
      </c>
      <c r="Q108" s="18">
        <v>4.3762168443814399E-2</v>
      </c>
      <c r="R108" s="18">
        <v>4.0430296826775597E-2</v>
      </c>
      <c r="S108" s="18">
        <v>0.40086839342678499</v>
      </c>
      <c r="T108" s="18">
        <v>4.0492997657437003E-2</v>
      </c>
      <c r="U108" s="18">
        <v>8.3292173883850296E-2</v>
      </c>
      <c r="V108" s="18">
        <v>6.5782444933257203E-2</v>
      </c>
      <c r="W108" s="18">
        <v>6.1184935688249599E-2</v>
      </c>
      <c r="X108" s="18">
        <v>3.5975392514198798</v>
      </c>
      <c r="Y108" s="18">
        <v>1.3129560144363099</v>
      </c>
      <c r="Z108" s="18">
        <v>4.8789469209503902E-2</v>
      </c>
      <c r="AA108" s="18">
        <v>0.12982456497699801</v>
      </c>
      <c r="AB108" s="18">
        <v>0.19160715462188699</v>
      </c>
      <c r="AC108" s="18">
        <v>0.119991807104621</v>
      </c>
      <c r="AD108" s="18">
        <v>0.14884532728659</v>
      </c>
      <c r="AE108" s="18">
        <v>9.1826886362808294E-2</v>
      </c>
    </row>
    <row r="109" spans="1:31" x14ac:dyDescent="0.2">
      <c r="A109" s="12">
        <v>109</v>
      </c>
      <c r="B109" s="13" t="s">
        <v>384</v>
      </c>
      <c r="C109" s="14" t="s">
        <v>438</v>
      </c>
      <c r="D109" s="13" t="s">
        <v>525</v>
      </c>
      <c r="E109" s="13" t="s">
        <v>438</v>
      </c>
      <c r="F109" s="13" t="s">
        <v>263</v>
      </c>
      <c r="G109" s="13" t="s">
        <v>337</v>
      </c>
      <c r="H109" s="15">
        <v>3.1723453122931497E-2</v>
      </c>
      <c r="I109" s="15">
        <v>5.0867954132474302E-2</v>
      </c>
      <c r="J109" s="15">
        <v>4.4561052335488703E-2</v>
      </c>
      <c r="K109" s="15">
        <v>5.7701625149264801E-2</v>
      </c>
      <c r="L109" s="15">
        <v>0.94347220992880998</v>
      </c>
      <c r="M109" s="15">
        <v>0.15787814510076301</v>
      </c>
      <c r="N109" s="15">
        <v>0.20408803490277799</v>
      </c>
      <c r="O109" s="15">
        <v>1.10483883136563E-2</v>
      </c>
      <c r="P109" s="15">
        <v>3.6081150578953301E-2</v>
      </c>
      <c r="Q109" s="15">
        <v>6.9280525742594107E-2</v>
      </c>
      <c r="R109" s="15">
        <v>0.107519809833069</v>
      </c>
      <c r="S109" s="15">
        <v>0.13391754675548501</v>
      </c>
      <c r="T109" s="15">
        <v>5.6677774240152599E-2</v>
      </c>
      <c r="U109" s="15">
        <v>0.12749632498389199</v>
      </c>
      <c r="V109" s="15">
        <v>4.4624977549042599E-2</v>
      </c>
      <c r="W109" s="15">
        <v>0.12577393159723599</v>
      </c>
      <c r="X109" s="15">
        <v>0.63161525730035595</v>
      </c>
      <c r="Y109" s="15">
        <v>5.7179130280772501</v>
      </c>
      <c r="Z109" s="15">
        <v>4.6252568920302599E-2</v>
      </c>
      <c r="AA109" s="15">
        <v>0.143267508399333</v>
      </c>
      <c r="AB109" s="15">
        <v>0.23148243255875101</v>
      </c>
      <c r="AC109" s="15">
        <v>2.85833578526015E-2</v>
      </c>
      <c r="AD109" s="15">
        <v>4.2963925217235598E-2</v>
      </c>
      <c r="AE109" s="15">
        <v>4.5695105266308399E-2</v>
      </c>
    </row>
    <row r="110" spans="1:31" x14ac:dyDescent="0.2">
      <c r="A110" s="12">
        <v>110</v>
      </c>
      <c r="B110" s="16" t="s">
        <v>10</v>
      </c>
      <c r="C110" s="17" t="s">
        <v>438</v>
      </c>
      <c r="D110" s="16" t="s">
        <v>415</v>
      </c>
      <c r="E110" s="16" t="s">
        <v>438</v>
      </c>
      <c r="F110" s="16" t="s">
        <v>46</v>
      </c>
      <c r="G110" s="16" t="s">
        <v>337</v>
      </c>
      <c r="H110" s="18">
        <v>3.4448037781065602E-2</v>
      </c>
      <c r="I110" s="18">
        <v>4.4033357827859297E-2</v>
      </c>
      <c r="J110" s="18">
        <v>1.64885328777068E-2</v>
      </c>
      <c r="K110" s="18">
        <v>6.79802693772429E-2</v>
      </c>
      <c r="L110" s="18">
        <v>0.17203151461706501</v>
      </c>
      <c r="M110" s="18">
        <v>5.0350506858161503E-2</v>
      </c>
      <c r="N110" s="18">
        <v>3.1595544249928199E-2</v>
      </c>
      <c r="O110" s="18">
        <v>6.3328251051793197E-2</v>
      </c>
      <c r="P110" s="18">
        <v>2.24782103512563E-2</v>
      </c>
      <c r="Q110" s="18">
        <v>5.1566257428103203E-2</v>
      </c>
      <c r="R110" s="18">
        <v>7.8661246526825102E-2</v>
      </c>
      <c r="S110" s="18">
        <v>4.5256743865376599E-2</v>
      </c>
      <c r="T110" s="18">
        <v>0.100474389343481</v>
      </c>
      <c r="U110" s="18">
        <v>7.7461857339759105E-2</v>
      </c>
      <c r="V110" s="18">
        <v>8.6777717157473802E-2</v>
      </c>
      <c r="W110" s="18">
        <v>4.4701019303195103E-2</v>
      </c>
      <c r="X110" s="18">
        <v>0.66300981980935403</v>
      </c>
      <c r="Y110" s="18">
        <v>6.7114148022688598</v>
      </c>
      <c r="Z110" s="18">
        <v>5.2732703463102298E-2</v>
      </c>
      <c r="AA110" s="18">
        <v>3.4581420716689897E-2</v>
      </c>
      <c r="AB110" s="18">
        <v>0.168806823427506</v>
      </c>
      <c r="AC110" s="18">
        <v>4.5735832255988498E-2</v>
      </c>
      <c r="AD110" s="18">
        <v>5.8039295133084902E-2</v>
      </c>
      <c r="AE110" s="18">
        <v>3.0121207727100901E-2</v>
      </c>
    </row>
    <row r="111" spans="1:31" x14ac:dyDescent="0.2">
      <c r="A111" s="12">
        <v>111</v>
      </c>
      <c r="B111" s="13" t="s">
        <v>201</v>
      </c>
      <c r="C111" s="14" t="s">
        <v>438</v>
      </c>
      <c r="D111" s="13" t="s">
        <v>366</v>
      </c>
      <c r="E111" s="13" t="s">
        <v>438</v>
      </c>
      <c r="F111" s="13" t="s">
        <v>192</v>
      </c>
      <c r="G111" s="13" t="s">
        <v>337</v>
      </c>
      <c r="H111" s="15">
        <v>7.3084330738844794E-2</v>
      </c>
      <c r="I111" s="15">
        <v>4.8456146755086603E-2</v>
      </c>
      <c r="J111" s="15">
        <v>3.09785932408616E-2</v>
      </c>
      <c r="K111" s="15">
        <v>5.03519784464838E-2</v>
      </c>
      <c r="L111" s="15">
        <v>0.17340793892310499</v>
      </c>
      <c r="M111" s="15">
        <v>8.9962620587194994E-2</v>
      </c>
      <c r="N111" s="15">
        <v>7.7562297620396597E-2</v>
      </c>
      <c r="O111" s="15">
        <v>4.7319108628472301E-2</v>
      </c>
      <c r="P111" s="15">
        <v>2.4625304561699202E-2</v>
      </c>
      <c r="Q111" s="15">
        <v>0.17508048778208701</v>
      </c>
      <c r="R111" s="15">
        <v>6.2218560050731599E-2</v>
      </c>
      <c r="S111" s="15">
        <v>0.12822854018605201</v>
      </c>
      <c r="T111" s="15">
        <v>5.5473724377104003E-2</v>
      </c>
      <c r="U111" s="15">
        <v>4.02390151938316E-2</v>
      </c>
      <c r="V111" s="15">
        <v>9.9743387516740598E-2</v>
      </c>
      <c r="W111" s="15">
        <v>0.10518787818907099</v>
      </c>
      <c r="X111" s="15">
        <v>1.9509991714694499</v>
      </c>
      <c r="Y111" s="15">
        <v>1.1100985537339201</v>
      </c>
      <c r="Z111" s="15">
        <v>8.7780307129034799E-2</v>
      </c>
      <c r="AA111" s="15">
        <v>0.16434014230765501</v>
      </c>
      <c r="AB111" s="15">
        <v>3.1503525406419902E-2</v>
      </c>
      <c r="AC111" s="15">
        <v>7.7469239049532193E-2</v>
      </c>
      <c r="AD111" s="15">
        <v>2.89683170056322E-2</v>
      </c>
      <c r="AE111" s="15">
        <v>4.0894345667055201E-2</v>
      </c>
    </row>
    <row r="112" spans="1:31" x14ac:dyDescent="0.2">
      <c r="A112" s="12">
        <v>112</v>
      </c>
      <c r="B112" s="16" t="s">
        <v>454</v>
      </c>
      <c r="C112" s="17" t="s">
        <v>438</v>
      </c>
      <c r="D112" s="16" t="s">
        <v>389</v>
      </c>
      <c r="E112" s="16" t="s">
        <v>438</v>
      </c>
      <c r="F112" s="16" t="s">
        <v>339</v>
      </c>
      <c r="G112" s="16" t="s">
        <v>337</v>
      </c>
      <c r="H112" s="18">
        <v>5.99480074964742E-2</v>
      </c>
      <c r="I112" s="18">
        <v>2.32911629794634E-2</v>
      </c>
      <c r="J112" s="18">
        <v>4.7024178541209598E-2</v>
      </c>
      <c r="K112" s="18">
        <v>1.6680059705884199E-2</v>
      </c>
      <c r="L112" s="18">
        <v>0.347192587221269</v>
      </c>
      <c r="M112" s="18">
        <v>0.10091868833279399</v>
      </c>
      <c r="N112" s="18">
        <v>3.1932702773098301E-2</v>
      </c>
      <c r="O112" s="18">
        <v>2.8230137229648799E-2</v>
      </c>
      <c r="P112" s="18">
        <v>2.3014195720672401E-2</v>
      </c>
      <c r="Q112" s="18">
        <v>6.4577810317754406E-2</v>
      </c>
      <c r="R112" s="18">
        <v>4.3848539595712797E-2</v>
      </c>
      <c r="S112" s="18">
        <v>0.11669778541727401</v>
      </c>
      <c r="T112" s="18">
        <v>4.9293477484063999E-2</v>
      </c>
      <c r="U112" s="18">
        <v>0.105000523058963</v>
      </c>
      <c r="V112" s="18">
        <v>8.7737489937632002E-2</v>
      </c>
      <c r="W112" s="18">
        <v>2.45337798503109E-2</v>
      </c>
      <c r="X112" s="18">
        <v>1.5113397909634501</v>
      </c>
      <c r="Y112" s="18">
        <v>0.92134640858769001</v>
      </c>
      <c r="Z112" s="18">
        <v>5.2337379784249599E-2</v>
      </c>
      <c r="AA112" s="18">
        <v>6.8031526020590705E-2</v>
      </c>
      <c r="AB112" s="18">
        <v>0.18027433845287</v>
      </c>
      <c r="AC112" s="18">
        <v>3.7354282737411398E-2</v>
      </c>
      <c r="AD112" s="18">
        <v>3.00782061088413E-2</v>
      </c>
      <c r="AE112" s="18">
        <v>3.5556853355399598E-2</v>
      </c>
    </row>
    <row r="113" spans="1:31" x14ac:dyDescent="0.2">
      <c r="A113" s="12">
        <v>113</v>
      </c>
      <c r="B113" s="13" t="s">
        <v>277</v>
      </c>
      <c r="C113" s="14" t="s">
        <v>438</v>
      </c>
      <c r="D113" s="13" t="s">
        <v>369</v>
      </c>
      <c r="E113" s="13" t="s">
        <v>438</v>
      </c>
      <c r="F113" s="13" t="s">
        <v>344</v>
      </c>
      <c r="G113" s="13" t="s">
        <v>337</v>
      </c>
      <c r="H113" s="15">
        <v>5.21904979956994E-2</v>
      </c>
      <c r="I113" s="15">
        <v>7.8200949054094193E-2</v>
      </c>
      <c r="J113" s="15">
        <v>2.5872162064674999E-2</v>
      </c>
      <c r="K113" s="15">
        <v>5.0733553594061398E-2</v>
      </c>
      <c r="L113" s="15">
        <v>0.17214060077297799</v>
      </c>
      <c r="M113" s="15">
        <v>9.7937192577777901E-2</v>
      </c>
      <c r="N113" s="15">
        <v>3.38708094914099E-3</v>
      </c>
      <c r="O113" s="15">
        <v>5.5965899189438201E-2</v>
      </c>
      <c r="P113" s="15">
        <v>1.8329125394261798E-2</v>
      </c>
      <c r="Q113" s="15">
        <v>0.18282998891652399</v>
      </c>
      <c r="R113" s="15">
        <v>7.8691770492571103E-2</v>
      </c>
      <c r="S113" s="15">
        <v>5.0468389614692598E-2</v>
      </c>
      <c r="T113" s="15">
        <v>8.7385402631943804E-2</v>
      </c>
      <c r="U113" s="15">
        <v>2.0867425215125301E-2</v>
      </c>
      <c r="V113" s="15">
        <v>0.103349387864675</v>
      </c>
      <c r="W113" s="15">
        <v>0.16183256146684699</v>
      </c>
      <c r="X113" s="15">
        <v>1.2378546015099601</v>
      </c>
      <c r="Y113" s="15">
        <v>30.042954684682201</v>
      </c>
      <c r="Z113" s="15">
        <v>7.2457344053232106E-2</v>
      </c>
      <c r="AA113" s="15">
        <v>6.5677073261820498E-2</v>
      </c>
      <c r="AB113" s="15">
        <v>8.2715507255272602E-2</v>
      </c>
      <c r="AC113" s="15">
        <v>5.10253056337397E-2</v>
      </c>
      <c r="AD113" s="15">
        <v>6.7105808795356298E-2</v>
      </c>
      <c r="AE113" s="15">
        <v>3.8381103757555698E-2</v>
      </c>
    </row>
    <row r="114" spans="1:31" x14ac:dyDescent="0.2">
      <c r="A114" s="12">
        <v>114</v>
      </c>
      <c r="B114" s="16" t="s">
        <v>328</v>
      </c>
      <c r="C114" s="17" t="s">
        <v>438</v>
      </c>
      <c r="D114" s="16" t="s">
        <v>121</v>
      </c>
      <c r="E114" s="16" t="s">
        <v>438</v>
      </c>
      <c r="F114" s="16" t="s">
        <v>196</v>
      </c>
      <c r="G114" s="16" t="s">
        <v>337</v>
      </c>
      <c r="H114" s="18">
        <v>3.18934193341135E-2</v>
      </c>
      <c r="I114" s="18">
        <v>4.6879322598753298E-2</v>
      </c>
      <c r="J114" s="18">
        <v>8.8219069709916997E-2</v>
      </c>
      <c r="K114" s="18">
        <v>3.3438511106693998E-2</v>
      </c>
      <c r="L114" s="18">
        <v>7.9766289501364301E-2</v>
      </c>
      <c r="M114" s="18">
        <v>4.4153058268990499E-2</v>
      </c>
      <c r="N114" s="18">
        <v>1.47320929039866E-2</v>
      </c>
      <c r="O114" s="18">
        <v>1.6635758643656299E-2</v>
      </c>
      <c r="P114" s="18">
        <v>6.0774817979312602E-3</v>
      </c>
      <c r="Q114" s="18">
        <v>7.2278347153340902E-2</v>
      </c>
      <c r="R114" s="18">
        <v>6.6691209409238006E-2</v>
      </c>
      <c r="S114" s="18">
        <v>0.11019400360030999</v>
      </c>
      <c r="T114" s="18">
        <v>2.21330127781444E-2</v>
      </c>
      <c r="U114" s="18">
        <v>7.83261277233782E-2</v>
      </c>
      <c r="V114" s="18">
        <v>5.7860399646360798E-2</v>
      </c>
      <c r="W114" s="18">
        <v>9.5698096152638204E-2</v>
      </c>
      <c r="X114" s="18">
        <v>0.62585020247797696</v>
      </c>
      <c r="Y114" s="18">
        <v>0.85496474383743404</v>
      </c>
      <c r="Z114" s="18">
        <v>3.3283681164583898E-2</v>
      </c>
      <c r="AA114" s="18">
        <v>0.176927815591156</v>
      </c>
      <c r="AB114" s="18">
        <v>8.0760116899955103E-2</v>
      </c>
      <c r="AC114" s="18">
        <v>2.5694496583642298E-2</v>
      </c>
      <c r="AD114" s="18">
        <v>3.9653453141935802E-2</v>
      </c>
      <c r="AE114" s="18">
        <v>6.68182145000666E-2</v>
      </c>
    </row>
    <row r="115" spans="1:31" x14ac:dyDescent="0.2">
      <c r="A115" s="12">
        <v>115</v>
      </c>
      <c r="B115" s="13" t="s">
        <v>440</v>
      </c>
      <c r="C115" s="14" t="s">
        <v>438</v>
      </c>
      <c r="D115" s="13" t="s">
        <v>14</v>
      </c>
      <c r="E115" s="13" t="s">
        <v>438</v>
      </c>
      <c r="F115" s="13" t="s">
        <v>174</v>
      </c>
      <c r="G115" s="13" t="s">
        <v>337</v>
      </c>
      <c r="H115" s="15">
        <v>3.4579699354818499E-2</v>
      </c>
      <c r="I115" s="15">
        <v>7.9779955450705008E-3</v>
      </c>
      <c r="J115" s="15">
        <v>4.3349391531503897E-2</v>
      </c>
      <c r="K115" s="15">
        <v>0.14259736963626199</v>
      </c>
      <c r="L115" s="15">
        <v>0.449648776035179</v>
      </c>
      <c r="M115" s="15">
        <v>7.9063301024010102E-2</v>
      </c>
      <c r="N115" s="15">
        <v>0.13815834327366</v>
      </c>
      <c r="O115" s="15">
        <v>7.3273564229295707E-2</v>
      </c>
      <c r="P115" s="15">
        <v>6.6961113023829594E-2</v>
      </c>
      <c r="Q115" s="15">
        <v>5.4981582436438102E-2</v>
      </c>
      <c r="R115" s="15">
        <v>2.9891892279768399E-2</v>
      </c>
      <c r="S115" s="15">
        <v>7.5955425047771502E-2</v>
      </c>
      <c r="T115" s="15">
        <v>0.21023653016121699</v>
      </c>
      <c r="U115" s="15">
        <v>6.5304088752413406E-2</v>
      </c>
      <c r="V115" s="15">
        <v>6.3066190411498496E-2</v>
      </c>
      <c r="W115" s="15">
        <v>4.3541360729723699E-2</v>
      </c>
      <c r="X115" s="15">
        <v>4.5624192107738999</v>
      </c>
      <c r="Y115" s="15">
        <v>13.187036070947499</v>
      </c>
      <c r="Z115" s="15">
        <v>3.8713218297334401E-2</v>
      </c>
      <c r="AA115" s="15">
        <v>9.0389110555383401E-2</v>
      </c>
      <c r="AB115" s="15">
        <v>4.3689538742953497E-2</v>
      </c>
      <c r="AC115" s="15">
        <v>4.3001514659544E-2</v>
      </c>
      <c r="AD115" s="15">
        <v>5.1766216367109999E-2</v>
      </c>
      <c r="AE115" s="15">
        <v>1.6616156994078299E-2</v>
      </c>
    </row>
    <row r="116" spans="1:31" x14ac:dyDescent="0.2">
      <c r="A116" s="12">
        <v>116</v>
      </c>
      <c r="B116" s="16" t="s">
        <v>385</v>
      </c>
      <c r="C116" s="17" t="s">
        <v>438</v>
      </c>
      <c r="D116" s="16" t="s">
        <v>305</v>
      </c>
      <c r="E116" s="16" t="s">
        <v>438</v>
      </c>
      <c r="F116" s="16" t="s">
        <v>161</v>
      </c>
      <c r="G116" s="16" t="s">
        <v>337</v>
      </c>
      <c r="H116" s="18">
        <v>0.11103936716099901</v>
      </c>
      <c r="I116" s="18">
        <v>6.3039936485144193E-2</v>
      </c>
      <c r="J116" s="18">
        <v>5.9376159501754303E-2</v>
      </c>
      <c r="K116" s="18">
        <v>4.9260889754864298E-2</v>
      </c>
      <c r="L116" s="18">
        <v>7.2963308558634005E-2</v>
      </c>
      <c r="M116" s="18">
        <v>5.3471483499771703E-2</v>
      </c>
      <c r="N116" s="18">
        <v>1.52752538949623</v>
      </c>
      <c r="O116" s="18">
        <v>8.8191513978055098E-3</v>
      </c>
      <c r="P116" s="18">
        <v>0.26297829567224501</v>
      </c>
      <c r="Q116" s="18">
        <v>9.2281217687144201E-2</v>
      </c>
      <c r="R116" s="18">
        <v>0.105285657880099</v>
      </c>
      <c r="S116" s="18">
        <v>5.6402885446608</v>
      </c>
      <c r="T116" s="18">
        <v>0.85079710699129896</v>
      </c>
      <c r="U116" s="18">
        <v>0.194670284781298</v>
      </c>
      <c r="V116" s="18">
        <v>0.13125958618352099</v>
      </c>
      <c r="W116" s="18">
        <v>9.9725110570659595E-2</v>
      </c>
      <c r="X116" s="18">
        <v>0.843873289177691</v>
      </c>
      <c r="Y116" s="18">
        <v>6.7726167879971202</v>
      </c>
      <c r="Z116" s="18">
        <v>0.13303751330685301</v>
      </c>
      <c r="AA116" s="18">
        <v>0.362512068546053</v>
      </c>
      <c r="AB116" s="18">
        <v>0.550757990453276</v>
      </c>
      <c r="AC116" s="18">
        <v>9.0326631930165505E-2</v>
      </c>
      <c r="AD116" s="18">
        <v>0.120564274523582</v>
      </c>
      <c r="AE116" s="18">
        <v>4.4964181354838199E-2</v>
      </c>
    </row>
    <row r="117" spans="1:31" x14ac:dyDescent="0.2">
      <c r="A117" s="12">
        <v>117</v>
      </c>
      <c r="B117" s="13" t="s">
        <v>221</v>
      </c>
      <c r="C117" s="14" t="s">
        <v>438</v>
      </c>
      <c r="D117" s="13" t="s">
        <v>365</v>
      </c>
      <c r="E117" s="13" t="s">
        <v>438</v>
      </c>
      <c r="F117" s="13" t="s">
        <v>312</v>
      </c>
      <c r="G117" s="13" t="s">
        <v>337</v>
      </c>
      <c r="H117" s="15">
        <v>5.4050022745083297E-2</v>
      </c>
      <c r="I117" s="15">
        <v>4.3126255613532199E-2</v>
      </c>
      <c r="J117" s="15">
        <v>4.66619870883275E-2</v>
      </c>
      <c r="K117" s="15">
        <v>0.152150991559066</v>
      </c>
      <c r="L117" s="15">
        <v>6.2235849718992299E-2</v>
      </c>
      <c r="M117" s="15">
        <v>9.1513148898574107E-2</v>
      </c>
      <c r="N117" s="15">
        <v>5.3942590649058E-2</v>
      </c>
      <c r="O117" s="15">
        <v>8.6803549897655596E-2</v>
      </c>
      <c r="P117" s="15">
        <v>2.0028477360778799E-2</v>
      </c>
      <c r="Q117" s="15">
        <v>3.6223941247119203E-2</v>
      </c>
      <c r="R117" s="15">
        <v>5.8817203389851101E-2</v>
      </c>
      <c r="S117" s="15">
        <v>7.11605108614939E-2</v>
      </c>
      <c r="T117" s="15">
        <v>0.129473336292284</v>
      </c>
      <c r="U117" s="15">
        <v>3.6867711181436301E-2</v>
      </c>
      <c r="V117" s="15">
        <v>8.2527788491097903E-2</v>
      </c>
      <c r="W117" s="15">
        <v>5.0952510544241603E-2</v>
      </c>
      <c r="X117" s="15">
        <v>8.9883116482440906E-2</v>
      </c>
      <c r="Y117" s="15">
        <v>9.7838751487519707E-2</v>
      </c>
      <c r="Z117" s="15">
        <v>7.7413150076272003E-2</v>
      </c>
      <c r="AA117" s="15">
        <v>4.0143045574964897E-2</v>
      </c>
      <c r="AB117" s="15">
        <v>2.11658110649015E-2</v>
      </c>
      <c r="AC117" s="15">
        <v>4.8767569211225902E-2</v>
      </c>
      <c r="AD117" s="15">
        <v>4.8733339198246697E-2</v>
      </c>
      <c r="AE117" s="15">
        <v>4.02145659582578E-2</v>
      </c>
    </row>
    <row r="118" spans="1:31" x14ac:dyDescent="0.2">
      <c r="A118" s="12">
        <v>118</v>
      </c>
      <c r="B118" s="16" t="s">
        <v>364</v>
      </c>
      <c r="C118" s="17" t="s">
        <v>438</v>
      </c>
      <c r="D118" s="16" t="s">
        <v>92</v>
      </c>
      <c r="E118" s="16" t="s">
        <v>438</v>
      </c>
      <c r="F118" s="16" t="s">
        <v>214</v>
      </c>
      <c r="G118" s="16" t="s">
        <v>337</v>
      </c>
      <c r="H118" s="18">
        <v>0.29291492419105902</v>
      </c>
      <c r="I118" s="18">
        <v>0.11059634722424</v>
      </c>
      <c r="J118" s="18">
        <v>3.2387829412787797E-2</v>
      </c>
      <c r="K118" s="18">
        <v>4.5781826932259302E-2</v>
      </c>
      <c r="L118" s="18">
        <v>0.76609329138549098</v>
      </c>
      <c r="M118" s="18">
        <v>7.0525924152892605E-2</v>
      </c>
      <c r="N118" s="18">
        <v>0.28867519521660601</v>
      </c>
      <c r="O118" s="18">
        <v>2.40098779905632E-2</v>
      </c>
      <c r="P118" s="18">
        <v>0.38501134931427999</v>
      </c>
      <c r="Q118" s="18">
        <v>4.5010851632531497E-2</v>
      </c>
      <c r="R118" s="18">
        <v>0.160611818152751</v>
      </c>
      <c r="S118" s="18">
        <v>0.789926945527754</v>
      </c>
      <c r="T118" s="18">
        <v>1.98059128470142E-2</v>
      </c>
      <c r="U118" s="18">
        <v>6.0319926983586999E-2</v>
      </c>
      <c r="V118" s="18">
        <v>9.2763188509907293E-2</v>
      </c>
      <c r="W118" s="18">
        <v>5.1077447871711298E-2</v>
      </c>
      <c r="X118" s="18">
        <v>0.87425459636041103</v>
      </c>
      <c r="Y118" s="18">
        <v>9.0538832193028607E-2</v>
      </c>
      <c r="Z118" s="18">
        <v>0.13328331958960399</v>
      </c>
      <c r="AA118" s="18">
        <v>8.0490965694282202E-3</v>
      </c>
      <c r="AB118" s="18">
        <v>0.101764512640343</v>
      </c>
      <c r="AC118" s="18">
        <v>0.13905012860541499</v>
      </c>
      <c r="AD118" s="18">
        <v>9.3897033165059193E-2</v>
      </c>
      <c r="AE118" s="18">
        <v>6.1105867594777701E-2</v>
      </c>
    </row>
    <row r="119" spans="1:31" x14ac:dyDescent="0.2">
      <c r="A119" s="12">
        <v>119</v>
      </c>
      <c r="B119" s="13" t="s">
        <v>70</v>
      </c>
      <c r="C119" s="14" t="s">
        <v>438</v>
      </c>
      <c r="D119" s="13" t="s">
        <v>353</v>
      </c>
      <c r="E119" s="13" t="s">
        <v>438</v>
      </c>
      <c r="F119" s="13" t="s">
        <v>429</v>
      </c>
      <c r="G119" s="13" t="s">
        <v>337</v>
      </c>
      <c r="H119" s="15">
        <v>4.22646659248491E-2</v>
      </c>
      <c r="I119" s="15">
        <v>2.5950683607835898E-2</v>
      </c>
      <c r="J119" s="15">
        <v>7.3861591477620794E-2</v>
      </c>
      <c r="K119" s="15">
        <v>6.7753075670655097E-2</v>
      </c>
      <c r="L119" s="15">
        <v>0.12680990026901101</v>
      </c>
      <c r="M119" s="15">
        <v>8.9908359393061604E-2</v>
      </c>
      <c r="N119" s="15">
        <v>6.6369011813809803E-2</v>
      </c>
      <c r="O119" s="15">
        <v>2.0477419677003301E-2</v>
      </c>
      <c r="P119" s="15">
        <v>9.7193032275218003E-3</v>
      </c>
      <c r="Q119" s="15">
        <v>4.3436606797910497E-2</v>
      </c>
      <c r="R119" s="15">
        <v>4.7101355491578699E-2</v>
      </c>
      <c r="S119" s="15">
        <v>0.479274882279072</v>
      </c>
      <c r="T119" s="15">
        <v>6.2053986532498502E-2</v>
      </c>
      <c r="U119" s="15">
        <v>8.1900681324135804E-2</v>
      </c>
      <c r="V119" s="15">
        <v>8.9675116868721802E-2</v>
      </c>
      <c r="W119" s="15">
        <v>6.2524432175801406E-2</v>
      </c>
      <c r="X119" s="15">
        <v>2.0907313293592402</v>
      </c>
      <c r="Y119" s="15">
        <v>0.57335380041578299</v>
      </c>
      <c r="Z119" s="15">
        <v>6.1830379530078299E-2</v>
      </c>
      <c r="AA119" s="15">
        <v>4.7048871487175299E-2</v>
      </c>
      <c r="AB119" s="15">
        <v>7.47315487167651E-2</v>
      </c>
      <c r="AC119" s="15">
        <v>2.1352873248118701E-2</v>
      </c>
      <c r="AD119" s="15">
        <v>3.0857647164332098E-2</v>
      </c>
      <c r="AE119" s="15">
        <v>9.9824048443106494E-2</v>
      </c>
    </row>
    <row r="120" spans="1:31" x14ac:dyDescent="0.2">
      <c r="A120" s="12">
        <v>120</v>
      </c>
      <c r="B120" s="16" t="s">
        <v>86</v>
      </c>
      <c r="C120" s="17" t="s">
        <v>438</v>
      </c>
      <c r="D120" s="16" t="s">
        <v>158</v>
      </c>
      <c r="E120" s="16" t="s">
        <v>438</v>
      </c>
      <c r="F120" s="16" t="s">
        <v>398</v>
      </c>
      <c r="G120" s="16" t="s">
        <v>337</v>
      </c>
      <c r="H120" s="18">
        <v>2.6189740711455099E-2</v>
      </c>
      <c r="I120" s="18">
        <v>3.4599428570526197E-2</v>
      </c>
      <c r="J120" s="18">
        <v>3.9167640694130902E-2</v>
      </c>
      <c r="K120" s="18">
        <v>0.14385673766665399</v>
      </c>
      <c r="L120" s="18">
        <v>1.6183989057752399</v>
      </c>
      <c r="M120" s="18">
        <v>6.2191555229812102E-2</v>
      </c>
      <c r="N120" s="18">
        <v>3.2241208633504902E-2</v>
      </c>
      <c r="O120" s="18">
        <v>5.8807225249133697E-2</v>
      </c>
      <c r="P120" s="18">
        <v>2.1252893501846701E-2</v>
      </c>
      <c r="Q120" s="18">
        <v>2.4098385544132499E-2</v>
      </c>
      <c r="R120" s="18">
        <v>9.0966704386680503E-2</v>
      </c>
      <c r="S120" s="18">
        <v>4.3496149147977302E-2</v>
      </c>
      <c r="T120" s="18">
        <v>0.12147904468059301</v>
      </c>
      <c r="U120" s="18">
        <v>4.8569740415398202E-2</v>
      </c>
      <c r="V120" s="18">
        <v>9.4986854634866197E-2</v>
      </c>
      <c r="W120" s="18">
        <v>5.8200552141812398E-2</v>
      </c>
      <c r="X120" s="18">
        <v>1.24409259961593</v>
      </c>
      <c r="Y120" s="18">
        <v>0.63967231859170703</v>
      </c>
      <c r="Z120" s="18">
        <v>5.5327815935821603E-2</v>
      </c>
      <c r="AA120" s="18">
        <v>7.4255058795774195E-2</v>
      </c>
      <c r="AB120" s="18">
        <v>3.53187979469788E-2</v>
      </c>
      <c r="AC120" s="18">
        <v>6.8555606505352307E-2</v>
      </c>
      <c r="AD120" s="18">
        <v>4.8033122091856797E-2</v>
      </c>
      <c r="AE120" s="18">
        <v>1.7525311258991799E-2</v>
      </c>
    </row>
    <row r="121" spans="1:31" x14ac:dyDescent="0.2">
      <c r="A121" s="12">
        <v>121</v>
      </c>
      <c r="B121" s="13" t="s">
        <v>422</v>
      </c>
      <c r="C121" s="14" t="s">
        <v>438</v>
      </c>
      <c r="D121" s="13" t="s">
        <v>374</v>
      </c>
      <c r="E121" s="13" t="s">
        <v>438</v>
      </c>
      <c r="F121" s="13" t="s">
        <v>178</v>
      </c>
      <c r="G121" s="13" t="s">
        <v>337</v>
      </c>
      <c r="H121" s="15">
        <v>6.0003891626223597E-2</v>
      </c>
      <c r="I121" s="15">
        <v>7.8012571176032705E-2</v>
      </c>
      <c r="J121" s="15">
        <v>9.5872468796882604E-3</v>
      </c>
      <c r="K121" s="15">
        <v>4.6543874994737E-2</v>
      </c>
      <c r="L121" s="15">
        <v>4.6178669045783702E-2</v>
      </c>
      <c r="M121" s="15">
        <v>9.2728418295598206E-2</v>
      </c>
      <c r="N121" s="15">
        <v>0.192519048621419</v>
      </c>
      <c r="O121" s="15">
        <v>6.0473168997392197E-2</v>
      </c>
      <c r="P121" s="15">
        <v>2.04134510705202E-2</v>
      </c>
      <c r="Q121" s="15">
        <v>2.9369187427138E-2</v>
      </c>
      <c r="R121" s="15">
        <v>8.8392832392738693E-2</v>
      </c>
      <c r="S121" s="15">
        <v>9.3719309413799398E-2</v>
      </c>
      <c r="T121" s="15">
        <v>0.106235164878398</v>
      </c>
      <c r="U121" s="15">
        <v>3.7259959684399602E-2</v>
      </c>
      <c r="V121" s="15">
        <v>7.4703722840510606E-2</v>
      </c>
      <c r="W121" s="15">
        <v>0.12075898217471</v>
      </c>
      <c r="X121" s="15">
        <v>0.57563445741105501</v>
      </c>
      <c r="Y121" s="15">
        <v>1.6558804278524999</v>
      </c>
      <c r="Z121" s="15">
        <v>5.2109035887419303E-2</v>
      </c>
      <c r="AA121" s="15">
        <v>7.3729718945324499E-2</v>
      </c>
      <c r="AB121" s="15">
        <v>0.105394794471459</v>
      </c>
      <c r="AC121" s="15">
        <v>3.70217469617534E-2</v>
      </c>
      <c r="AD121" s="15">
        <v>4.7342227267417103E-2</v>
      </c>
      <c r="AE121" s="15">
        <v>3.6305241884679797E-2</v>
      </c>
    </row>
    <row r="122" spans="1:31" x14ac:dyDescent="0.2">
      <c r="A122" s="12">
        <v>122</v>
      </c>
      <c r="B122" s="16" t="s">
        <v>268</v>
      </c>
      <c r="C122" s="17" t="s">
        <v>438</v>
      </c>
      <c r="D122" s="16" t="s">
        <v>67</v>
      </c>
      <c r="E122" s="16" t="s">
        <v>438</v>
      </c>
      <c r="F122" s="16" t="s">
        <v>227</v>
      </c>
      <c r="G122" s="16" t="s">
        <v>337</v>
      </c>
      <c r="H122" s="18">
        <v>4.9441749299614E-2</v>
      </c>
      <c r="I122" s="18">
        <v>1.52139560297262E-2</v>
      </c>
      <c r="J122" s="18">
        <v>8.6936138979422206E-2</v>
      </c>
      <c r="K122" s="18">
        <v>0.120055612364801</v>
      </c>
      <c r="L122" s="18">
        <v>0.50836354235109404</v>
      </c>
      <c r="M122" s="18">
        <v>0.63147917501968398</v>
      </c>
      <c r="N122" s="18">
        <v>0.25344676639031399</v>
      </c>
      <c r="O122" s="18">
        <v>2.1521309761550401E-2</v>
      </c>
      <c r="P122" s="18">
        <v>3.9625264204043498E-2</v>
      </c>
      <c r="Q122" s="18">
        <v>5.4757257214869598E-2</v>
      </c>
      <c r="R122" s="18">
        <v>5.1647073385667201E-2</v>
      </c>
      <c r="S122" s="18">
        <v>0.51991617710167704</v>
      </c>
      <c r="T122" s="18">
        <v>6.6426102402430395E-2</v>
      </c>
      <c r="U122" s="18">
        <v>0.119208267999383</v>
      </c>
      <c r="V122" s="18">
        <v>7.9105172247650707E-2</v>
      </c>
      <c r="W122" s="18">
        <v>4.5021530271540502E-2</v>
      </c>
      <c r="X122" s="18">
        <v>1.41583333094965</v>
      </c>
      <c r="Y122" s="18">
        <v>6.02006433724251</v>
      </c>
      <c r="Z122" s="18">
        <v>6.0944985707984199E-2</v>
      </c>
      <c r="AA122" s="18">
        <v>9.0068733162485801E-2</v>
      </c>
      <c r="AB122" s="18">
        <v>2.2444102481037401E-2</v>
      </c>
      <c r="AC122" s="18">
        <v>5.5017973287000699E-2</v>
      </c>
      <c r="AD122" s="18">
        <v>6.0623287512315903E-2</v>
      </c>
      <c r="AE122" s="18">
        <v>7.4614815616551797E-2</v>
      </c>
    </row>
    <row r="123" spans="1:31" x14ac:dyDescent="0.2">
      <c r="A123" s="12">
        <v>123</v>
      </c>
      <c r="B123" s="13" t="s">
        <v>316</v>
      </c>
      <c r="C123" s="14" t="s">
        <v>438</v>
      </c>
      <c r="D123" s="13" t="s">
        <v>501</v>
      </c>
      <c r="E123" s="13" t="s">
        <v>438</v>
      </c>
      <c r="F123" s="13" t="s">
        <v>72</v>
      </c>
      <c r="G123" s="13" t="s">
        <v>337</v>
      </c>
      <c r="H123" s="15">
        <v>7.3498461462942893E-2</v>
      </c>
      <c r="I123" s="15">
        <v>1.73325116878379E-2</v>
      </c>
      <c r="J123" s="15">
        <v>5.5846679649403402E-2</v>
      </c>
      <c r="K123" s="15">
        <v>1.24789507767044E-2</v>
      </c>
      <c r="L123" s="15">
        <v>0.37983040117537398</v>
      </c>
      <c r="M123" s="15">
        <v>0.16831997971980101</v>
      </c>
      <c r="N123" s="15">
        <v>9.7384920276088194E-2</v>
      </c>
      <c r="O123" s="15">
        <v>3.9323280883148903E-2</v>
      </c>
      <c r="P123" s="15">
        <v>2.03289994436942E-2</v>
      </c>
      <c r="Q123" s="15">
        <v>6.5707265128176803E-2</v>
      </c>
      <c r="R123" s="15">
        <v>2.8924272637854499E-2</v>
      </c>
      <c r="S123" s="15">
        <v>0.22356504926774501</v>
      </c>
      <c r="T123" s="15">
        <v>4.8703365048064703E-2</v>
      </c>
      <c r="U123" s="15">
        <v>6.4178005102937294E-2</v>
      </c>
      <c r="V123" s="15">
        <v>9.0187282776961503E-2</v>
      </c>
      <c r="W123" s="15">
        <v>2.9072822276167701E-2</v>
      </c>
      <c r="X123" s="15">
        <v>10.5373046539078</v>
      </c>
      <c r="Y123" s="15">
        <v>5.7369150031274598</v>
      </c>
      <c r="Z123" s="15">
        <v>6.7633780202867505E-2</v>
      </c>
      <c r="AA123" s="15">
        <v>0.10000241378401301</v>
      </c>
      <c r="AB123" s="15">
        <v>7.41981094624313E-2</v>
      </c>
      <c r="AC123" s="15">
        <v>6.75811882865298E-2</v>
      </c>
      <c r="AD123" s="15">
        <v>1.3627448946107901E-2</v>
      </c>
      <c r="AE123" s="15">
        <v>5.1110568612011402E-2</v>
      </c>
    </row>
    <row r="124" spans="1:31" x14ac:dyDescent="0.2">
      <c r="A124" s="12">
        <v>124</v>
      </c>
      <c r="B124" s="16" t="s">
        <v>90</v>
      </c>
      <c r="C124" s="17" t="s">
        <v>438</v>
      </c>
      <c r="D124" s="16" t="s">
        <v>349</v>
      </c>
      <c r="E124" s="16" t="s">
        <v>438</v>
      </c>
      <c r="F124" s="16" t="s">
        <v>464</v>
      </c>
      <c r="G124" s="16" t="s">
        <v>337</v>
      </c>
      <c r="H124" s="18">
        <v>5.36345351640551E-2</v>
      </c>
      <c r="I124" s="18">
        <v>3.9124812120103103E-2</v>
      </c>
      <c r="J124" s="18">
        <v>4.10614736782908E-2</v>
      </c>
      <c r="K124" s="18">
        <v>0.113569465467594</v>
      </c>
      <c r="L124" s="18">
        <v>0.123528200607972</v>
      </c>
      <c r="M124" s="18">
        <v>6.9992819426928102E-2</v>
      </c>
      <c r="N124" s="18">
        <v>6.5773238552101501E-2</v>
      </c>
      <c r="O124" s="18">
        <v>7.9306812701757295E-2</v>
      </c>
      <c r="P124" s="18">
        <v>1.8697640078483398E-2</v>
      </c>
      <c r="Q124" s="18">
        <v>0.17050161485058299</v>
      </c>
      <c r="R124" s="18">
        <v>4.9449029955579697E-2</v>
      </c>
      <c r="S124" s="18">
        <v>0.17714386159012299</v>
      </c>
      <c r="T124" s="18">
        <v>0.25682124190903599</v>
      </c>
      <c r="U124" s="18">
        <v>2.5107382484980002E-2</v>
      </c>
      <c r="V124" s="18">
        <v>9.97552655427979E-2</v>
      </c>
      <c r="W124" s="18">
        <v>2.0884509769292001E-2</v>
      </c>
      <c r="X124" s="18">
        <v>53.699261140919099</v>
      </c>
      <c r="Y124" s="18">
        <v>1.4962334147193299</v>
      </c>
      <c r="Z124" s="18">
        <v>7.1529126829470296E-2</v>
      </c>
      <c r="AA124" s="18">
        <v>0.14188340193121901</v>
      </c>
      <c r="AB124" s="18">
        <v>0.18618460039467</v>
      </c>
      <c r="AC124" s="18">
        <v>8.8297728996339794E-2</v>
      </c>
      <c r="AD124" s="18">
        <v>7.9376403995945095E-3</v>
      </c>
      <c r="AE124" s="18">
        <v>6.0561193720412597E-2</v>
      </c>
    </row>
    <row r="125" spans="1:31" x14ac:dyDescent="0.2">
      <c r="A125" s="12">
        <v>125</v>
      </c>
      <c r="B125" s="13" t="s">
        <v>20</v>
      </c>
      <c r="C125" s="14" t="s">
        <v>438</v>
      </c>
      <c r="D125" s="13" t="s">
        <v>506</v>
      </c>
      <c r="E125" s="13" t="s">
        <v>438</v>
      </c>
      <c r="F125" s="13" t="s">
        <v>57</v>
      </c>
      <c r="G125" s="13" t="s">
        <v>337</v>
      </c>
      <c r="H125" s="15">
        <v>2.8281953096368901E-2</v>
      </c>
      <c r="I125" s="15">
        <v>4.5936488321183203E-2</v>
      </c>
      <c r="J125" s="15">
        <v>3.4582288507163002E-2</v>
      </c>
      <c r="K125" s="15">
        <v>0.11392404353860799</v>
      </c>
      <c r="L125" s="15">
        <v>6.2935393310547705E-2</v>
      </c>
      <c r="M125" s="15">
        <v>5.8461618283811599E-2</v>
      </c>
      <c r="N125" s="15">
        <v>4.8802142655254198E-2</v>
      </c>
      <c r="O125" s="15">
        <v>8.3083011379151403E-2</v>
      </c>
      <c r="P125" s="15">
        <v>4.2224153164011902E-2</v>
      </c>
      <c r="Q125" s="15">
        <v>4.4499013033099701E-2</v>
      </c>
      <c r="R125" s="15">
        <v>8.1760426083795995E-2</v>
      </c>
      <c r="S125" s="15">
        <v>7.3157891040662504E-2</v>
      </c>
      <c r="T125" s="15">
        <v>6.7782075734986999E-2</v>
      </c>
      <c r="U125" s="15">
        <v>8.6239197547957905E-2</v>
      </c>
      <c r="V125" s="15">
        <v>5.9192128132364297E-2</v>
      </c>
      <c r="W125" s="15">
        <v>8.1148976785829496E-2</v>
      </c>
      <c r="X125" s="15">
        <v>3.0755050990012598</v>
      </c>
      <c r="Y125" s="15">
        <v>0.78017299001231699</v>
      </c>
      <c r="Z125" s="15">
        <v>4.98654488506508E-2</v>
      </c>
      <c r="AA125" s="15">
        <v>0.119152274163047</v>
      </c>
      <c r="AB125" s="15">
        <v>7.3470749628686702E-2</v>
      </c>
      <c r="AC125" s="15">
        <v>7.0442886378379602E-2</v>
      </c>
      <c r="AD125" s="15">
        <v>0.11786410443335101</v>
      </c>
      <c r="AE125" s="15">
        <v>1.9270501521545601E-2</v>
      </c>
    </row>
    <row r="126" spans="1:31" x14ac:dyDescent="0.2">
      <c r="A126" s="12">
        <v>126</v>
      </c>
      <c r="B126" s="16" t="s">
        <v>315</v>
      </c>
      <c r="C126" s="17" t="s">
        <v>438</v>
      </c>
      <c r="D126" s="16" t="s">
        <v>243</v>
      </c>
      <c r="E126" s="16" t="s">
        <v>438</v>
      </c>
      <c r="F126" s="16" t="s">
        <v>148</v>
      </c>
      <c r="G126" s="16" t="s">
        <v>337</v>
      </c>
      <c r="H126" s="18">
        <v>6.6657370343914599E-2</v>
      </c>
      <c r="I126" s="18">
        <v>4.5102794760460301E-2</v>
      </c>
      <c r="J126" s="18">
        <v>4.1480193303969501E-2</v>
      </c>
      <c r="K126" s="18">
        <v>6.4137531438371698E-2</v>
      </c>
      <c r="L126" s="18">
        <v>2.3408271815468298E-2</v>
      </c>
      <c r="M126" s="18">
        <v>9.3059085980581199E-2</v>
      </c>
      <c r="N126" s="18">
        <v>3.9221462497630803E-2</v>
      </c>
      <c r="O126" s="18">
        <v>4.9955549209044901E-2</v>
      </c>
      <c r="P126" s="18">
        <v>2.1299573898975199E-2</v>
      </c>
      <c r="Q126" s="18">
        <v>0.15543610923620799</v>
      </c>
      <c r="R126" s="18">
        <v>5.7880805662552999E-2</v>
      </c>
      <c r="S126" s="18">
        <v>0.243209857851512</v>
      </c>
      <c r="T126" s="18">
        <v>7.8594389456366695E-2</v>
      </c>
      <c r="U126" s="18">
        <v>5.5473253963800498E-2</v>
      </c>
      <c r="V126" s="18">
        <v>0.11481035609322</v>
      </c>
      <c r="W126" s="18">
        <v>6.6000634127447597E-2</v>
      </c>
      <c r="X126" s="18">
        <v>0.45665063635830999</v>
      </c>
      <c r="Y126" s="18">
        <v>1.1067911735967</v>
      </c>
      <c r="Z126" s="18">
        <v>7.9122641577734507E-2</v>
      </c>
      <c r="AA126" s="18">
        <v>0.26894266469466399</v>
      </c>
      <c r="AB126" s="18">
        <v>6.6407113703339404E-2</v>
      </c>
      <c r="AC126" s="18">
        <v>7.5663848526909702E-2</v>
      </c>
      <c r="AD126" s="18">
        <v>3.67290618170827E-2</v>
      </c>
      <c r="AE126" s="18">
        <v>5.8422266154554099E-2</v>
      </c>
    </row>
    <row r="127" spans="1:31" x14ac:dyDescent="0.2">
      <c r="A127" s="12">
        <v>127</v>
      </c>
      <c r="B127" s="13" t="s">
        <v>393</v>
      </c>
      <c r="C127" s="14" t="s">
        <v>438</v>
      </c>
      <c r="D127" s="13" t="s">
        <v>179</v>
      </c>
      <c r="E127" s="13" t="s">
        <v>438</v>
      </c>
      <c r="F127" s="13" t="s">
        <v>5</v>
      </c>
      <c r="G127" s="13" t="s">
        <v>337</v>
      </c>
      <c r="H127" s="15">
        <v>3.3059630075838203E-2</v>
      </c>
      <c r="I127" s="15">
        <v>3.2012622360897199E-2</v>
      </c>
      <c r="J127" s="15">
        <v>9.8808820017285998E-2</v>
      </c>
      <c r="K127" s="15">
        <v>8.2982962205492602E-2</v>
      </c>
      <c r="L127" s="15">
        <v>7.2814478634051605E-2</v>
      </c>
      <c r="M127" s="15">
        <v>3.7363070493182798E-2</v>
      </c>
      <c r="N127" s="15">
        <v>7.3332369899167804E-2</v>
      </c>
      <c r="O127" s="15">
        <v>1.19496369515323E-2</v>
      </c>
      <c r="P127" s="15">
        <v>2.7124476822375398E-2</v>
      </c>
      <c r="Q127" s="15">
        <v>5.0137319489140998E-2</v>
      </c>
      <c r="R127" s="15">
        <v>5.3996910282288299E-2</v>
      </c>
      <c r="S127" s="15">
        <v>0.619039147110787</v>
      </c>
      <c r="T127" s="15">
        <v>0.17295549080529701</v>
      </c>
      <c r="U127" s="15">
        <v>7.44389491735645E-2</v>
      </c>
      <c r="V127" s="15">
        <v>6.4526428014100398E-2</v>
      </c>
      <c r="W127" s="15">
        <v>6.7373265888522493E-2</v>
      </c>
      <c r="X127" s="15">
        <v>0.65827535181805297</v>
      </c>
      <c r="Y127" s="15">
        <v>1.2236458954110401</v>
      </c>
      <c r="Z127" s="15">
        <v>3.8814858802289701E-2</v>
      </c>
      <c r="AA127" s="15">
        <v>0.25066420529290701</v>
      </c>
      <c r="AB127" s="15">
        <v>0.47655866900694499</v>
      </c>
      <c r="AC127" s="15">
        <v>5.7613075323892503E-2</v>
      </c>
      <c r="AD127" s="15">
        <v>4.2150578398727698E-2</v>
      </c>
      <c r="AE127" s="15">
        <v>7.7803914752327494E-2</v>
      </c>
    </row>
    <row r="128" spans="1:31" x14ac:dyDescent="0.2">
      <c r="A128" s="12">
        <v>128</v>
      </c>
      <c r="B128" s="16" t="s">
        <v>107</v>
      </c>
      <c r="C128" s="17" t="s">
        <v>438</v>
      </c>
      <c r="D128" s="16" t="s">
        <v>257</v>
      </c>
      <c r="E128" s="16" t="s">
        <v>438</v>
      </c>
      <c r="F128" s="16" t="s">
        <v>471</v>
      </c>
      <c r="G128" s="16" t="s">
        <v>337</v>
      </c>
      <c r="H128" s="18">
        <v>3.7309487526051899E-2</v>
      </c>
      <c r="I128" s="18">
        <v>3.8736618768294401E-2</v>
      </c>
      <c r="J128" s="18">
        <v>3.8298005563341099E-2</v>
      </c>
      <c r="K128" s="18">
        <v>5.9572221992499702E-2</v>
      </c>
      <c r="L128" s="18">
        <v>0.14585965690261299</v>
      </c>
      <c r="M128" s="18">
        <v>2.46101936615701E-2</v>
      </c>
      <c r="N128" s="18">
        <v>8.5583116805714399E-2</v>
      </c>
      <c r="O128" s="18">
        <v>3.9520299734978899E-2</v>
      </c>
      <c r="P128" s="18">
        <v>8.2477001405931102E-3</v>
      </c>
      <c r="Q128" s="18">
        <v>8.9305221917004504E-2</v>
      </c>
      <c r="R128" s="18">
        <v>8.4849560714183106E-2</v>
      </c>
      <c r="S128" s="18">
        <v>7.5609913240075793E-2</v>
      </c>
      <c r="T128" s="18">
        <v>8.7104778756514997E-2</v>
      </c>
      <c r="U128" s="18">
        <v>0.10200083341362</v>
      </c>
      <c r="V128" s="18">
        <v>5.6966407244317098E-2</v>
      </c>
      <c r="W128" s="18">
        <v>4.7014581506558503E-2</v>
      </c>
      <c r="X128" s="18">
        <v>1.1617297212534801</v>
      </c>
      <c r="Y128" s="18">
        <v>3.0806620492103001</v>
      </c>
      <c r="Z128" s="18">
        <v>2.47800703627605E-2</v>
      </c>
      <c r="AA128" s="18">
        <v>0.34581521770324702</v>
      </c>
      <c r="AB128" s="18">
        <v>6.8650589777660004E-2</v>
      </c>
      <c r="AC128" s="18">
        <v>2.4455295171684099E-2</v>
      </c>
      <c r="AD128" s="18">
        <v>5.4256107059749398E-2</v>
      </c>
      <c r="AE128" s="18">
        <v>2.87141896597609E-2</v>
      </c>
    </row>
    <row r="129" spans="1:31" x14ac:dyDescent="0.2">
      <c r="A129" s="12">
        <v>129</v>
      </c>
      <c r="B129" s="13" t="s">
        <v>465</v>
      </c>
      <c r="C129" s="14" t="s">
        <v>438</v>
      </c>
      <c r="D129" s="13" t="s">
        <v>359</v>
      </c>
      <c r="E129" s="13" t="s">
        <v>438</v>
      </c>
      <c r="F129" s="13" t="s">
        <v>381</v>
      </c>
      <c r="G129" s="13" t="s">
        <v>337</v>
      </c>
      <c r="H129" s="15">
        <v>3.5126156978995703E-2</v>
      </c>
      <c r="I129" s="15">
        <v>2.25024304981634E-2</v>
      </c>
      <c r="J129" s="15">
        <v>8.6623015441117807E-2</v>
      </c>
      <c r="K129" s="15">
        <v>7.0152247433414305E-2</v>
      </c>
      <c r="L129" s="15">
        <v>7.7211359045658706E-2</v>
      </c>
      <c r="M129" s="15">
        <v>6.1480247827764199E-2</v>
      </c>
      <c r="N129" s="15">
        <v>9.7887214694728997E-2</v>
      </c>
      <c r="O129" s="15">
        <v>2.36853747981173E-2</v>
      </c>
      <c r="P129" s="15">
        <v>1.60972229190516E-2</v>
      </c>
      <c r="Q129" s="15">
        <v>6.0450433483733301E-2</v>
      </c>
      <c r="R129" s="15">
        <v>6.1979984125930997E-2</v>
      </c>
      <c r="S129" s="15">
        <v>0.147415595859819</v>
      </c>
      <c r="T129" s="15">
        <v>4.8197215231797E-2</v>
      </c>
      <c r="U129" s="15">
        <v>4.9930176869567099E-2</v>
      </c>
      <c r="V129" s="15">
        <v>6.2427427346980403E-2</v>
      </c>
      <c r="W129" s="15">
        <v>4.7105223502933599E-2</v>
      </c>
      <c r="X129" s="15">
        <v>0.11017770118400699</v>
      </c>
      <c r="Y129" s="15">
        <v>1.97851854816107E-2</v>
      </c>
      <c r="Z129" s="15">
        <v>6.1685982666739997E-2</v>
      </c>
      <c r="AA129" s="15">
        <v>9.1185945940127203E-2</v>
      </c>
      <c r="AB129" s="15">
        <v>4.4707915291091999E-2</v>
      </c>
      <c r="AC129" s="15">
        <v>4.2870587552939002E-2</v>
      </c>
      <c r="AD129" s="15">
        <v>2.1319597780479201E-2</v>
      </c>
      <c r="AE129" s="15">
        <v>6.3831115372875405E-2</v>
      </c>
    </row>
    <row r="130" spans="1:31" x14ac:dyDescent="0.2">
      <c r="A130" s="12">
        <v>130</v>
      </c>
      <c r="B130" s="16" t="s">
        <v>147</v>
      </c>
      <c r="C130" s="17" t="s">
        <v>438</v>
      </c>
      <c r="D130" s="16" t="s">
        <v>340</v>
      </c>
      <c r="E130" s="16" t="s">
        <v>438</v>
      </c>
      <c r="F130" s="16" t="s">
        <v>433</v>
      </c>
      <c r="G130" s="16" t="s">
        <v>337</v>
      </c>
      <c r="H130" s="18">
        <v>8.9973428182648099E-2</v>
      </c>
      <c r="I130" s="18">
        <v>0.11819225808480301</v>
      </c>
      <c r="J130" s="18">
        <v>7.8888331226911704E-2</v>
      </c>
      <c r="K130" s="18">
        <v>9.4998426990818202E-2</v>
      </c>
      <c r="L130" s="18">
        <v>0.37401669488725497</v>
      </c>
      <c r="M130" s="18">
        <v>8.9001001720387992E-3</v>
      </c>
      <c r="N130" s="18">
        <v>1.2583058412007999</v>
      </c>
      <c r="O130" s="18">
        <v>0.20130585739800499</v>
      </c>
      <c r="P130" s="18">
        <v>0.338052762927189</v>
      </c>
      <c r="Q130" s="18">
        <v>3.405295788894E-2</v>
      </c>
      <c r="R130" s="18">
        <v>0.12308515355645799</v>
      </c>
      <c r="S130" s="18">
        <v>0.93868988194028102</v>
      </c>
      <c r="T130" s="18">
        <v>7.9297566975730399E-2</v>
      </c>
      <c r="U130" s="18">
        <v>6.8824179656329296E-2</v>
      </c>
      <c r="V130" s="18">
        <v>4.4036191405662201E-2</v>
      </c>
      <c r="W130" s="18">
        <v>0.18256341015597999</v>
      </c>
      <c r="X130" s="18">
        <v>0.48201461644826099</v>
      </c>
      <c r="Y130" s="18">
        <v>0.10488753667100099</v>
      </c>
      <c r="Z130" s="18">
        <v>4.32591624398189E-2</v>
      </c>
      <c r="AA130" s="18">
        <v>2.87948107635628E-2</v>
      </c>
      <c r="AB130" s="18">
        <v>3.6609942960769998E-2</v>
      </c>
      <c r="AC130" s="18">
        <v>5.1489207240057198E-2</v>
      </c>
      <c r="AD130" s="18">
        <v>8.0606288189912903E-2</v>
      </c>
      <c r="AE130" s="18">
        <v>5.6226416648702301E-2</v>
      </c>
    </row>
    <row r="131" spans="1:31" x14ac:dyDescent="0.2">
      <c r="A131" s="12">
        <v>131</v>
      </c>
      <c r="B131" s="13" t="s">
        <v>205</v>
      </c>
      <c r="C131" s="14" t="s">
        <v>438</v>
      </c>
      <c r="D131" s="13" t="s">
        <v>387</v>
      </c>
      <c r="E131" s="13" t="s">
        <v>438</v>
      </c>
      <c r="F131" s="13" t="s">
        <v>39</v>
      </c>
      <c r="G131" s="13" t="s">
        <v>337</v>
      </c>
      <c r="H131" s="15">
        <v>3.5121548083962E-2</v>
      </c>
      <c r="I131" s="15">
        <v>5.6009451857320501E-2</v>
      </c>
      <c r="J131" s="15">
        <v>9.2407172818494407E-2</v>
      </c>
      <c r="K131" s="15">
        <v>5.0056070756048801E-2</v>
      </c>
      <c r="L131" s="15">
        <v>0.181318344335895</v>
      </c>
      <c r="M131" s="15">
        <v>5.8789932336269002E-2</v>
      </c>
      <c r="N131" s="15">
        <v>0.12179420527587199</v>
      </c>
      <c r="O131" s="15">
        <v>1.1894042974283E-2</v>
      </c>
      <c r="P131" s="15">
        <v>3.0518092821669202E-2</v>
      </c>
      <c r="Q131" s="15">
        <v>6.0428777055116102E-2</v>
      </c>
      <c r="R131" s="15">
        <v>7.4170315028973505E-2</v>
      </c>
      <c r="S131" s="15">
        <v>2.2762327830107898</v>
      </c>
      <c r="T131" s="15">
        <v>8.1981748241710797E-2</v>
      </c>
      <c r="U131" s="15">
        <v>9.4161768831950904E-2</v>
      </c>
      <c r="V131" s="15">
        <v>1.97595650307755E-2</v>
      </c>
      <c r="W131" s="15">
        <v>0.101888400549716</v>
      </c>
      <c r="X131" s="15">
        <v>0.52238951425684199</v>
      </c>
      <c r="Y131" s="15">
        <v>0.698613775933557</v>
      </c>
      <c r="Z131" s="15">
        <v>3.2936685879575399E-2</v>
      </c>
      <c r="AA131" s="15">
        <v>5.6465798119376798E-2</v>
      </c>
      <c r="AB131" s="15">
        <v>5.70275190792442E-2</v>
      </c>
      <c r="AC131" s="15">
        <v>7.1116968384326096E-3</v>
      </c>
      <c r="AD131" s="15">
        <v>6.48070822894245E-2</v>
      </c>
      <c r="AE131" s="15">
        <v>6.9677325486993805E-2</v>
      </c>
    </row>
    <row r="132" spans="1:31" x14ac:dyDescent="0.2">
      <c r="A132" s="12">
        <v>132</v>
      </c>
      <c r="B132" s="16" t="s">
        <v>240</v>
      </c>
      <c r="C132" s="17" t="s">
        <v>438</v>
      </c>
      <c r="D132" s="16" t="s">
        <v>485</v>
      </c>
      <c r="E132" s="16" t="s">
        <v>438</v>
      </c>
      <c r="F132" s="16" t="s">
        <v>175</v>
      </c>
      <c r="G132" s="16" t="s">
        <v>337</v>
      </c>
      <c r="H132" s="18">
        <v>3.2870349757390199E-2</v>
      </c>
      <c r="I132" s="18">
        <v>7.7283791186832096E-2</v>
      </c>
      <c r="J132" s="18">
        <v>2.0998580147959901E-2</v>
      </c>
      <c r="K132" s="18">
        <v>3.7847013425289198E-2</v>
      </c>
      <c r="L132" s="18">
        <v>1.14373981531862</v>
      </c>
      <c r="M132" s="18">
        <v>4.1601920161507502E-2</v>
      </c>
      <c r="N132" s="18">
        <v>6.7511971367020501E-2</v>
      </c>
      <c r="O132" s="18">
        <v>6.4077325126010207E-2</v>
      </c>
      <c r="P132" s="18">
        <v>3.7397249784546997E-2</v>
      </c>
      <c r="Q132" s="18">
        <v>4.36348163235886E-2</v>
      </c>
      <c r="R132" s="18">
        <v>9.9682742830542403E-2</v>
      </c>
      <c r="S132" s="18">
        <v>0.32542622079174599</v>
      </c>
      <c r="T132" s="18">
        <v>4.9788625527182898E-2</v>
      </c>
      <c r="U132" s="18">
        <v>4.4031357205381497E-2</v>
      </c>
      <c r="V132" s="18">
        <v>5.6310340457472997E-2</v>
      </c>
      <c r="W132" s="18">
        <v>0.10497625601487399</v>
      </c>
      <c r="X132" s="18">
        <v>0.30572959330261501</v>
      </c>
      <c r="Y132" s="18">
        <v>2.1214986658950399</v>
      </c>
      <c r="Z132" s="18">
        <v>3.3733372965042502E-2</v>
      </c>
      <c r="AA132" s="18">
        <v>0.13400882341335699</v>
      </c>
      <c r="AB132" s="18">
        <v>1.7309498385931502E-2</v>
      </c>
      <c r="AC132" s="18">
        <v>6.2270355659236797E-2</v>
      </c>
      <c r="AD132" s="18">
        <v>2.8807665894420902E-2</v>
      </c>
      <c r="AE132" s="18">
        <v>4.7184709971432896E-3</v>
      </c>
    </row>
    <row r="133" spans="1:31" x14ac:dyDescent="0.2">
      <c r="A133" s="12">
        <v>133</v>
      </c>
      <c r="B133" s="13" t="s">
        <v>514</v>
      </c>
      <c r="C133" s="14" t="s">
        <v>438</v>
      </c>
      <c r="D133" s="13" t="s">
        <v>198</v>
      </c>
      <c r="E133" s="13" t="s">
        <v>438</v>
      </c>
      <c r="F133" s="13" t="s">
        <v>496</v>
      </c>
      <c r="G133" s="13" t="s">
        <v>337</v>
      </c>
      <c r="H133" s="15">
        <v>4.8595195734420699E-2</v>
      </c>
      <c r="I133" s="15">
        <v>1.0347864490233E-2</v>
      </c>
      <c r="J133" s="15">
        <v>8.2258268518657598E-2</v>
      </c>
      <c r="K133" s="15">
        <v>0.60484155514781601</v>
      </c>
      <c r="L133" s="15">
        <v>0.27686372899127598</v>
      </c>
      <c r="M133" s="15">
        <v>8.3456250306425006E-2</v>
      </c>
      <c r="N133" s="15">
        <v>0.26010332207579501</v>
      </c>
      <c r="O133" s="15">
        <v>4.9952490627263202E-2</v>
      </c>
      <c r="P133" s="15">
        <v>3.9730937795331697E-2</v>
      </c>
      <c r="Q133" s="15">
        <v>6.6485102337462298E-2</v>
      </c>
      <c r="R133" s="15">
        <v>3.28870528276363E-2</v>
      </c>
      <c r="S133" s="15">
        <v>0.60732905895293698</v>
      </c>
      <c r="T133" s="15">
        <v>0.17932120254605399</v>
      </c>
      <c r="U133" s="15">
        <v>6.2022796293843503E-2</v>
      </c>
      <c r="V133" s="15">
        <v>7.7867977583371994E-2</v>
      </c>
      <c r="W133" s="15">
        <v>6.8006405660712504E-2</v>
      </c>
      <c r="X133" s="15">
        <v>1.3582411145476301</v>
      </c>
      <c r="Y133" s="15">
        <v>1.2511987968856499</v>
      </c>
      <c r="Z133" s="15">
        <v>4.0909246137045698E-2</v>
      </c>
      <c r="AA133" s="15">
        <v>9.7327072841030093E-2</v>
      </c>
      <c r="AB133" s="15">
        <v>0.15862863880231701</v>
      </c>
      <c r="AC133" s="15">
        <v>3.09620744499573E-2</v>
      </c>
      <c r="AD133" s="15">
        <v>1.8818434182760399E-2</v>
      </c>
      <c r="AE133" s="15">
        <v>8.9072860856792099E-2</v>
      </c>
    </row>
    <row r="134" spans="1:31" x14ac:dyDescent="0.2">
      <c r="A134" s="12">
        <v>134</v>
      </c>
      <c r="B134" s="16" t="s">
        <v>395</v>
      </c>
      <c r="C134" s="17" t="s">
        <v>438</v>
      </c>
      <c r="D134" s="16" t="s">
        <v>259</v>
      </c>
      <c r="E134" s="16" t="s">
        <v>438</v>
      </c>
      <c r="F134" s="16" t="s">
        <v>475</v>
      </c>
      <c r="G134" s="16" t="s">
        <v>337</v>
      </c>
      <c r="H134" s="18">
        <v>3.2104548612681298E-2</v>
      </c>
      <c r="I134" s="18">
        <v>5.5974413693578702E-2</v>
      </c>
      <c r="J134" s="18">
        <v>4.52972792297281E-2</v>
      </c>
      <c r="K134" s="18">
        <v>4.5590926081475802E-2</v>
      </c>
      <c r="L134" s="18">
        <v>0.26302514587890702</v>
      </c>
      <c r="M134" s="18">
        <v>3.4147879496156303E-2</v>
      </c>
      <c r="N134" s="18">
        <v>6.5330212811294502E-2</v>
      </c>
      <c r="O134" s="18">
        <v>6.2781706830536493E-2</v>
      </c>
      <c r="P134" s="18">
        <v>2.7828971446896701E-2</v>
      </c>
      <c r="Q134" s="18">
        <v>6.0306987512509999E-2</v>
      </c>
      <c r="R134" s="18">
        <v>9.8866285706403198E-2</v>
      </c>
      <c r="S134" s="18">
        <v>0.141280479835456</v>
      </c>
      <c r="T134" s="18">
        <v>0.12065692816095</v>
      </c>
      <c r="U134" s="18">
        <v>8.8748968678033502E-2</v>
      </c>
      <c r="V134" s="18">
        <v>5.9237819921924402E-2</v>
      </c>
      <c r="W134" s="18">
        <v>0.114764293135609</v>
      </c>
      <c r="X134" s="18">
        <v>0.50762211364890397</v>
      </c>
      <c r="Y134" s="18">
        <v>3.6999622037097701</v>
      </c>
      <c r="Z134" s="18">
        <v>1.2335204918823501E-2</v>
      </c>
      <c r="AA134" s="18">
        <v>9.3775086091186205E-2</v>
      </c>
      <c r="AB134" s="18">
        <v>0.23577829229417399</v>
      </c>
      <c r="AC134" s="18">
        <v>4.9097185512981201E-2</v>
      </c>
      <c r="AD134" s="18">
        <v>4.0339493124814399E-2</v>
      </c>
      <c r="AE134" s="18">
        <v>3.5130984840508903E-2</v>
      </c>
    </row>
    <row r="135" spans="1:31" x14ac:dyDescent="0.2">
      <c r="A135" s="12">
        <v>135</v>
      </c>
      <c r="B135" s="13" t="s">
        <v>410</v>
      </c>
      <c r="C135" s="14" t="s">
        <v>438</v>
      </c>
      <c r="D135" s="13" t="s">
        <v>367</v>
      </c>
      <c r="E135" s="13" t="s">
        <v>438</v>
      </c>
      <c r="F135" s="13" t="s">
        <v>75</v>
      </c>
      <c r="G135" s="13" t="s">
        <v>337</v>
      </c>
      <c r="H135" s="15">
        <v>5.1773395344631198E-2</v>
      </c>
      <c r="I135" s="15">
        <v>2.8877718110804699E-2</v>
      </c>
      <c r="J135" s="15">
        <v>7.9616559098548298E-2</v>
      </c>
      <c r="K135" s="15">
        <v>5.8382845493092202E-2</v>
      </c>
      <c r="L135" s="15">
        <v>0.13232335964244599</v>
      </c>
      <c r="M135" s="15">
        <v>7.7461790290871899E-2</v>
      </c>
      <c r="N135" s="15">
        <v>4.32295290608843E-2</v>
      </c>
      <c r="O135" s="15">
        <v>3.1047649920261801E-2</v>
      </c>
      <c r="P135" s="15">
        <v>7.43871009523494E-3</v>
      </c>
      <c r="Q135" s="15">
        <v>9.2270041850125495E-2</v>
      </c>
      <c r="R135" s="15">
        <v>5.6612225731791303E-2</v>
      </c>
      <c r="S135" s="15">
        <v>0.355426201585331</v>
      </c>
      <c r="T135" s="15">
        <v>5.7336217929380803E-2</v>
      </c>
      <c r="U135" s="15">
        <v>9.7435777343068103E-2</v>
      </c>
      <c r="V135" s="15">
        <v>3.6024362146656601E-2</v>
      </c>
      <c r="W135" s="15">
        <v>0.10130960114126999</v>
      </c>
      <c r="X135" s="15">
        <v>0.81995337193469298</v>
      </c>
      <c r="Y135" s="15">
        <v>2.0437563646786501</v>
      </c>
      <c r="Z135" s="15">
        <v>4.1525639488832602E-2</v>
      </c>
      <c r="AA135" s="15">
        <v>0.12936738508679399</v>
      </c>
      <c r="AB135" s="15">
        <v>0.21114837062522401</v>
      </c>
      <c r="AC135" s="15">
        <v>3.07138749725685E-2</v>
      </c>
      <c r="AD135" s="15">
        <v>3.5505671245723097E-2</v>
      </c>
      <c r="AE135" s="15">
        <v>5.6565705550597298E-2</v>
      </c>
    </row>
    <row r="136" spans="1:31" x14ac:dyDescent="0.2">
      <c r="A136" s="12">
        <v>136</v>
      </c>
      <c r="B136" s="16" t="s">
        <v>296</v>
      </c>
      <c r="C136" s="17" t="s">
        <v>438</v>
      </c>
      <c r="D136" s="16" t="s">
        <v>101</v>
      </c>
      <c r="E136" s="16" t="s">
        <v>438</v>
      </c>
      <c r="F136" s="16" t="s">
        <v>208</v>
      </c>
      <c r="G136" s="16" t="s">
        <v>337</v>
      </c>
      <c r="H136" s="18">
        <v>5.8762309097528297E-2</v>
      </c>
      <c r="I136" s="18">
        <v>4.47832923699246E-2</v>
      </c>
      <c r="J136" s="18">
        <v>6.1289412965436801E-2</v>
      </c>
      <c r="K136" s="18">
        <v>0.10283369100609401</v>
      </c>
      <c r="L136" s="18">
        <v>9.5280428980020801E-2</v>
      </c>
      <c r="M136" s="18">
        <v>8.2431854921621694E-2</v>
      </c>
      <c r="N136" s="18">
        <v>2.86189280420436E-2</v>
      </c>
      <c r="O136" s="18">
        <v>6.6214190554615193E-2</v>
      </c>
      <c r="P136" s="18">
        <v>1.32942289654269E-2</v>
      </c>
      <c r="Q136" s="18">
        <v>1.21411129369422E-2</v>
      </c>
      <c r="R136" s="18">
        <v>6.1600713958127898E-2</v>
      </c>
      <c r="S136" s="18">
        <v>0.15099985954691</v>
      </c>
      <c r="T136" s="18">
        <v>0.137712379844106</v>
      </c>
      <c r="U136" s="18">
        <v>2.58602011815692E-2</v>
      </c>
      <c r="V136" s="18">
        <v>8.7309014155780906E-2</v>
      </c>
      <c r="W136" s="18">
        <v>5.4321374432840602E-2</v>
      </c>
      <c r="X136" s="18">
        <v>0.64475181291810102</v>
      </c>
      <c r="Y136" s="18">
        <v>1.15757197415633</v>
      </c>
      <c r="Z136" s="18">
        <v>8.01987660855214E-2</v>
      </c>
      <c r="AA136" s="18">
        <v>8.9254706480341797E-2</v>
      </c>
      <c r="AB136" s="18">
        <v>0.19183288315114599</v>
      </c>
      <c r="AC136" s="18">
        <v>6.4186697831809802E-2</v>
      </c>
      <c r="AD136" s="18">
        <v>1.44391461190143E-2</v>
      </c>
      <c r="AE136" s="18">
        <v>4.7745222230466303E-2</v>
      </c>
    </row>
    <row r="137" spans="1:31" x14ac:dyDescent="0.2">
      <c r="A137" s="12">
        <v>137</v>
      </c>
      <c r="B137" s="13" t="s">
        <v>358</v>
      </c>
      <c r="C137" s="14" t="s">
        <v>438</v>
      </c>
      <c r="D137" s="13" t="s">
        <v>76</v>
      </c>
      <c r="E137" s="13" t="s">
        <v>438</v>
      </c>
      <c r="F137" s="13" t="s">
        <v>502</v>
      </c>
      <c r="G137" s="13" t="s">
        <v>337</v>
      </c>
      <c r="H137" s="15">
        <v>5.82500398023559E-2</v>
      </c>
      <c r="I137" s="15">
        <v>3.2509364209857797E-2</v>
      </c>
      <c r="J137" s="15">
        <v>5.3180128002800302E-2</v>
      </c>
      <c r="K137" s="15">
        <v>3.7426019868370901E-2</v>
      </c>
      <c r="L137" s="15">
        <v>6.5531936917488001E-2</v>
      </c>
      <c r="M137" s="15">
        <v>8.6283984450871501E-2</v>
      </c>
      <c r="N137" s="15">
        <v>2.82543189509015E-2</v>
      </c>
      <c r="O137" s="15">
        <v>7.2932760125214005E-2</v>
      </c>
      <c r="P137" s="15">
        <v>1.0870020151895299E-2</v>
      </c>
      <c r="Q137" s="15">
        <v>2.4101912562026699E-2</v>
      </c>
      <c r="R137" s="15">
        <v>4.1544607450413301E-2</v>
      </c>
      <c r="S137" s="15">
        <v>0.12847442201452</v>
      </c>
      <c r="T137" s="15">
        <v>0.112422289829058</v>
      </c>
      <c r="U137" s="15">
        <v>2.8028954393846301E-2</v>
      </c>
      <c r="V137" s="15">
        <v>0.10261538369217101</v>
      </c>
      <c r="W137" s="15">
        <v>5.83880592158664E-2</v>
      </c>
      <c r="X137" s="15">
        <v>0.45068480746811301</v>
      </c>
      <c r="Y137" s="15">
        <v>0.38982832204391399</v>
      </c>
      <c r="Z137" s="15">
        <v>7.6118518185162298E-2</v>
      </c>
      <c r="AA137" s="15">
        <v>0.22953938356765699</v>
      </c>
      <c r="AB137" s="15">
        <v>4.4249755057322697E-2</v>
      </c>
      <c r="AC137" s="15">
        <v>5.0489500939939397E-2</v>
      </c>
      <c r="AD137" s="15">
        <v>1.88208822347153E-2</v>
      </c>
      <c r="AE137" s="15">
        <v>6.9107680784600195E-2</v>
      </c>
    </row>
    <row r="138" spans="1:31" x14ac:dyDescent="0.2">
      <c r="A138" s="12">
        <v>138</v>
      </c>
      <c r="B138" s="16" t="s">
        <v>362</v>
      </c>
      <c r="C138" s="17" t="s">
        <v>438</v>
      </c>
      <c r="D138" s="16" t="s">
        <v>466</v>
      </c>
      <c r="E138" s="16" t="s">
        <v>438</v>
      </c>
      <c r="F138" s="16" t="s">
        <v>527</v>
      </c>
      <c r="G138" s="16" t="s">
        <v>337</v>
      </c>
      <c r="H138" s="18">
        <v>3.94072766403335E-2</v>
      </c>
      <c r="I138" s="18">
        <v>5.3043102594892602E-2</v>
      </c>
      <c r="J138" s="18">
        <v>4.2323862373850198E-2</v>
      </c>
      <c r="K138" s="18">
        <v>4.5201515274435E-2</v>
      </c>
      <c r="L138" s="18">
        <v>3.3008532798017E-2</v>
      </c>
      <c r="M138" s="18">
        <v>0.104829779615577</v>
      </c>
      <c r="N138" s="18">
        <v>5.9449658717587103E-2</v>
      </c>
      <c r="O138" s="18">
        <v>6.5533918404086206E-2</v>
      </c>
      <c r="P138" s="18">
        <v>2.94835104505323E-2</v>
      </c>
      <c r="Q138" s="18">
        <v>2.70407933240739E-2</v>
      </c>
      <c r="R138" s="18">
        <v>0.10139395214409699</v>
      </c>
      <c r="S138" s="18">
        <v>0.152606723829429</v>
      </c>
      <c r="T138" s="18">
        <v>9.2824132809609897E-2</v>
      </c>
      <c r="U138" s="18">
        <v>1.4004864179340101E-2</v>
      </c>
      <c r="V138" s="18">
        <v>9.2746318062203195E-2</v>
      </c>
      <c r="W138" s="18">
        <v>9.0361059844650496E-2</v>
      </c>
      <c r="X138" s="18">
        <v>0.26047350504088501</v>
      </c>
      <c r="Y138" s="18">
        <v>0.88899567830120996</v>
      </c>
      <c r="Z138" s="18">
        <v>7.1544942512338103E-2</v>
      </c>
      <c r="AA138" s="18">
        <v>8.9598417213688705E-2</v>
      </c>
      <c r="AB138" s="18">
        <v>3.6178549926312101E-2</v>
      </c>
      <c r="AC138" s="18">
        <v>4.5281160788279699E-2</v>
      </c>
      <c r="AD138" s="18">
        <v>4.4142941470123702E-2</v>
      </c>
      <c r="AE138" s="18">
        <v>3.7112853813553302E-2</v>
      </c>
    </row>
    <row r="139" spans="1:31" x14ac:dyDescent="0.2">
      <c r="A139" s="12">
        <v>139</v>
      </c>
      <c r="B139" s="13" t="s">
        <v>140</v>
      </c>
      <c r="C139" s="14" t="s">
        <v>438</v>
      </c>
      <c r="D139" s="13" t="s">
        <v>459</v>
      </c>
      <c r="E139" s="13" t="s">
        <v>438</v>
      </c>
      <c r="F139" s="13" t="s">
        <v>411</v>
      </c>
      <c r="G139" s="13" t="s">
        <v>337</v>
      </c>
      <c r="H139" s="15">
        <v>3.3803314246876902E-2</v>
      </c>
      <c r="I139" s="15">
        <v>9.4978452724413201E-2</v>
      </c>
      <c r="J139" s="15">
        <v>5.7604756180233203E-2</v>
      </c>
      <c r="K139" s="15">
        <v>3.2895347018519101E-2</v>
      </c>
      <c r="L139" s="15">
        <v>0.18611294005564699</v>
      </c>
      <c r="M139" s="15">
        <v>8.6236741373431305E-2</v>
      </c>
      <c r="N139" s="15">
        <v>0.17170946828974301</v>
      </c>
      <c r="O139" s="15">
        <v>4.2268854219211199E-2</v>
      </c>
      <c r="P139" s="15">
        <v>2.35861659247933E-2</v>
      </c>
      <c r="Q139" s="15">
        <v>4.8153840154443898E-2</v>
      </c>
      <c r="R139" s="15">
        <v>0.104124623838161</v>
      </c>
      <c r="S139" s="15">
        <v>1.1973393858989201</v>
      </c>
      <c r="T139" s="15">
        <v>7.1313662258901594E-2</v>
      </c>
      <c r="U139" s="15">
        <v>4.73002333696999E-2</v>
      </c>
      <c r="V139" s="15">
        <v>5.35600781355716E-2</v>
      </c>
      <c r="W139" s="15">
        <v>0.12362154403126301</v>
      </c>
      <c r="X139" s="15">
        <v>8.6027938691492598E-2</v>
      </c>
      <c r="Y139" s="15">
        <v>1.2223585051747501</v>
      </c>
      <c r="Z139" s="15">
        <v>5.1349671818617902E-2</v>
      </c>
      <c r="AA139" s="15">
        <v>6.9084806737719995E-2</v>
      </c>
      <c r="AB139" s="15">
        <v>6.2732416671961097E-2</v>
      </c>
      <c r="AC139" s="15">
        <v>6.7271644518451801E-2</v>
      </c>
      <c r="AD139" s="15">
        <v>8.6608996751996098E-2</v>
      </c>
      <c r="AE139" s="15">
        <v>2.5151573667947399E-2</v>
      </c>
    </row>
    <row r="140" spans="1:31" x14ac:dyDescent="0.2">
      <c r="A140" s="12">
        <v>140</v>
      </c>
      <c r="B140" s="16" t="s">
        <v>183</v>
      </c>
      <c r="C140" s="17" t="s">
        <v>438</v>
      </c>
      <c r="D140" s="16" t="s">
        <v>342</v>
      </c>
      <c r="E140" s="16" t="s">
        <v>438</v>
      </c>
      <c r="F140" s="16" t="s">
        <v>473</v>
      </c>
      <c r="G140" s="16" t="s">
        <v>337</v>
      </c>
      <c r="H140" s="18">
        <v>1.93088758073897E-2</v>
      </c>
      <c r="I140" s="18">
        <v>3.3566721983459599E-2</v>
      </c>
      <c r="J140" s="18">
        <v>4.29386128795275E-2</v>
      </c>
      <c r="K140" s="18">
        <v>9.0311724577409699E-2</v>
      </c>
      <c r="L140" s="18">
        <v>0.10276373830991301</v>
      </c>
      <c r="M140" s="18">
        <v>3.7289909340348301E-2</v>
      </c>
      <c r="N140" s="18">
        <v>0.10056166664325</v>
      </c>
      <c r="O140" s="18">
        <v>0.10000433227314</v>
      </c>
      <c r="P140" s="18">
        <v>3.8349494436201698E-2</v>
      </c>
      <c r="Q140" s="18">
        <v>4.4203886165884998E-2</v>
      </c>
      <c r="R140" s="18">
        <v>5.2206100131750997E-2</v>
      </c>
      <c r="S140" s="18">
        <v>0.29393255201219898</v>
      </c>
      <c r="T140" s="18">
        <v>0.13576438640500199</v>
      </c>
      <c r="U140" s="18">
        <v>9.1019522782801704E-2</v>
      </c>
      <c r="V140" s="18">
        <v>3.5710911464560201E-2</v>
      </c>
      <c r="W140" s="18">
        <v>5.6864067115937701E-2</v>
      </c>
      <c r="X140" s="18">
        <v>0.50767818883670301</v>
      </c>
      <c r="Y140" s="18">
        <v>2.8494333320397698</v>
      </c>
      <c r="Z140" s="18">
        <v>5.1318790882917603E-2</v>
      </c>
      <c r="AA140" s="18">
        <v>6.1755215165971898E-2</v>
      </c>
      <c r="AB140" s="18">
        <v>2.7348419768640799E-2</v>
      </c>
      <c r="AC140" s="18">
        <v>3.6905529742705299E-2</v>
      </c>
      <c r="AD140" s="18">
        <v>3.4804860300699299E-2</v>
      </c>
      <c r="AE140" s="18">
        <v>1.9416379053720501E-2</v>
      </c>
    </row>
    <row r="141" spans="1:31" x14ac:dyDescent="0.2">
      <c r="A141" s="12">
        <v>141</v>
      </c>
      <c r="B141" s="13" t="s">
        <v>142</v>
      </c>
      <c r="C141" s="14" t="s">
        <v>438</v>
      </c>
      <c r="D141" s="13" t="s">
        <v>508</v>
      </c>
      <c r="E141" s="13" t="s">
        <v>438</v>
      </c>
      <c r="F141" s="13" t="s">
        <v>497</v>
      </c>
      <c r="G141" s="13" t="s">
        <v>337</v>
      </c>
      <c r="H141" s="15">
        <v>2.32337843191085E-2</v>
      </c>
      <c r="I141" s="15">
        <v>4.3838356675432601E-2</v>
      </c>
      <c r="J141" s="15">
        <v>3.6946743681557398E-2</v>
      </c>
      <c r="K141" s="15">
        <v>5.3069599248412001E-2</v>
      </c>
      <c r="L141" s="15">
        <v>0.118402462925633</v>
      </c>
      <c r="M141" s="15">
        <v>2.0264513231047498E-2</v>
      </c>
      <c r="N141" s="15">
        <v>4.5112948644674099E-2</v>
      </c>
      <c r="O141" s="15">
        <v>3.3971132971775501E-2</v>
      </c>
      <c r="P141" s="15">
        <v>1.9786203626143001E-2</v>
      </c>
      <c r="Q141" s="15">
        <v>6.9807572375670104E-2</v>
      </c>
      <c r="R141" s="15">
        <v>8.8773863927361807E-2</v>
      </c>
      <c r="S141" s="15">
        <v>0.10075694726055499</v>
      </c>
      <c r="T141" s="15">
        <v>0.1115703560395</v>
      </c>
      <c r="U141" s="15">
        <v>9.5446625930263707E-2</v>
      </c>
      <c r="V141" s="15">
        <v>9.2040995465500694E-3</v>
      </c>
      <c r="W141" s="15">
        <v>6.6019682784931505E-2</v>
      </c>
      <c r="X141" s="15">
        <v>0.59869867494556595</v>
      </c>
      <c r="Y141" s="15">
        <v>1.30268730141337</v>
      </c>
      <c r="Z141" s="15">
        <v>1.9679233616309098E-2</v>
      </c>
      <c r="AA141" s="15">
        <v>0.107311811360511</v>
      </c>
      <c r="AB141" s="15">
        <v>0.234301048382307</v>
      </c>
      <c r="AC141" s="15">
        <v>2.7948925600335298E-2</v>
      </c>
      <c r="AD141" s="15">
        <v>3.3818717603321502E-2</v>
      </c>
      <c r="AE141" s="15">
        <v>3.6970798282485201E-2</v>
      </c>
    </row>
    <row r="142" spans="1:31" x14ac:dyDescent="0.2">
      <c r="A142" s="12">
        <v>142</v>
      </c>
      <c r="B142" s="16" t="s">
        <v>476</v>
      </c>
      <c r="C142" s="17" t="s">
        <v>438</v>
      </c>
      <c r="D142" s="16" t="s">
        <v>479</v>
      </c>
      <c r="E142" s="16" t="s">
        <v>438</v>
      </c>
      <c r="F142" s="16" t="s">
        <v>233</v>
      </c>
      <c r="G142" s="16" t="s">
        <v>337</v>
      </c>
      <c r="H142" s="18">
        <v>3.9679627586165701E-2</v>
      </c>
      <c r="I142" s="18">
        <v>4.1727923086941503E-2</v>
      </c>
      <c r="J142" s="18">
        <v>4.9960835722635703E-2</v>
      </c>
      <c r="K142" s="18">
        <v>0.10634432158109</v>
      </c>
      <c r="L142" s="18">
        <v>2.9829504128483699E-2</v>
      </c>
      <c r="M142" s="18">
        <v>5.9049423314713301E-2</v>
      </c>
      <c r="N142" s="18">
        <v>2.9580537117815001E-2</v>
      </c>
      <c r="O142" s="18">
        <v>8.26398725333925E-2</v>
      </c>
      <c r="P142" s="18">
        <v>4.36394805840222E-2</v>
      </c>
      <c r="Q142" s="18">
        <v>0.14663340135730199</v>
      </c>
      <c r="R142" s="18">
        <v>3.8432827145172301E-2</v>
      </c>
      <c r="S142" s="18">
        <v>7.5158926924113495E-2</v>
      </c>
      <c r="T142" s="18">
        <v>0.10588563648384899</v>
      </c>
      <c r="U142" s="18">
        <v>3.3036078488453101E-2</v>
      </c>
      <c r="V142" s="18">
        <v>5.6842993700536602E-2</v>
      </c>
      <c r="W142" s="18">
        <v>4.4594859554227297E-2</v>
      </c>
      <c r="X142" s="18">
        <v>0.594466854970918</v>
      </c>
      <c r="Y142" s="18">
        <v>0.81376654260754899</v>
      </c>
      <c r="Z142" s="18">
        <v>5.99644010359804E-2</v>
      </c>
      <c r="AA142" s="18">
        <v>0.141498662563629</v>
      </c>
      <c r="AB142" s="18">
        <v>0.20552753063028101</v>
      </c>
      <c r="AC142" s="18">
        <v>6.4214339594941994E-2</v>
      </c>
      <c r="AD142" s="18">
        <v>2.1027661231042102E-2</v>
      </c>
      <c r="AE142" s="18">
        <v>5.1766947309390798E-2</v>
      </c>
    </row>
    <row r="143" spans="1:31" x14ac:dyDescent="0.2">
      <c r="A143" s="12">
        <v>143</v>
      </c>
      <c r="B143" s="13" t="s">
        <v>52</v>
      </c>
      <c r="C143" s="14" t="s">
        <v>438</v>
      </c>
      <c r="D143" s="13" t="s">
        <v>210</v>
      </c>
      <c r="E143" s="13" t="s">
        <v>438</v>
      </c>
      <c r="F143" s="13" t="s">
        <v>507</v>
      </c>
      <c r="G143" s="13" t="s">
        <v>337</v>
      </c>
      <c r="H143" s="15">
        <v>1.0668922012676999E-2</v>
      </c>
      <c r="I143" s="15">
        <v>6.2198262342026397E-2</v>
      </c>
      <c r="J143" s="15">
        <v>6.7295308791360794E-2</v>
      </c>
      <c r="K143" s="15">
        <v>1.6841888189940799E-2</v>
      </c>
      <c r="L143" s="15">
        <v>9.1717510911379099E-2</v>
      </c>
      <c r="M143" s="15">
        <v>2.4678199625435701E-2</v>
      </c>
      <c r="N143" s="15">
        <v>0.105338271381737</v>
      </c>
      <c r="O143" s="15">
        <v>2.7179758583790899E-2</v>
      </c>
      <c r="P143" s="15">
        <v>1.2004749735660399E-2</v>
      </c>
      <c r="Q143" s="15">
        <v>8.1071530420194493E-2</v>
      </c>
      <c r="R143" s="15">
        <v>9.5671841730008103E-2</v>
      </c>
      <c r="S143" s="15">
        <v>0.39014564927725798</v>
      </c>
      <c r="T143" s="15">
        <v>0.135711583797957</v>
      </c>
      <c r="U143" s="15">
        <v>6.3605826002538293E-2</v>
      </c>
      <c r="V143" s="15">
        <v>2.5977680409559799E-2</v>
      </c>
      <c r="W143" s="15">
        <v>7.9389989706066103E-2</v>
      </c>
      <c r="X143" s="15">
        <v>0.20688167580792399</v>
      </c>
      <c r="Y143" s="15">
        <v>0.78769660165892597</v>
      </c>
      <c r="Z143" s="15">
        <v>2.5608527648623699E-2</v>
      </c>
      <c r="AA143" s="15">
        <v>0.24199002560834301</v>
      </c>
      <c r="AB143" s="15">
        <v>0.19438294942481499</v>
      </c>
      <c r="AC143" s="15">
        <v>3.6774602231509801E-2</v>
      </c>
      <c r="AD143" s="15">
        <v>9.7676084642257702E-2</v>
      </c>
      <c r="AE143" s="15">
        <v>3.2542304936092503E-2</v>
      </c>
    </row>
    <row r="144" spans="1:31" x14ac:dyDescent="0.2">
      <c r="A144" s="12">
        <v>144</v>
      </c>
      <c r="B144" s="16" t="s">
        <v>297</v>
      </c>
      <c r="C144" s="17" t="s">
        <v>438</v>
      </c>
      <c r="D144" s="16" t="s">
        <v>382</v>
      </c>
      <c r="E144" s="16" t="s">
        <v>438</v>
      </c>
      <c r="F144" s="16" t="s">
        <v>526</v>
      </c>
      <c r="G144" s="16" t="s">
        <v>337</v>
      </c>
      <c r="H144" s="18">
        <v>4.0868407919450699E-2</v>
      </c>
      <c r="I144" s="18">
        <v>3.4664354247428399E-2</v>
      </c>
      <c r="J144" s="18">
        <v>7.7453196725609005E-2</v>
      </c>
      <c r="K144" s="18">
        <v>0.19111834097510999</v>
      </c>
      <c r="L144" s="18">
        <v>0.11714489013506101</v>
      </c>
      <c r="M144" s="18">
        <v>2.56306156551434E-2</v>
      </c>
      <c r="N144" s="18">
        <v>0.30000013650007301</v>
      </c>
      <c r="O144" s="18">
        <v>9.68638177830249E-2</v>
      </c>
      <c r="P144" s="18">
        <v>0.11089104392171301</v>
      </c>
      <c r="Q144" s="18">
        <v>2.7196168593506102E-2</v>
      </c>
      <c r="R144" s="18">
        <v>0.16873814495729</v>
      </c>
      <c r="S144" s="18">
        <v>0.56547408571509705</v>
      </c>
      <c r="T144" s="18">
        <v>7.2928087010641102E-2</v>
      </c>
      <c r="U144" s="18">
        <v>0.48312650383704397</v>
      </c>
      <c r="V144" s="18">
        <v>1.87454618246095E-2</v>
      </c>
      <c r="W144" s="18">
        <v>0.106672558573845</v>
      </c>
      <c r="X144" s="18">
        <v>0.329462152568685</v>
      </c>
      <c r="Y144" s="18">
        <v>0.74246653177963395</v>
      </c>
      <c r="Z144" s="18">
        <v>0.120391955448587</v>
      </c>
      <c r="AA144" s="18">
        <v>0.44516388680487301</v>
      </c>
      <c r="AB144" s="18">
        <v>3.0311184710362502</v>
      </c>
      <c r="AC144" s="18">
        <v>4.3758648678956E-2</v>
      </c>
      <c r="AD144" s="18">
        <v>9.6243827433785095E-2</v>
      </c>
      <c r="AE144" s="18">
        <v>6.0155377355639403E-2</v>
      </c>
    </row>
    <row r="145" spans="1:31" x14ac:dyDescent="0.2">
      <c r="A145" s="12">
        <v>145</v>
      </c>
      <c r="B145" s="13" t="s">
        <v>127</v>
      </c>
      <c r="C145" s="14" t="s">
        <v>438</v>
      </c>
      <c r="D145" s="13" t="s">
        <v>423</v>
      </c>
      <c r="E145" s="13" t="s">
        <v>438</v>
      </c>
      <c r="F145" s="13" t="s">
        <v>135</v>
      </c>
      <c r="G145" s="13" t="s">
        <v>337</v>
      </c>
      <c r="H145" s="15">
        <v>4.8933403914818603E-2</v>
      </c>
      <c r="I145" s="15">
        <v>3.6267982119324201E-2</v>
      </c>
      <c r="J145" s="15">
        <v>3.9546594257235501E-2</v>
      </c>
      <c r="K145" s="15">
        <v>0.113036722104291</v>
      </c>
      <c r="L145" s="15">
        <v>2.2664149674833701E-2</v>
      </c>
      <c r="M145" s="15">
        <v>7.7332447736429402E-2</v>
      </c>
      <c r="N145" s="15">
        <v>6.2734176751516497E-3</v>
      </c>
      <c r="O145" s="15">
        <v>9.9261618817030106E-2</v>
      </c>
      <c r="P145" s="15">
        <v>3.8441375896630298E-2</v>
      </c>
      <c r="Q145" s="15">
        <v>2.4122598731252901E-2</v>
      </c>
      <c r="R145" s="15">
        <v>3.1821331395409998E-2</v>
      </c>
      <c r="S145" s="15">
        <v>9.1572677922837298E-2</v>
      </c>
      <c r="T145" s="15">
        <v>9.3220895668378795E-2</v>
      </c>
      <c r="U145" s="15">
        <v>9.7873322121314801E-3</v>
      </c>
      <c r="V145" s="15">
        <v>8.31034867722375E-2</v>
      </c>
      <c r="W145" s="15">
        <v>6.0527756516636798E-2</v>
      </c>
      <c r="X145" s="15">
        <v>7.7938513855283803E-2</v>
      </c>
      <c r="Y145" s="15">
        <v>0.100674925417527</v>
      </c>
      <c r="Z145" s="15">
        <v>6.0148322090525397E-2</v>
      </c>
      <c r="AA145" s="15">
        <v>5.11340449545633E-2</v>
      </c>
      <c r="AB145" s="15">
        <v>2.19399162523784E-2</v>
      </c>
      <c r="AC145" s="15">
        <v>4.0509346328663903E-2</v>
      </c>
      <c r="AD145" s="15">
        <v>3.8677485211232501E-2</v>
      </c>
      <c r="AE145" s="15">
        <v>3.40960770600491E-2</v>
      </c>
    </row>
    <row r="146" spans="1:31" x14ac:dyDescent="0.2">
      <c r="A146" s="12">
        <v>146</v>
      </c>
      <c r="B146" s="16" t="s">
        <v>95</v>
      </c>
      <c r="C146" s="17" t="s">
        <v>438</v>
      </c>
      <c r="D146" s="16" t="s">
        <v>318</v>
      </c>
      <c r="E146" s="16" t="s">
        <v>438</v>
      </c>
      <c r="F146" s="16" t="s">
        <v>347</v>
      </c>
      <c r="G146" s="16" t="s">
        <v>337</v>
      </c>
      <c r="H146" s="18">
        <v>0.103070564471371</v>
      </c>
      <c r="I146" s="18">
        <v>5.3505024700551101E-2</v>
      </c>
      <c r="J146" s="18">
        <v>7.3837315875778201E-2</v>
      </c>
      <c r="K146" s="18">
        <v>4.1281576855150402E-2</v>
      </c>
      <c r="L146" s="18">
        <v>0.61952335808361103</v>
      </c>
      <c r="M146" s="18">
        <v>3.9043819919849503E-2</v>
      </c>
      <c r="N146" s="18">
        <v>0.115470099102207</v>
      </c>
      <c r="O146" s="18">
        <v>0.56651094360205001</v>
      </c>
      <c r="P146" s="18">
        <v>0.245495702511211</v>
      </c>
      <c r="Q146" s="18">
        <v>0.16219602381324699</v>
      </c>
      <c r="R146" s="18">
        <v>6.3526191456679204E-2</v>
      </c>
      <c r="S146" s="18">
        <v>0.41494891410721602</v>
      </c>
      <c r="T146" s="18">
        <v>0.159608845449421</v>
      </c>
      <c r="U146" s="18">
        <v>5.3733078371252803E-2</v>
      </c>
      <c r="V146" s="18">
        <v>6.5364522975798894E-2</v>
      </c>
      <c r="W146" s="18">
        <v>0.13405180933681601</v>
      </c>
      <c r="X146" s="18">
        <v>2.64345724394828</v>
      </c>
      <c r="Y146" s="18">
        <v>9.71125714299024E-2</v>
      </c>
      <c r="Z146" s="18">
        <v>7.9598249145465594E-2</v>
      </c>
      <c r="AA146" s="18">
        <v>4.4357742561820498E-2</v>
      </c>
      <c r="AB146" s="18">
        <v>6.3272508776273606E-2</v>
      </c>
      <c r="AC146" s="18">
        <v>5.4868922013534299E-2</v>
      </c>
      <c r="AD146" s="18">
        <v>9.8960277245648806E-2</v>
      </c>
      <c r="AE146" s="18">
        <v>0.123107195604859</v>
      </c>
    </row>
    <row r="147" spans="1:31" x14ac:dyDescent="0.2">
      <c r="A147" s="12">
        <v>147</v>
      </c>
      <c r="B147" s="13" t="s">
        <v>51</v>
      </c>
      <c r="C147" s="14" t="s">
        <v>438</v>
      </c>
      <c r="D147" s="13" t="s">
        <v>68</v>
      </c>
      <c r="E147" s="13" t="s">
        <v>438</v>
      </c>
      <c r="F147" s="13" t="s">
        <v>498</v>
      </c>
      <c r="G147" s="13" t="s">
        <v>337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x14ac:dyDescent="0.2">
      <c r="A148" s="12">
        <v>148</v>
      </c>
      <c r="B148" s="16" t="s">
        <v>115</v>
      </c>
      <c r="C148" s="17" t="s">
        <v>438</v>
      </c>
      <c r="D148" s="16" t="s">
        <v>372</v>
      </c>
      <c r="E148" s="16" t="s">
        <v>438</v>
      </c>
      <c r="F148" s="16" t="s">
        <v>65</v>
      </c>
      <c r="G148" s="16" t="s">
        <v>337</v>
      </c>
      <c r="H148" s="18">
        <v>5.7023403774853501E-2</v>
      </c>
      <c r="I148" s="18">
        <v>5.83972843175335E-2</v>
      </c>
      <c r="J148" s="18">
        <v>2.23515650204964E-2</v>
      </c>
      <c r="K148" s="18">
        <v>0.111560738789123</v>
      </c>
      <c r="L148" s="18">
        <v>7.0479816686750005E-2</v>
      </c>
      <c r="M148" s="18">
        <v>0.19190882950479801</v>
      </c>
      <c r="N148" s="18">
        <v>0.19680939634893899</v>
      </c>
      <c r="O148" s="18">
        <v>1.9567471205775001E-2</v>
      </c>
      <c r="P148" s="18">
        <v>1.6434349993156201E-2</v>
      </c>
      <c r="Q148" s="18">
        <v>9.2848936923194403E-2</v>
      </c>
      <c r="R148" s="18">
        <v>7.8025872861242504E-2</v>
      </c>
      <c r="S148" s="18">
        <v>7.4065618807883704E-2</v>
      </c>
      <c r="T148" s="18">
        <v>7.4380395340314098E-2</v>
      </c>
      <c r="U148" s="18">
        <v>5.6042199096600097E-2</v>
      </c>
      <c r="V148" s="18">
        <v>8.3292322357175194E-2</v>
      </c>
      <c r="W148" s="18">
        <v>0.100766872441224</v>
      </c>
      <c r="X148" s="18">
        <v>0.218066862662809</v>
      </c>
      <c r="Y148" s="18">
        <v>0.12257548784616699</v>
      </c>
      <c r="Z148" s="18">
        <v>4.6029653584680301E-2</v>
      </c>
      <c r="AA148" s="18">
        <v>2.51168757971089E-2</v>
      </c>
      <c r="AB148" s="18">
        <v>5.5231188687840799E-2</v>
      </c>
      <c r="AC148" s="18">
        <v>4.2675720561902802E-2</v>
      </c>
      <c r="AD148" s="18">
        <v>5.8523106250435698E-2</v>
      </c>
      <c r="AE148" s="18">
        <v>2.5756495737565301E-2</v>
      </c>
    </row>
    <row r="149" spans="1:31" x14ac:dyDescent="0.2">
      <c r="A149" s="12">
        <v>150</v>
      </c>
      <c r="B149" s="16" t="s">
        <v>166</v>
      </c>
      <c r="C149" s="17" t="s">
        <v>438</v>
      </c>
      <c r="D149" s="16" t="s">
        <v>91</v>
      </c>
      <c r="E149" s="16" t="s">
        <v>438</v>
      </c>
      <c r="F149" s="16" t="s">
        <v>444</v>
      </c>
      <c r="G149" s="16" t="s">
        <v>337</v>
      </c>
      <c r="H149" s="18">
        <v>1.9145417692255001E-2</v>
      </c>
      <c r="I149" s="18">
        <v>7.5550277013756995E-2</v>
      </c>
      <c r="J149" s="18">
        <v>4.39207086283274E-2</v>
      </c>
      <c r="K149" s="18">
        <v>0.204853811095385</v>
      </c>
      <c r="L149" s="18">
        <v>6.3095991964185805E-2</v>
      </c>
      <c r="M149" s="18">
        <v>5.4914864170612102E-2</v>
      </c>
      <c r="N149" s="18">
        <v>0.168508083309996</v>
      </c>
      <c r="O149" s="18">
        <v>8.0643253990721198E-2</v>
      </c>
      <c r="P149" s="18">
        <v>4.4723431998668198E-2</v>
      </c>
      <c r="Q149" s="18">
        <v>6.6242743264952705E-2</v>
      </c>
      <c r="R149" s="18">
        <v>0.12146166566074799</v>
      </c>
      <c r="S149" s="18">
        <v>0.22501568940306699</v>
      </c>
      <c r="T149" s="18">
        <v>6.6380868917878699E-2</v>
      </c>
      <c r="U149" s="18">
        <v>7.2469475068039593E-2</v>
      </c>
      <c r="V149" s="18">
        <v>2.1962649846338E-2</v>
      </c>
      <c r="W149" s="18">
        <v>0.11960308999772799</v>
      </c>
      <c r="X149" s="18">
        <v>0.14330424814227499</v>
      </c>
      <c r="Y149" s="18">
        <v>7.2765956726270703E-2</v>
      </c>
      <c r="Z149" s="18">
        <v>2.1172910174238498E-2</v>
      </c>
      <c r="AA149" s="18">
        <v>4.65258728547569E-2</v>
      </c>
      <c r="AB149" s="18">
        <v>7.3322501614909205E-2</v>
      </c>
      <c r="AC149" s="18">
        <v>2.64913983772583E-2</v>
      </c>
      <c r="AD149" s="18">
        <v>5.9642638155936699E-2</v>
      </c>
      <c r="AE149" s="18">
        <v>4.0499057371877402E-2</v>
      </c>
    </row>
    <row r="150" spans="1:31" x14ac:dyDescent="0.2">
      <c r="A150" s="12">
        <v>152</v>
      </c>
      <c r="B150" s="16" t="s">
        <v>129</v>
      </c>
      <c r="C150" s="17" t="s">
        <v>438</v>
      </c>
      <c r="D150" s="16" t="s">
        <v>248</v>
      </c>
      <c r="E150" s="16" t="s">
        <v>438</v>
      </c>
      <c r="F150" s="16" t="s">
        <v>375</v>
      </c>
      <c r="G150" s="16" t="s">
        <v>337</v>
      </c>
      <c r="H150" s="18">
        <v>5.35470375325044E-2</v>
      </c>
      <c r="I150" s="18">
        <v>5.2642172705927602E-2</v>
      </c>
      <c r="J150" s="18">
        <v>3.8519683440291899E-2</v>
      </c>
      <c r="K150" s="18">
        <v>2.8597187243518299E-2</v>
      </c>
      <c r="L150" s="18">
        <v>8.6770798848960801E-2</v>
      </c>
      <c r="M150" s="18">
        <v>3.7776598940839498E-2</v>
      </c>
      <c r="N150" s="18">
        <v>4.2770997428149098E-2</v>
      </c>
      <c r="O150" s="18">
        <v>4.3658323421933903E-2</v>
      </c>
      <c r="P150" s="18">
        <v>2.41149900017445E-2</v>
      </c>
      <c r="Q150" s="18">
        <v>8.1729051152416701E-2</v>
      </c>
      <c r="R150" s="18">
        <v>8.9460190384555202E-2</v>
      </c>
      <c r="S150" s="18">
        <v>0.109324320218984</v>
      </c>
      <c r="T150" s="18">
        <v>4.8744484683668397E-2</v>
      </c>
      <c r="U150" s="18">
        <v>0.117342065687745</v>
      </c>
      <c r="V150" s="18">
        <v>4.4663030578567901E-2</v>
      </c>
      <c r="W150" s="18">
        <v>9.3217838159881203E-2</v>
      </c>
      <c r="X150" s="18">
        <v>8.3047825260243804E-2</v>
      </c>
      <c r="Y150" s="18">
        <v>9.1350331266101301E-2</v>
      </c>
      <c r="Z150" s="18">
        <v>4.4325136559517898E-2</v>
      </c>
      <c r="AA150" s="18">
        <v>5.56320946115356E-2</v>
      </c>
      <c r="AB150" s="18">
        <v>5.1638475439833902E-2</v>
      </c>
      <c r="AC150" s="18">
        <v>2.9306571732032102E-2</v>
      </c>
      <c r="AD150" s="18">
        <v>6.0867100664895202E-2</v>
      </c>
      <c r="AE150" s="18">
        <v>0.118818962525817</v>
      </c>
    </row>
    <row r="151" spans="1:31" x14ac:dyDescent="0.2">
      <c r="A151" s="12">
        <v>154</v>
      </c>
      <c r="B151" s="16" t="s">
        <v>338</v>
      </c>
      <c r="C151" s="17" t="s">
        <v>438</v>
      </c>
      <c r="D151" s="16" t="s">
        <v>314</v>
      </c>
      <c r="E151" s="16" t="s">
        <v>438</v>
      </c>
      <c r="F151" s="16" t="s">
        <v>503</v>
      </c>
      <c r="G151" s="16" t="s">
        <v>337</v>
      </c>
      <c r="H151" s="18">
        <v>6.7349192632040103E-2</v>
      </c>
      <c r="I151" s="18">
        <v>9.2176616140634791E-3</v>
      </c>
      <c r="J151" s="18">
        <v>5.31057114479895E-2</v>
      </c>
      <c r="K151" s="18">
        <v>1.2833879173445801E-2</v>
      </c>
      <c r="L151" s="18">
        <v>0.10474924406031599</v>
      </c>
      <c r="M151" s="18">
        <v>9.3514918473976597E-2</v>
      </c>
      <c r="N151" s="18">
        <v>2.39287895047962E-2</v>
      </c>
      <c r="O151" s="18">
        <v>1.92593044864766E-2</v>
      </c>
      <c r="P151" s="18">
        <v>2.1191446064189198E-2</v>
      </c>
      <c r="Q151" s="18">
        <v>5.2011661032325997E-2</v>
      </c>
      <c r="R151" s="18">
        <v>2.8178387254307598E-2</v>
      </c>
      <c r="S151" s="18">
        <v>0.109384125282211</v>
      </c>
      <c r="T151" s="18">
        <v>3.4772115796184597E-2</v>
      </c>
      <c r="U151" s="18">
        <v>8.2082371160797002E-2</v>
      </c>
      <c r="V151" s="18">
        <v>0.11433438640247701</v>
      </c>
      <c r="W151" s="18">
        <v>2.0958880416422701E-2</v>
      </c>
      <c r="X151" s="18">
        <v>8.1807234320139699E-2</v>
      </c>
      <c r="Y151" s="18">
        <v>1.7800416739379401E-2</v>
      </c>
      <c r="Z151" s="18">
        <v>7.7389429756612699E-2</v>
      </c>
      <c r="AA151" s="18">
        <v>6.05049011999012E-2</v>
      </c>
      <c r="AB151" s="18">
        <v>4.5701936974248403E-2</v>
      </c>
      <c r="AC151" s="18">
        <v>6.0679003387929802E-2</v>
      </c>
      <c r="AD151" s="18">
        <v>1.94213094086431E-2</v>
      </c>
      <c r="AE151" s="18">
        <v>5.1588261438431503E-2</v>
      </c>
    </row>
    <row r="152" spans="1:31" x14ac:dyDescent="0.2">
      <c r="A152" s="12">
        <v>156</v>
      </c>
      <c r="B152" s="16" t="s">
        <v>12</v>
      </c>
      <c r="C152" s="17" t="s">
        <v>438</v>
      </c>
      <c r="D152" s="16" t="s">
        <v>79</v>
      </c>
      <c r="E152" s="16" t="s">
        <v>438</v>
      </c>
      <c r="F152" s="16" t="s">
        <v>516</v>
      </c>
      <c r="G152" s="16" t="s">
        <v>337</v>
      </c>
      <c r="H152" s="18">
        <v>6.60063555408592E-3</v>
      </c>
      <c r="I152" s="18">
        <v>7.0618943016463404E-2</v>
      </c>
      <c r="J152" s="18">
        <v>2.8579144938941099E-2</v>
      </c>
      <c r="K152" s="18">
        <v>4.3749651175549499E-2</v>
      </c>
      <c r="L152" s="18">
        <v>5.2035689998342599E-2</v>
      </c>
      <c r="M152" s="18">
        <v>2.6960287943391899E-2</v>
      </c>
      <c r="N152" s="18">
        <v>1.26683518957696E-2</v>
      </c>
      <c r="O152" s="18">
        <v>7.7266813954329605E-2</v>
      </c>
      <c r="P152" s="18">
        <v>1.3440894498559199E-2</v>
      </c>
      <c r="Q152" s="18">
        <v>5.9533780367010403E-2</v>
      </c>
      <c r="R152" s="18">
        <v>0.102727298106792</v>
      </c>
      <c r="S152" s="18">
        <v>5.5353304169159498E-2</v>
      </c>
      <c r="T152" s="18">
        <v>6.70006358399233E-2</v>
      </c>
      <c r="U152" s="18">
        <v>4.6887056457386202E-2</v>
      </c>
      <c r="V152" s="18">
        <v>3.3030152286054902E-2</v>
      </c>
      <c r="W152" s="18">
        <v>9.7183645307564695E-2</v>
      </c>
      <c r="X152" s="18">
        <v>3.2724417583367603E-2</v>
      </c>
      <c r="Y152" s="18">
        <v>6.6878546762091304E-2</v>
      </c>
      <c r="Z152" s="18">
        <v>4.0954153145097497E-2</v>
      </c>
      <c r="AA152" s="18">
        <v>1.57869390752476E-2</v>
      </c>
      <c r="AB152" s="18">
        <v>3.95741231334698E-2</v>
      </c>
      <c r="AC152" s="18">
        <v>2.9617273286861898E-2</v>
      </c>
      <c r="AD152" s="18">
        <v>5.95075199942528E-2</v>
      </c>
      <c r="AE152" s="18">
        <v>2.8216878855131799E-2</v>
      </c>
    </row>
    <row r="153" spans="1:31" x14ac:dyDescent="0.2">
      <c r="A153" s="12">
        <v>158</v>
      </c>
      <c r="B153" s="16" t="s">
        <v>281</v>
      </c>
      <c r="C153" s="17" t="s">
        <v>438</v>
      </c>
      <c r="D153" s="16" t="s">
        <v>500</v>
      </c>
      <c r="E153" s="16" t="s">
        <v>438</v>
      </c>
      <c r="F153" s="16" t="s">
        <v>355</v>
      </c>
      <c r="G153" s="16" t="s">
        <v>337</v>
      </c>
      <c r="H153" s="18">
        <v>2.67065574946477E-2</v>
      </c>
      <c r="I153" s="18">
        <v>5.1434577905296597E-2</v>
      </c>
      <c r="J153" s="18">
        <v>7.1554984045570993E-2</v>
      </c>
      <c r="K153" s="18">
        <v>2.29928068998549E-2</v>
      </c>
      <c r="L153" s="18">
        <v>5.7066013999398299E-2</v>
      </c>
      <c r="M153" s="18">
        <v>4.1064748025586399E-2</v>
      </c>
      <c r="N153" s="18">
        <v>1.22983624819488E-2</v>
      </c>
      <c r="O153" s="18">
        <v>3.6641397626945897E-2</v>
      </c>
      <c r="P153" s="18">
        <v>2.7509243078838799E-2</v>
      </c>
      <c r="Q153" s="18">
        <v>5.5798829556008803E-2</v>
      </c>
      <c r="R153" s="18">
        <v>8.9316248144876306E-2</v>
      </c>
      <c r="S153" s="18">
        <v>8.0848268699885095E-2</v>
      </c>
      <c r="T153" s="18">
        <v>3.33606672281078E-2</v>
      </c>
      <c r="U153" s="18">
        <v>7.1155459619640399E-2</v>
      </c>
      <c r="V153" s="18">
        <v>2.6783215635017201E-2</v>
      </c>
      <c r="W153" s="18">
        <v>6.9373098390378293E-2</v>
      </c>
      <c r="X153" s="18">
        <v>8.6779856608458703E-2</v>
      </c>
      <c r="Y153" s="18">
        <v>5.88270125670773E-2</v>
      </c>
      <c r="Z153" s="18">
        <v>1.55614481048739E-2</v>
      </c>
      <c r="AA153" s="18">
        <v>5.9549711809170403E-2</v>
      </c>
      <c r="AB153" s="18">
        <v>6.0586532395251899E-2</v>
      </c>
      <c r="AC153" s="18">
        <v>3.7685363104047603E-2</v>
      </c>
      <c r="AD153" s="18">
        <v>4.0476878353059999E-2</v>
      </c>
      <c r="AE153" s="18">
        <v>5.0557579198935297E-2</v>
      </c>
    </row>
    <row r="154" spans="1:31" x14ac:dyDescent="0.2">
      <c r="A154" s="12">
        <v>160</v>
      </c>
      <c r="B154" s="16" t="s">
        <v>432</v>
      </c>
      <c r="C154" s="17" t="s">
        <v>438</v>
      </c>
      <c r="D154" s="16" t="s">
        <v>230</v>
      </c>
      <c r="E154" s="16" t="s">
        <v>438</v>
      </c>
      <c r="F154" s="16" t="s">
        <v>468</v>
      </c>
      <c r="G154" s="16" t="s">
        <v>337</v>
      </c>
      <c r="H154" s="18">
        <v>0.13260963213719101</v>
      </c>
      <c r="I154" s="18">
        <v>0.14218004556306399</v>
      </c>
      <c r="J154" s="18">
        <v>7.3265661413716807E-2</v>
      </c>
      <c r="K154" s="18">
        <v>0.39606800157855598</v>
      </c>
      <c r="L154" s="18">
        <v>0.129968392282892</v>
      </c>
      <c r="M154" s="18">
        <v>0.14030191402851999</v>
      </c>
      <c r="N154" s="18">
        <v>0.27348218726879298</v>
      </c>
      <c r="O154" s="18">
        <v>5.5248666820445803E-2</v>
      </c>
      <c r="P154" s="18">
        <v>0.17343815080660199</v>
      </c>
      <c r="Q154" s="18">
        <v>0.110529341062072</v>
      </c>
      <c r="R154" s="18">
        <v>0.190642689119917</v>
      </c>
      <c r="S154" s="18">
        <v>0.233600329721213</v>
      </c>
      <c r="T154" s="18">
        <v>4.6862256715466503E-2</v>
      </c>
      <c r="U154" s="18">
        <v>2.11455492677864E-2</v>
      </c>
      <c r="V154" s="18">
        <v>8.7829774498385499E-2</v>
      </c>
      <c r="W154" s="18">
        <v>0.16597282971791799</v>
      </c>
      <c r="X154" s="18">
        <v>0.42749905187241399</v>
      </c>
      <c r="Y154" s="18">
        <v>4.6135024079924598E-2</v>
      </c>
      <c r="Z154" s="18">
        <v>0.10476395387117</v>
      </c>
      <c r="AA154" s="18">
        <v>4.1133398640312298E-2</v>
      </c>
      <c r="AB154" s="18">
        <v>0.124053350034836</v>
      </c>
      <c r="AC154" s="18">
        <v>0.13754993078080399</v>
      </c>
      <c r="AD154" s="18">
        <v>0.10428713702601899</v>
      </c>
      <c r="AE154" s="18">
        <v>7.5636239800036406E-2</v>
      </c>
    </row>
    <row r="155" spans="1:31" x14ac:dyDescent="0.2">
      <c r="A155" s="12">
        <v>161</v>
      </c>
      <c r="B155" s="13" t="s">
        <v>253</v>
      </c>
      <c r="C155" s="14" t="s">
        <v>438</v>
      </c>
      <c r="D155" s="13" t="s">
        <v>295</v>
      </c>
      <c r="E155" s="13" t="s">
        <v>438</v>
      </c>
      <c r="F155" s="13" t="s">
        <v>499</v>
      </c>
      <c r="G155" s="13" t="s">
        <v>337</v>
      </c>
      <c r="H155" s="15">
        <v>9.9299919283462101E-2</v>
      </c>
      <c r="I155" s="15">
        <v>5.5303197270375103E-2</v>
      </c>
      <c r="J155" s="15">
        <v>0.73214843562556098</v>
      </c>
      <c r="K155" s="15">
        <v>0.15665990538841501</v>
      </c>
      <c r="L155" s="15">
        <v>4.5688268510197E-2</v>
      </c>
      <c r="M155" s="15">
        <v>0.414629744973179</v>
      </c>
      <c r="N155" s="15">
        <v>0.344416268204154</v>
      </c>
      <c r="O155" s="15">
        <v>8.0140207540840502E-2</v>
      </c>
      <c r="P155" s="15">
        <v>0.14516353363305701</v>
      </c>
      <c r="Q155" s="15">
        <v>3.6447257013174097E-2</v>
      </c>
      <c r="R155" s="15">
        <v>0.101269253010682</v>
      </c>
      <c r="S155" s="15">
        <v>0.50811949461953299</v>
      </c>
      <c r="T155" s="15">
        <v>0.14963852516247</v>
      </c>
      <c r="U155" s="15">
        <v>6.3082755440276597E-2</v>
      </c>
      <c r="V155" s="15">
        <v>4.4274803529934299E-2</v>
      </c>
      <c r="W155" s="15">
        <v>0.14325395958200501</v>
      </c>
      <c r="X155" s="15">
        <v>13.1531954978916</v>
      </c>
      <c r="Y155" s="15">
        <v>0.13030890323830699</v>
      </c>
      <c r="Z155" s="15">
        <v>5.2366450376967501E-2</v>
      </c>
      <c r="AA155" s="15">
        <v>7.3457357925512903E-2</v>
      </c>
      <c r="AB155" s="15">
        <v>3.3478910884147998E-2</v>
      </c>
      <c r="AC155" s="15">
        <v>4.4249258047291101E-2</v>
      </c>
      <c r="AD155" s="15">
        <v>0.114804258913796</v>
      </c>
      <c r="AE155" s="15">
        <v>0.121474346798655</v>
      </c>
    </row>
    <row r="156" spans="1:31" x14ac:dyDescent="0.2">
      <c r="A156" s="12">
        <v>162</v>
      </c>
      <c r="B156" s="16" t="s">
        <v>253</v>
      </c>
      <c r="C156" s="17" t="s">
        <v>438</v>
      </c>
      <c r="D156" s="16" t="s">
        <v>477</v>
      </c>
      <c r="E156" s="16" t="s">
        <v>438</v>
      </c>
      <c r="F156" s="16" t="s">
        <v>0</v>
      </c>
      <c r="G156" s="16" t="s">
        <v>337</v>
      </c>
      <c r="H156" s="18">
        <v>5.09300555629403E-2</v>
      </c>
      <c r="I156" s="18">
        <v>0.11766694734413199</v>
      </c>
      <c r="J156" s="18">
        <v>0.29749528550217802</v>
      </c>
      <c r="K156" s="18">
        <v>0.68852599907006395</v>
      </c>
      <c r="L156" s="18">
        <v>0.88724934351719498</v>
      </c>
      <c r="M156" s="18">
        <v>0.16577666018951201</v>
      </c>
      <c r="N156" s="18">
        <v>0.208166729671871</v>
      </c>
      <c r="O156" s="18">
        <v>5.5731287061102697E-2</v>
      </c>
      <c r="P156" s="18">
        <v>1.43542070273656E-2</v>
      </c>
      <c r="Q156" s="18">
        <v>8.7811666242806605E-2</v>
      </c>
      <c r="R156" s="18">
        <v>4.4036717889383903</v>
      </c>
      <c r="S156" s="18">
        <v>0.11595978395601</v>
      </c>
      <c r="T156" s="18">
        <v>0.83509855153296297</v>
      </c>
      <c r="U156" s="18">
        <v>3.80583863504918</v>
      </c>
      <c r="V156" s="18">
        <v>0.51882150019411799</v>
      </c>
      <c r="W156" s="18">
        <v>0.725041969792239</v>
      </c>
      <c r="X156" s="18">
        <v>9.4864776723690897E-2</v>
      </c>
      <c r="Y156" s="18">
        <v>2.0873337414687998</v>
      </c>
      <c r="Z156" s="18">
        <v>0.38086205349699997</v>
      </c>
      <c r="AA156" s="18">
        <v>0.44057295408373498</v>
      </c>
      <c r="AB156" s="18">
        <v>0.84550464943742198</v>
      </c>
      <c r="AC156" s="18">
        <v>0.94377147513756499</v>
      </c>
      <c r="AD156" s="18">
        <v>0.76260699418640299</v>
      </c>
      <c r="AE156" s="18">
        <v>0.234229670299996</v>
      </c>
    </row>
    <row r="157" spans="1:31" x14ac:dyDescent="0.2">
      <c r="A157" s="12">
        <v>163</v>
      </c>
      <c r="B157" s="13" t="s">
        <v>253</v>
      </c>
      <c r="C157" s="14" t="s">
        <v>438</v>
      </c>
      <c r="D157" s="13" t="s">
        <v>73</v>
      </c>
      <c r="E157" s="13" t="s">
        <v>438</v>
      </c>
      <c r="F157" s="13" t="s">
        <v>418</v>
      </c>
      <c r="G157" s="13" t="s">
        <v>337</v>
      </c>
      <c r="H157" s="15">
        <v>0.14254680793821201</v>
      </c>
      <c r="I157" s="15">
        <v>0.17488511161228201</v>
      </c>
      <c r="J157" s="15">
        <v>2.7901222312018099E-2</v>
      </c>
      <c r="K157" s="15">
        <v>0.100801621050324</v>
      </c>
      <c r="L157" s="15">
        <v>0.86478763238279399</v>
      </c>
      <c r="M157" s="15">
        <v>0.47843600615194998</v>
      </c>
      <c r="N157" s="15">
        <v>0.35250591406930298</v>
      </c>
      <c r="O157" s="15">
        <v>9.5034999819705507E-2</v>
      </c>
      <c r="P157" s="15">
        <v>8.5432408619362799E-2</v>
      </c>
      <c r="Q157" s="15">
        <v>5.0723014928606203E-2</v>
      </c>
      <c r="R157" s="15">
        <v>0.15611689652018601</v>
      </c>
      <c r="S157" s="15">
        <v>0.64805130246237297</v>
      </c>
      <c r="T157" s="15">
        <v>0.14524622404724</v>
      </c>
      <c r="U157" s="15">
        <v>0.23016529328108701</v>
      </c>
      <c r="V157" s="15">
        <v>0.191240928915997</v>
      </c>
      <c r="W157" s="15">
        <v>0.29492621369923999</v>
      </c>
      <c r="X157" s="15">
        <v>14.139861952335799</v>
      </c>
      <c r="Y157" s="15">
        <v>0.52470829891819204</v>
      </c>
      <c r="Z157" s="15">
        <v>0.12384432532392101</v>
      </c>
      <c r="AA157" s="15">
        <v>0.14018806363543501</v>
      </c>
      <c r="AB157" s="15">
        <v>7.1629989447672196E-2</v>
      </c>
      <c r="AC157" s="15">
        <v>2.53989478465062E-2</v>
      </c>
      <c r="AD157" s="15">
        <v>1.4224096016148199E-2</v>
      </c>
      <c r="AE157" s="15">
        <v>1.3871403223514499E-2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E164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125</v>
      </c>
      <c r="I1" s="1" t="s">
        <v>487</v>
      </c>
      <c r="J1" s="1" t="s">
        <v>3</v>
      </c>
      <c r="K1" s="1" t="s">
        <v>114</v>
      </c>
      <c r="L1" s="1" t="s">
        <v>38</v>
      </c>
      <c r="M1" s="1" t="s">
        <v>164</v>
      </c>
      <c r="N1" s="2" t="s">
        <v>420</v>
      </c>
      <c r="O1" s="1" t="s">
        <v>260</v>
      </c>
      <c r="P1" s="2" t="s">
        <v>59</v>
      </c>
      <c r="Q1" s="1" t="s">
        <v>261</v>
      </c>
      <c r="R1" s="1" t="s">
        <v>494</v>
      </c>
      <c r="S1" s="1" t="s">
        <v>463</v>
      </c>
      <c r="T1" s="1" t="s">
        <v>222</v>
      </c>
      <c r="U1" s="1" t="s">
        <v>48</v>
      </c>
      <c r="V1" s="1" t="s">
        <v>291</v>
      </c>
      <c r="W1" s="1" t="s">
        <v>534</v>
      </c>
      <c r="X1" s="1" t="s">
        <v>60</v>
      </c>
      <c r="Y1" s="1" t="s">
        <v>49</v>
      </c>
      <c r="Z1" s="1" t="s">
        <v>264</v>
      </c>
      <c r="AA1" s="1" t="s">
        <v>122</v>
      </c>
      <c r="AB1" s="1" t="s">
        <v>191</v>
      </c>
      <c r="AC1" s="1" t="s">
        <v>262</v>
      </c>
      <c r="AD1" s="1" t="s">
        <v>93</v>
      </c>
      <c r="AE1" s="1" t="s">
        <v>474</v>
      </c>
    </row>
    <row r="2" spans="1:31" x14ac:dyDescent="0.2">
      <c r="A2" s="3">
        <v>1</v>
      </c>
      <c r="B2" s="4" t="s">
        <v>51</v>
      </c>
      <c r="C2" s="5" t="s">
        <v>438</v>
      </c>
      <c r="D2" s="4" t="s">
        <v>118</v>
      </c>
      <c r="E2" s="4" t="s">
        <v>438</v>
      </c>
      <c r="F2" s="4" t="s">
        <v>306</v>
      </c>
      <c r="G2" s="4" t="s">
        <v>337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2">
      <c r="A3" s="3">
        <v>2</v>
      </c>
      <c r="B3" s="7" t="s">
        <v>51</v>
      </c>
      <c r="C3" s="8" t="s">
        <v>438</v>
      </c>
      <c r="D3" s="7" t="s">
        <v>44</v>
      </c>
      <c r="E3" s="7" t="s">
        <v>438</v>
      </c>
      <c r="F3" s="7" t="s">
        <v>368</v>
      </c>
      <c r="G3" s="7" t="s">
        <v>337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2">
      <c r="A4" s="3">
        <v>3</v>
      </c>
      <c r="B4" s="4" t="s">
        <v>51</v>
      </c>
      <c r="C4" s="5" t="s">
        <v>438</v>
      </c>
      <c r="D4" s="4" t="s">
        <v>24</v>
      </c>
      <c r="E4" s="4" t="s">
        <v>438</v>
      </c>
      <c r="F4" s="4" t="s">
        <v>512</v>
      </c>
      <c r="G4" s="4" t="s">
        <v>337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3">
        <v>4</v>
      </c>
      <c r="B5" s="7" t="s">
        <v>51</v>
      </c>
      <c r="C5" s="8" t="s">
        <v>438</v>
      </c>
      <c r="D5" s="7" t="s">
        <v>203</v>
      </c>
      <c r="E5" s="7" t="s">
        <v>438</v>
      </c>
      <c r="F5" s="7" t="s">
        <v>294</v>
      </c>
      <c r="G5" s="7" t="s">
        <v>337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2">
      <c r="A6" s="3">
        <v>5</v>
      </c>
      <c r="B6" s="4" t="s">
        <v>115</v>
      </c>
      <c r="C6" s="5" t="s">
        <v>438</v>
      </c>
      <c r="D6" s="4" t="s">
        <v>394</v>
      </c>
      <c r="E6" s="4" t="s">
        <v>438</v>
      </c>
      <c r="F6" s="4" t="s">
        <v>169</v>
      </c>
      <c r="G6" s="4" t="s">
        <v>337</v>
      </c>
      <c r="H6" s="19">
        <v>5</v>
      </c>
      <c r="I6" s="19">
        <v>5</v>
      </c>
      <c r="J6" s="19">
        <v>5</v>
      </c>
      <c r="K6" s="19">
        <v>25</v>
      </c>
      <c r="L6" s="19">
        <v>25</v>
      </c>
      <c r="M6" s="19">
        <v>25</v>
      </c>
      <c r="N6" s="19">
        <v>5</v>
      </c>
      <c r="O6" s="19">
        <v>5</v>
      </c>
      <c r="P6" s="19">
        <v>5</v>
      </c>
      <c r="Q6" s="19">
        <v>5</v>
      </c>
      <c r="R6" s="19">
        <v>5</v>
      </c>
      <c r="S6" s="19">
        <v>5</v>
      </c>
      <c r="T6" s="19">
        <v>5</v>
      </c>
      <c r="U6" s="19">
        <v>5</v>
      </c>
      <c r="V6" s="19">
        <v>5</v>
      </c>
      <c r="W6" s="19">
        <v>5</v>
      </c>
      <c r="X6" s="19">
        <v>5</v>
      </c>
      <c r="Y6" s="19">
        <v>5</v>
      </c>
      <c r="Z6" s="19">
        <v>5</v>
      </c>
      <c r="AA6" s="19">
        <v>5</v>
      </c>
      <c r="AB6" s="19">
        <v>5</v>
      </c>
      <c r="AC6" s="19">
        <v>5</v>
      </c>
      <c r="AD6" s="19">
        <v>5</v>
      </c>
      <c r="AE6" s="19">
        <v>5</v>
      </c>
    </row>
    <row r="7" spans="1:31" x14ac:dyDescent="0.2">
      <c r="A7" s="3">
        <v>6</v>
      </c>
      <c r="B7" s="7" t="s">
        <v>166</v>
      </c>
      <c r="C7" s="8" t="s">
        <v>438</v>
      </c>
      <c r="D7" s="7" t="s">
        <v>110</v>
      </c>
      <c r="E7" s="7" t="s">
        <v>438</v>
      </c>
      <c r="F7" s="7" t="s">
        <v>323</v>
      </c>
      <c r="G7" s="7" t="s">
        <v>337</v>
      </c>
      <c r="H7" s="20">
        <v>19.560751107812699</v>
      </c>
      <c r="I7" s="20">
        <v>19.896633873281601</v>
      </c>
      <c r="J7" s="20">
        <v>19.613647888802699</v>
      </c>
      <c r="K7" s="20">
        <v>98.440672295362404</v>
      </c>
      <c r="L7" s="20">
        <v>100.774489761646</v>
      </c>
      <c r="M7" s="20">
        <v>100.45518490869</v>
      </c>
      <c r="N7" s="20">
        <v>19.857553391545999</v>
      </c>
      <c r="O7" s="20">
        <v>19.761318108196701</v>
      </c>
      <c r="P7" s="20">
        <v>19.814569811334898</v>
      </c>
      <c r="Q7" s="20">
        <v>19.930464558159699</v>
      </c>
      <c r="R7" s="20">
        <v>19.890629699680598</v>
      </c>
      <c r="S7" s="20">
        <v>18.615652496117299</v>
      </c>
      <c r="T7" s="20">
        <v>20.009450477963401</v>
      </c>
      <c r="U7" s="20">
        <v>20.1912378298193</v>
      </c>
      <c r="V7" s="20">
        <v>20.0862405289853</v>
      </c>
      <c r="W7" s="20">
        <v>18.8089563192251</v>
      </c>
      <c r="X7" s="20">
        <v>19.683748334041098</v>
      </c>
      <c r="Y7" s="20">
        <v>20.016705690338402</v>
      </c>
      <c r="Z7" s="20">
        <v>20.066979938875601</v>
      </c>
      <c r="AA7" s="20">
        <v>19.853586016979602</v>
      </c>
      <c r="AB7" s="20">
        <v>20.0956468367248</v>
      </c>
      <c r="AC7" s="20">
        <v>20.059146142729599</v>
      </c>
      <c r="AD7" s="20">
        <v>19.915363031357799</v>
      </c>
      <c r="AE7" s="20">
        <v>19.872541116712998</v>
      </c>
    </row>
    <row r="8" spans="1:31" x14ac:dyDescent="0.2">
      <c r="A8" s="3">
        <v>7</v>
      </c>
      <c r="B8" s="4" t="s">
        <v>129</v>
      </c>
      <c r="C8" s="5" t="s">
        <v>438</v>
      </c>
      <c r="D8" s="4" t="s">
        <v>102</v>
      </c>
      <c r="E8" s="4" t="s">
        <v>438</v>
      </c>
      <c r="F8" s="4" t="s">
        <v>533</v>
      </c>
      <c r="G8" s="4" t="s">
        <v>337</v>
      </c>
      <c r="H8" s="19">
        <v>51.362007465815203</v>
      </c>
      <c r="I8" s="19">
        <v>50.926309626255303</v>
      </c>
      <c r="J8" s="19">
        <v>50.527184223956297</v>
      </c>
      <c r="K8" s="19">
        <v>249.47169436557701</v>
      </c>
      <c r="L8" s="19">
        <v>246.258850466235</v>
      </c>
      <c r="M8" s="19">
        <v>249.02678239706</v>
      </c>
      <c r="N8" s="19">
        <v>50.371185904995002</v>
      </c>
      <c r="O8" s="19">
        <v>50.709452675854003</v>
      </c>
      <c r="P8" s="19">
        <v>51.054072868803502</v>
      </c>
      <c r="Q8" s="19">
        <v>50.151396128872499</v>
      </c>
      <c r="R8" s="19">
        <v>51.002269885718803</v>
      </c>
      <c r="S8" s="19">
        <v>53.036751957874202</v>
      </c>
      <c r="T8" s="19">
        <v>49.8335329847597</v>
      </c>
      <c r="U8" s="19">
        <v>48.8787357862333</v>
      </c>
      <c r="V8" s="19">
        <v>49.8820058032818</v>
      </c>
      <c r="W8" s="19">
        <v>50.763442901435297</v>
      </c>
      <c r="X8" s="19">
        <v>52.323194990104</v>
      </c>
      <c r="Y8" s="19">
        <v>49.815183338568801</v>
      </c>
      <c r="Z8" s="19">
        <v>49.979444365983497</v>
      </c>
      <c r="AA8" s="19">
        <v>50.968693263864303</v>
      </c>
      <c r="AB8" s="19">
        <v>49.544542510690299</v>
      </c>
      <c r="AC8" s="19">
        <v>50.0845698906273</v>
      </c>
      <c r="AD8" s="19">
        <v>50.795491262321001</v>
      </c>
      <c r="AE8" s="19">
        <v>51.0484789760254</v>
      </c>
    </row>
    <row r="9" spans="1:31" x14ac:dyDescent="0.2">
      <c r="A9" s="3">
        <v>8</v>
      </c>
      <c r="B9" s="7" t="s">
        <v>338</v>
      </c>
      <c r="C9" s="8" t="s">
        <v>438</v>
      </c>
      <c r="D9" s="7" t="s">
        <v>523</v>
      </c>
      <c r="E9" s="7" t="s">
        <v>438</v>
      </c>
      <c r="F9" s="7" t="s">
        <v>150</v>
      </c>
      <c r="G9" s="7" t="s">
        <v>337</v>
      </c>
      <c r="H9" s="20">
        <v>196.43913136903899</v>
      </c>
      <c r="I9" s="20">
        <v>199.824414047554</v>
      </c>
      <c r="J9" s="20">
        <v>199.914650901713</v>
      </c>
      <c r="K9" s="20">
        <v>997.39986467309404</v>
      </c>
      <c r="L9" s="20">
        <v>1001.45592421328</v>
      </c>
      <c r="M9" s="20">
        <v>993.23773679301496</v>
      </c>
      <c r="N9" s="20">
        <v>198.81304183504199</v>
      </c>
      <c r="O9" s="20">
        <v>198.26073028743801</v>
      </c>
      <c r="P9" s="20">
        <v>198.350603123133</v>
      </c>
      <c r="Q9" s="20">
        <v>197.41639506349799</v>
      </c>
      <c r="R9" s="20">
        <v>200.559720303125</v>
      </c>
      <c r="S9" s="20">
        <v>200.54607395220199</v>
      </c>
      <c r="T9" s="20">
        <v>201.82980195375501</v>
      </c>
      <c r="U9" s="20">
        <v>200.344337058777</v>
      </c>
      <c r="V9" s="20">
        <v>200.01749089817301</v>
      </c>
      <c r="W9" s="20">
        <v>199.20862964419001</v>
      </c>
      <c r="X9" s="20">
        <v>202.04434011245101</v>
      </c>
      <c r="Y9" s="20">
        <v>201.84008850671</v>
      </c>
      <c r="Z9" s="20">
        <v>201.34342251123101</v>
      </c>
      <c r="AA9" s="20">
        <v>200.524673015491</v>
      </c>
      <c r="AB9" s="20">
        <v>200.129004605056</v>
      </c>
      <c r="AC9" s="20">
        <v>200.27608425032</v>
      </c>
      <c r="AD9" s="20">
        <v>200.44867515890999</v>
      </c>
      <c r="AE9" s="20">
        <v>200.299300395844</v>
      </c>
    </row>
    <row r="10" spans="1:31" x14ac:dyDescent="0.2">
      <c r="A10" s="3">
        <v>9</v>
      </c>
      <c r="B10" s="4" t="s">
        <v>12</v>
      </c>
      <c r="C10" s="5" t="s">
        <v>438</v>
      </c>
      <c r="D10" s="4" t="s">
        <v>301</v>
      </c>
      <c r="E10" s="4" t="s">
        <v>438</v>
      </c>
      <c r="F10" s="4" t="s">
        <v>181</v>
      </c>
      <c r="G10" s="4" t="s">
        <v>337</v>
      </c>
      <c r="H10" s="19">
        <v>496.41725196674997</v>
      </c>
      <c r="I10" s="19">
        <v>492.61619565535801</v>
      </c>
      <c r="J10" s="19">
        <v>493.09962424886299</v>
      </c>
      <c r="K10" s="19">
        <v>2489.79814693567</v>
      </c>
      <c r="L10" s="19">
        <v>2546.1117175253498</v>
      </c>
      <c r="M10" s="19">
        <v>2502.1315389624501</v>
      </c>
      <c r="N10" s="19">
        <v>491.69976444214001</v>
      </c>
      <c r="O10" s="19">
        <v>500.23194981317403</v>
      </c>
      <c r="P10" s="19">
        <v>497.00503071639002</v>
      </c>
      <c r="Q10" s="19">
        <v>503.11353447120399</v>
      </c>
      <c r="R10" s="19">
        <v>493.76165277160999</v>
      </c>
      <c r="S10" s="19">
        <v>495.22183506546497</v>
      </c>
      <c r="T10" s="19">
        <v>504.311665811522</v>
      </c>
      <c r="U10" s="19">
        <v>509.88381658999901</v>
      </c>
      <c r="V10" s="19">
        <v>508.01669000600299</v>
      </c>
      <c r="W10" s="19">
        <v>491.77386991411203</v>
      </c>
      <c r="X10" s="19">
        <v>494.41697692826699</v>
      </c>
      <c r="Y10" s="19">
        <v>504.22999065388302</v>
      </c>
      <c r="Z10" s="19">
        <v>500.89892985831199</v>
      </c>
      <c r="AA10" s="19">
        <v>495.38730534877902</v>
      </c>
      <c r="AB10" s="19">
        <v>505.93143162637199</v>
      </c>
      <c r="AC10" s="19">
        <v>500.06528734289901</v>
      </c>
      <c r="AD10" s="19">
        <v>494.31463058672199</v>
      </c>
      <c r="AE10" s="19">
        <v>494.61775737220103</v>
      </c>
    </row>
    <row r="11" spans="1:31" x14ac:dyDescent="0.2">
      <c r="A11" s="3">
        <v>10</v>
      </c>
      <c r="B11" s="7" t="s">
        <v>281</v>
      </c>
      <c r="C11" s="8" t="s">
        <v>438</v>
      </c>
      <c r="D11" s="7" t="s">
        <v>81</v>
      </c>
      <c r="E11" s="7" t="s">
        <v>438</v>
      </c>
      <c r="F11" s="7" t="s">
        <v>71</v>
      </c>
      <c r="G11" s="7" t="s">
        <v>337</v>
      </c>
      <c r="H11" s="20">
        <v>1985.0494442025099</v>
      </c>
      <c r="I11" s="20">
        <v>1981.3022814301</v>
      </c>
      <c r="J11" s="20">
        <v>1978.3600806643699</v>
      </c>
      <c r="K11" s="20">
        <v>9866.5070695062604</v>
      </c>
      <c r="L11" s="20">
        <v>9951.7041930530704</v>
      </c>
      <c r="M11" s="20">
        <v>9940.0623755825109</v>
      </c>
      <c r="N11" s="20">
        <v>1989.7694504518399</v>
      </c>
      <c r="O11" s="20">
        <v>1990.73193018918</v>
      </c>
      <c r="P11" s="20">
        <v>1987.89075682771</v>
      </c>
      <c r="Q11" s="20">
        <v>2006.9255898230599</v>
      </c>
      <c r="R11" s="20">
        <v>1991.1596630419101</v>
      </c>
      <c r="S11" s="20">
        <v>1993.8889924406999</v>
      </c>
      <c r="T11" s="20">
        <v>1986.7867303546</v>
      </c>
      <c r="U11" s="20">
        <v>1999.9952325155</v>
      </c>
      <c r="V11" s="20">
        <v>2000.1138614454401</v>
      </c>
      <c r="W11" s="20">
        <v>1991.96406166681</v>
      </c>
      <c r="X11" s="20">
        <v>1992.6685556641401</v>
      </c>
      <c r="Y11" s="20">
        <v>1996.5034294084201</v>
      </c>
      <c r="Z11" s="20">
        <v>1990.8672156806799</v>
      </c>
      <c r="AA11" s="20">
        <v>2001.40234452045</v>
      </c>
      <c r="AB11" s="20">
        <v>1985.5491435144099</v>
      </c>
      <c r="AC11" s="20">
        <v>1986.4683881042099</v>
      </c>
      <c r="AD11" s="20">
        <v>1976.96946510406</v>
      </c>
      <c r="AE11" s="20">
        <v>1972.7025240491701</v>
      </c>
    </row>
    <row r="12" spans="1:31" x14ac:dyDescent="0.2">
      <c r="A12" s="3">
        <v>11</v>
      </c>
      <c r="B12" s="10" t="s">
        <v>267</v>
      </c>
      <c r="C12" s="3" t="s">
        <v>438</v>
      </c>
      <c r="D12" s="10" t="s">
        <v>81</v>
      </c>
      <c r="E12" s="10" t="s">
        <v>438</v>
      </c>
      <c r="F12" s="10" t="s">
        <v>438</v>
      </c>
      <c r="G12" s="10" t="s">
        <v>438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171</v>
      </c>
      <c r="C13" s="8" t="s">
        <v>438</v>
      </c>
      <c r="D13" s="7" t="s">
        <v>108</v>
      </c>
      <c r="E13" s="7" t="s">
        <v>438</v>
      </c>
      <c r="F13" s="7" t="s">
        <v>535</v>
      </c>
      <c r="G13" s="7" t="s">
        <v>337</v>
      </c>
      <c r="H13" s="20">
        <v>4.3698444412187003</v>
      </c>
      <c r="I13" s="20">
        <v>4.6062973465811696</v>
      </c>
      <c r="J13" s="20">
        <v>4.5047979183009099</v>
      </c>
      <c r="K13" s="20">
        <v>-133.22008078870999</v>
      </c>
      <c r="L13" s="20">
        <v>21.253573833825001</v>
      </c>
      <c r="M13" s="20">
        <v>18.376328827583301</v>
      </c>
      <c r="N13" s="20">
        <v>8.5194453347026506</v>
      </c>
      <c r="O13" s="20">
        <v>6.5186121852547796</v>
      </c>
      <c r="P13" s="20">
        <v>7.3069494785509201</v>
      </c>
      <c r="Q13" s="20">
        <v>4.5814011744969596</v>
      </c>
      <c r="R13" s="20">
        <v>4.5141504837117603</v>
      </c>
      <c r="S13" s="20">
        <v>-4.8736178460759003</v>
      </c>
      <c r="T13" s="20">
        <v>4.3696560268838898</v>
      </c>
      <c r="U13" s="20">
        <v>4.4815988995734104</v>
      </c>
      <c r="V13" s="20">
        <v>4.3329454344717497</v>
      </c>
      <c r="W13" s="20">
        <v>4.6680827094481803</v>
      </c>
      <c r="X13" s="20">
        <v>3.5707267956775199</v>
      </c>
      <c r="Y13" s="20">
        <v>4.4290073606946798</v>
      </c>
      <c r="Z13" s="20">
        <v>4.1474504615901697</v>
      </c>
      <c r="AA13" s="20">
        <v>6.0935744255287698</v>
      </c>
      <c r="AB13" s="20">
        <v>4.4105075922356898</v>
      </c>
      <c r="AC13" s="20">
        <v>4.7150372227605697</v>
      </c>
      <c r="AD13" s="20">
        <v>4.9572639174594002</v>
      </c>
      <c r="AE13" s="20">
        <v>5.0303289142363203</v>
      </c>
    </row>
    <row r="14" spans="1:31" x14ac:dyDescent="0.2">
      <c r="A14" s="3">
        <v>13</v>
      </c>
      <c r="B14" s="4" t="s">
        <v>253</v>
      </c>
      <c r="C14" s="5" t="s">
        <v>438</v>
      </c>
      <c r="D14" s="4" t="s">
        <v>379</v>
      </c>
      <c r="E14" s="4" t="s">
        <v>438</v>
      </c>
      <c r="F14" s="4" t="s">
        <v>486</v>
      </c>
      <c r="G14" s="4" t="s">
        <v>337</v>
      </c>
      <c r="H14" s="19">
        <v>0.62238607405567703</v>
      </c>
      <c r="I14" s="19">
        <v>0.28624956037682697</v>
      </c>
      <c r="J14" s="19">
        <v>-0.88413730943696101</v>
      </c>
      <c r="K14" s="19">
        <v>-159.146285805725</v>
      </c>
      <c r="L14" s="19">
        <v>-1.00112570579787</v>
      </c>
      <c r="M14" s="19">
        <v>-6.7523711413114098</v>
      </c>
      <c r="N14" s="19">
        <v>1.17509437513922</v>
      </c>
      <c r="O14" s="19">
        <v>8.2223000526490004</v>
      </c>
      <c r="P14" s="19">
        <v>2.9535536474190298</v>
      </c>
      <c r="Q14" s="19">
        <v>8.0689133862724294</v>
      </c>
      <c r="R14" s="19">
        <v>0.17246250499434199</v>
      </c>
      <c r="S14" s="19">
        <v>-8.8461634471589097</v>
      </c>
      <c r="T14" s="19">
        <v>0.15663932051431301</v>
      </c>
      <c r="U14" s="19">
        <v>0.178618709770231</v>
      </c>
      <c r="V14" s="19">
        <v>0.21078175795173901</v>
      </c>
      <c r="W14" s="19">
        <v>0.31589681854420398</v>
      </c>
      <c r="X14" s="19">
        <v>-2.0863542176390002</v>
      </c>
      <c r="Y14" s="19">
        <v>0.249958661127655</v>
      </c>
      <c r="Z14" s="19">
        <v>0.18758042958458801</v>
      </c>
      <c r="AA14" s="19">
        <v>0.88516755675033698</v>
      </c>
      <c r="AB14" s="19">
        <v>0.189942929671296</v>
      </c>
      <c r="AC14" s="19">
        <v>0.21312807970521799</v>
      </c>
      <c r="AD14" s="19">
        <v>0.215713114466696</v>
      </c>
      <c r="AE14" s="19">
        <v>0.20517504245380999</v>
      </c>
    </row>
    <row r="15" spans="1:31" x14ac:dyDescent="0.2">
      <c r="A15" s="3">
        <v>14</v>
      </c>
      <c r="B15" s="7" t="s">
        <v>199</v>
      </c>
      <c r="C15" s="8" t="s">
        <v>438</v>
      </c>
      <c r="D15" s="7" t="s">
        <v>186</v>
      </c>
      <c r="E15" s="7" t="s">
        <v>438</v>
      </c>
      <c r="F15" s="7" t="s">
        <v>4</v>
      </c>
      <c r="G15" s="7" t="s">
        <v>337</v>
      </c>
      <c r="H15" s="20">
        <v>229.52288754650999</v>
      </c>
      <c r="I15" s="20">
        <v>228.81939137318099</v>
      </c>
      <c r="J15" s="20">
        <v>210.17729489938199</v>
      </c>
      <c r="K15" s="20">
        <v>352.57602844378698</v>
      </c>
      <c r="L15" s="20">
        <v>1041.08806341591</v>
      </c>
      <c r="M15" s="20">
        <v>1105.0690265515</v>
      </c>
      <c r="N15" s="20">
        <v>191.693093043343</v>
      </c>
      <c r="O15" s="20">
        <v>198.13984703100701</v>
      </c>
      <c r="P15" s="20">
        <v>207.95362623974199</v>
      </c>
      <c r="Q15" s="20">
        <v>192.96364243463199</v>
      </c>
      <c r="R15" s="20">
        <v>214.20193953608799</v>
      </c>
      <c r="S15" s="20">
        <v>187.68665628372</v>
      </c>
      <c r="T15" s="20">
        <v>182.71429881679401</v>
      </c>
      <c r="U15" s="20">
        <v>205.52056501611699</v>
      </c>
      <c r="V15" s="20">
        <v>213.00757249498599</v>
      </c>
      <c r="W15" s="20">
        <v>234.235907907648</v>
      </c>
      <c r="X15" s="20">
        <v>195.734020547266</v>
      </c>
      <c r="Y15" s="20">
        <v>188.08111443951799</v>
      </c>
      <c r="Z15" s="20">
        <v>217.51103041507201</v>
      </c>
      <c r="AA15" s="20">
        <v>186.644516854335</v>
      </c>
      <c r="AB15" s="20">
        <v>219.080185839785</v>
      </c>
      <c r="AC15" s="20">
        <v>223.96306609296201</v>
      </c>
      <c r="AD15" s="20">
        <v>226.711726524417</v>
      </c>
      <c r="AE15" s="20">
        <v>211.740873358838</v>
      </c>
    </row>
    <row r="16" spans="1:31" x14ac:dyDescent="0.2">
      <c r="A16" s="3">
        <v>15</v>
      </c>
      <c r="B16" s="4" t="s">
        <v>163</v>
      </c>
      <c r="C16" s="5" t="s">
        <v>438</v>
      </c>
      <c r="D16" s="4" t="s">
        <v>293</v>
      </c>
      <c r="E16" s="4" t="s">
        <v>438</v>
      </c>
      <c r="F16" s="4" t="s">
        <v>272</v>
      </c>
      <c r="G16" s="4" t="s">
        <v>337</v>
      </c>
      <c r="H16" s="19">
        <v>0.49568929769480502</v>
      </c>
      <c r="I16" s="19">
        <v>0.48897493001462899</v>
      </c>
      <c r="J16" s="19">
        <v>0.52376564938228898</v>
      </c>
      <c r="K16" s="19">
        <v>-147.71172926643001</v>
      </c>
      <c r="L16" s="19">
        <v>-0.60426730152171504</v>
      </c>
      <c r="M16" s="19">
        <v>-3.3758480083590201</v>
      </c>
      <c r="N16" s="19">
        <v>1.02820754225954</v>
      </c>
      <c r="O16" s="19">
        <v>1.24547118471333</v>
      </c>
      <c r="P16" s="19">
        <v>2.7995622683966201E-2</v>
      </c>
      <c r="Q16" s="19">
        <v>-0.34607275143149402</v>
      </c>
      <c r="R16" s="19">
        <v>0.50354359560381301</v>
      </c>
      <c r="S16" s="19">
        <v>-2.6618915015171898</v>
      </c>
      <c r="T16" s="19">
        <v>0.41172791482847099</v>
      </c>
      <c r="U16" s="19">
        <v>0.41884062752054702</v>
      </c>
      <c r="V16" s="19">
        <v>0.48834411678235101</v>
      </c>
      <c r="W16" s="19">
        <v>0.67204373268736906</v>
      </c>
      <c r="X16" s="19">
        <v>0.159691665608652</v>
      </c>
      <c r="Y16" s="19">
        <v>0.47903671812596599</v>
      </c>
      <c r="Z16" s="19">
        <v>0.43228573705670098</v>
      </c>
      <c r="AA16" s="19">
        <v>1.1833497723731701</v>
      </c>
      <c r="AB16" s="19">
        <v>0.45027040727925199</v>
      </c>
      <c r="AC16" s="19">
        <v>0.54054092218484495</v>
      </c>
      <c r="AD16" s="19">
        <v>0.57073589274155401</v>
      </c>
      <c r="AE16" s="19">
        <v>0.53253637192354797</v>
      </c>
    </row>
    <row r="17" spans="1:31" x14ac:dyDescent="0.2">
      <c r="A17" s="3">
        <v>16</v>
      </c>
      <c r="B17" s="7" t="s">
        <v>321</v>
      </c>
      <c r="C17" s="8" t="s">
        <v>438</v>
      </c>
      <c r="D17" s="7" t="s">
        <v>234</v>
      </c>
      <c r="E17" s="7" t="s">
        <v>438</v>
      </c>
      <c r="F17" s="7" t="s">
        <v>130</v>
      </c>
      <c r="G17" s="7" t="s">
        <v>337</v>
      </c>
      <c r="H17" s="20">
        <v>4.5694885565236296</v>
      </c>
      <c r="I17" s="20">
        <v>0.155333876047417</v>
      </c>
      <c r="J17" s="20">
        <v>3.8579590245586202</v>
      </c>
      <c r="K17" s="20">
        <v>-146.02469668323101</v>
      </c>
      <c r="L17" s="20">
        <v>-2.0953580655286701</v>
      </c>
      <c r="M17" s="20">
        <v>-7.3846253229982697</v>
      </c>
      <c r="N17" s="20">
        <v>154.67558410532601</v>
      </c>
      <c r="O17" s="20">
        <v>641.93414434623105</v>
      </c>
      <c r="P17" s="20">
        <v>244.72562566432899</v>
      </c>
      <c r="Q17" s="20">
        <v>701.75968149801599</v>
      </c>
      <c r="R17" s="20">
        <v>3.85013005129591E-3</v>
      </c>
      <c r="S17" s="20">
        <v>-2.0786430959816502</v>
      </c>
      <c r="T17" s="20">
        <v>1.9493546464664401E-2</v>
      </c>
      <c r="U17" s="20">
        <v>4.6536042849739702E-2</v>
      </c>
      <c r="V17" s="20">
        <v>2.0835892595174701</v>
      </c>
      <c r="W17" s="20">
        <v>4.4064136549937096</v>
      </c>
      <c r="X17" s="20">
        <v>-0.46897512825228699</v>
      </c>
      <c r="Y17" s="20">
        <v>1.86754257259482E-2</v>
      </c>
      <c r="Z17" s="20">
        <v>5.6945990315858099E-2</v>
      </c>
      <c r="AA17" s="20">
        <v>0.31607931749652601</v>
      </c>
      <c r="AB17" s="20">
        <v>1.7865074978813698E-2</v>
      </c>
      <c r="AC17" s="20">
        <v>2.93083174629718E-2</v>
      </c>
      <c r="AD17" s="20">
        <v>2.4993430290447202E-2</v>
      </c>
      <c r="AE17" s="20">
        <v>2.9817776755047199E-2</v>
      </c>
    </row>
    <row r="18" spans="1:31" x14ac:dyDescent="0.2">
      <c r="A18" s="3">
        <v>17</v>
      </c>
      <c r="B18" s="4" t="s">
        <v>212</v>
      </c>
      <c r="C18" s="5" t="s">
        <v>438</v>
      </c>
      <c r="D18" s="4" t="s">
        <v>357</v>
      </c>
      <c r="E18" s="4" t="s">
        <v>438</v>
      </c>
      <c r="F18" s="4" t="s">
        <v>144</v>
      </c>
      <c r="G18" s="4" t="s">
        <v>337</v>
      </c>
      <c r="H18" s="19">
        <v>7.0626281733479401E-2</v>
      </c>
      <c r="I18" s="19">
        <v>3.40026391005668E-4</v>
      </c>
      <c r="J18" s="19">
        <v>0.16042494194965001</v>
      </c>
      <c r="K18" s="19">
        <v>302.10782671486697</v>
      </c>
      <c r="L18" s="19">
        <v>-4.6407551725169398</v>
      </c>
      <c r="M18" s="19">
        <v>-5.6834238684825698</v>
      </c>
      <c r="N18" s="19">
        <v>-0.29377356293856699</v>
      </c>
      <c r="O18" s="19">
        <v>0.58694410445011502</v>
      </c>
      <c r="P18" s="19">
        <v>-0.167973689071197</v>
      </c>
      <c r="Q18" s="19">
        <v>5.7380327561021103</v>
      </c>
      <c r="R18" s="19">
        <v>-6.6405214825679499E-3</v>
      </c>
      <c r="S18" s="19">
        <v>9.6881084952182306</v>
      </c>
      <c r="T18" s="19">
        <v>5.3471988467410395E-4</v>
      </c>
      <c r="U18" s="19">
        <v>1.11777227805357E-2</v>
      </c>
      <c r="V18" s="19">
        <v>1.0527780749314E-2</v>
      </c>
      <c r="W18" s="19">
        <v>1.3763144344220899</v>
      </c>
      <c r="X18" s="19">
        <v>7.8167028572761499</v>
      </c>
      <c r="Y18" s="19">
        <v>-5.5995091255017303E-2</v>
      </c>
      <c r="Z18" s="19">
        <v>5.5739427857302002E-4</v>
      </c>
      <c r="AA18" s="19">
        <v>0.17075320719822201</v>
      </c>
      <c r="AB18" s="19">
        <v>3.4191032619150801E-4</v>
      </c>
      <c r="AC18" s="19">
        <v>3.4479787144384801E-3</v>
      </c>
      <c r="AD18" s="19">
        <v>4.6002584975033001E-3</v>
      </c>
      <c r="AE18" s="19">
        <v>3.2219201294985699E-3</v>
      </c>
    </row>
    <row r="19" spans="1:31" x14ac:dyDescent="0.2">
      <c r="A19" s="3">
        <v>18</v>
      </c>
      <c r="B19" s="7" t="s">
        <v>334</v>
      </c>
      <c r="C19" s="8" t="s">
        <v>438</v>
      </c>
      <c r="D19" s="7" t="s">
        <v>235</v>
      </c>
      <c r="E19" s="7" t="s">
        <v>438</v>
      </c>
      <c r="F19" s="7" t="s">
        <v>47</v>
      </c>
      <c r="G19" s="7" t="s">
        <v>337</v>
      </c>
      <c r="H19" s="20">
        <v>7.7052962745783002</v>
      </c>
      <c r="I19" s="20">
        <v>2.9599069289707098</v>
      </c>
      <c r="J19" s="20">
        <v>6.7741172414131698</v>
      </c>
      <c r="K19" s="20">
        <v>343.56314736620197</v>
      </c>
      <c r="L19" s="20">
        <v>11.409204782131701</v>
      </c>
      <c r="M19" s="20">
        <v>15.2124699415411</v>
      </c>
      <c r="N19" s="20">
        <v>2.6439636498881098</v>
      </c>
      <c r="O19" s="20">
        <v>3.9655179952850901</v>
      </c>
      <c r="P19" s="20">
        <v>2.9815498717376099</v>
      </c>
      <c r="Q19" s="20">
        <v>9.6683824795859703</v>
      </c>
      <c r="R19" s="20">
        <v>2.7645726656277398</v>
      </c>
      <c r="S19" s="20">
        <v>3.4793699050551399</v>
      </c>
      <c r="T19" s="20">
        <v>2.63982491493879</v>
      </c>
      <c r="U19" s="20">
        <v>2.8324355122677098</v>
      </c>
      <c r="V19" s="20">
        <v>2.7076517526366599</v>
      </c>
      <c r="W19" s="20">
        <v>7.8646194558295397</v>
      </c>
      <c r="X19" s="20">
        <v>4.5993149283992398</v>
      </c>
      <c r="Y19" s="20">
        <v>3.02704169740894</v>
      </c>
      <c r="Z19" s="20">
        <v>2.6316291044156102</v>
      </c>
      <c r="AA19" s="20">
        <v>2.43491946376307</v>
      </c>
      <c r="AB19" s="20">
        <v>2.84385173018735</v>
      </c>
      <c r="AC19" s="20">
        <v>2.84963343074029</v>
      </c>
      <c r="AD19" s="20">
        <v>2.8607852871475301</v>
      </c>
      <c r="AE19" s="20">
        <v>2.8201420861670998</v>
      </c>
    </row>
    <row r="20" spans="1:31" x14ac:dyDescent="0.2">
      <c r="A20" s="3">
        <v>19</v>
      </c>
      <c r="B20" s="4" t="s">
        <v>530</v>
      </c>
      <c r="C20" s="5" t="s">
        <v>438</v>
      </c>
      <c r="D20" s="4" t="s">
        <v>303</v>
      </c>
      <c r="E20" s="4" t="s">
        <v>438</v>
      </c>
      <c r="F20" s="4" t="s">
        <v>225</v>
      </c>
      <c r="G20" s="4" t="s">
        <v>337</v>
      </c>
      <c r="H20" s="19">
        <v>212.59195672782201</v>
      </c>
      <c r="I20" s="19">
        <v>232.860523517231</v>
      </c>
      <c r="J20" s="19">
        <v>237.68133556657301</v>
      </c>
      <c r="K20" s="19">
        <v>1507.9862587591299</v>
      </c>
      <c r="L20" s="19">
        <v>1039.99938744565</v>
      </c>
      <c r="M20" s="19">
        <v>1032.0038924760399</v>
      </c>
      <c r="N20" s="19">
        <v>219.30959651113801</v>
      </c>
      <c r="O20" s="19">
        <v>219.006977894258</v>
      </c>
      <c r="P20" s="19">
        <v>223.72655113196799</v>
      </c>
      <c r="Q20" s="19">
        <v>194.989618343708</v>
      </c>
      <c r="R20" s="19">
        <v>229.60177563627099</v>
      </c>
      <c r="S20" s="19">
        <v>253.24037724223101</v>
      </c>
      <c r="T20" s="19">
        <v>209.59996036418599</v>
      </c>
      <c r="U20" s="19">
        <v>196.289337804209</v>
      </c>
      <c r="V20" s="19">
        <v>198.924870497679</v>
      </c>
      <c r="W20" s="19">
        <v>272.13292128049102</v>
      </c>
      <c r="X20" s="19">
        <v>280.22921337629901</v>
      </c>
      <c r="Y20" s="19">
        <v>235.56666561913099</v>
      </c>
      <c r="Z20" s="19">
        <v>200.188649476818</v>
      </c>
      <c r="AA20" s="19">
        <v>218.69060666522699</v>
      </c>
      <c r="AB20" s="19">
        <v>212.78924941326201</v>
      </c>
      <c r="AC20" s="19">
        <v>200.257639401006</v>
      </c>
      <c r="AD20" s="19">
        <v>228.01218635748401</v>
      </c>
      <c r="AE20" s="19">
        <v>233.40113117474101</v>
      </c>
    </row>
    <row r="21" spans="1:31" x14ac:dyDescent="0.2">
      <c r="A21" s="3">
        <v>20</v>
      </c>
      <c r="B21" s="7" t="s">
        <v>470</v>
      </c>
      <c r="C21" s="8" t="s">
        <v>438</v>
      </c>
      <c r="D21" s="7" t="s">
        <v>193</v>
      </c>
      <c r="E21" s="7" t="s">
        <v>438</v>
      </c>
      <c r="F21" s="7" t="s">
        <v>456</v>
      </c>
      <c r="G21" s="7" t="s">
        <v>337</v>
      </c>
      <c r="H21" s="20">
        <v>0.49496727573681698</v>
      </c>
      <c r="I21" s="20">
        <v>0.51728579380517103</v>
      </c>
      <c r="J21" s="20">
        <v>0.62813034028576298</v>
      </c>
      <c r="K21" s="20">
        <v>303.57233490439899</v>
      </c>
      <c r="L21" s="20">
        <v>-1.6755103498052599</v>
      </c>
      <c r="M21" s="20">
        <v>-2.2712316528473702</v>
      </c>
      <c r="N21" s="20">
        <v>1.0282075011312199</v>
      </c>
      <c r="O21" s="20">
        <v>1.11662844903426</v>
      </c>
      <c r="P21" s="20">
        <v>0.29395439680695901</v>
      </c>
      <c r="Q21" s="20">
        <v>5.7406422578442697</v>
      </c>
      <c r="R21" s="20">
        <v>0.514535205512336</v>
      </c>
      <c r="S21" s="20">
        <v>3.7624973338209702</v>
      </c>
      <c r="T21" s="20">
        <v>0.52625996903858896</v>
      </c>
      <c r="U21" s="20">
        <v>0.45443019709251897</v>
      </c>
      <c r="V21" s="20">
        <v>0.45577773342922601</v>
      </c>
      <c r="W21" s="20">
        <v>1.6915721894043501</v>
      </c>
      <c r="X21" s="20">
        <v>6.1935776543867496</v>
      </c>
      <c r="Y21" s="20">
        <v>0.78705974690548097</v>
      </c>
      <c r="Z21" s="20">
        <v>0.43974290354680301</v>
      </c>
      <c r="AA21" s="20">
        <v>1.1797495189995499</v>
      </c>
      <c r="AB21" s="20">
        <v>0.47985358908935599</v>
      </c>
      <c r="AC21" s="20">
        <v>0.48912486744339301</v>
      </c>
      <c r="AD21" s="20">
        <v>0.53538306904314503</v>
      </c>
      <c r="AE21" s="20">
        <v>0.53700529849025602</v>
      </c>
    </row>
    <row r="22" spans="1:31" x14ac:dyDescent="0.2">
      <c r="A22" s="3">
        <v>21</v>
      </c>
      <c r="B22" s="4" t="s">
        <v>408</v>
      </c>
      <c r="C22" s="5" t="s">
        <v>438</v>
      </c>
      <c r="D22" s="4" t="s">
        <v>85</v>
      </c>
      <c r="E22" s="4" t="s">
        <v>438</v>
      </c>
      <c r="F22" s="4" t="s">
        <v>482</v>
      </c>
      <c r="G22" s="4" t="s">
        <v>337</v>
      </c>
      <c r="H22" s="19">
        <v>557.89495161995899</v>
      </c>
      <c r="I22" s="19">
        <v>63.224468246600303</v>
      </c>
      <c r="J22" s="19">
        <v>109.024940786752</v>
      </c>
      <c r="K22" s="19">
        <v>628.38775616603903</v>
      </c>
      <c r="L22" s="19">
        <v>29.504033755737002</v>
      </c>
      <c r="M22" s="19">
        <v>178.23278012774799</v>
      </c>
      <c r="N22" s="19">
        <v>36.281247379921197</v>
      </c>
      <c r="O22" s="19">
        <v>165.73314799030501</v>
      </c>
      <c r="P22" s="19">
        <v>61.792724546812799</v>
      </c>
      <c r="Q22" s="19">
        <v>183.384235883103</v>
      </c>
      <c r="R22" s="19">
        <v>2.3765233679592201</v>
      </c>
      <c r="S22" s="19">
        <v>8.0499903238758108</v>
      </c>
      <c r="T22" s="19">
        <v>3.1403750542201597E-2</v>
      </c>
      <c r="U22" s="19">
        <v>3.1670636385017898</v>
      </c>
      <c r="V22" s="19">
        <v>9.2432697745723207</v>
      </c>
      <c r="W22" s="19">
        <v>13.844952303459101</v>
      </c>
      <c r="X22" s="19">
        <v>2.6555572529786202</v>
      </c>
      <c r="Y22" s="19">
        <v>0.11480420266383599</v>
      </c>
      <c r="Z22" s="19">
        <v>1.51521584820636</v>
      </c>
      <c r="AA22" s="19">
        <v>22.5171237536623</v>
      </c>
      <c r="AB22" s="19">
        <v>7.4196776907898096E-2</v>
      </c>
      <c r="AC22" s="19">
        <v>0.64101712226581897</v>
      </c>
      <c r="AD22" s="19">
        <v>0.66360176710105301</v>
      </c>
      <c r="AE22" s="19">
        <v>0.69288491240874195</v>
      </c>
    </row>
    <row r="23" spans="1:31" x14ac:dyDescent="0.2">
      <c r="A23" s="3">
        <v>22</v>
      </c>
      <c r="B23" s="7" t="s">
        <v>413</v>
      </c>
      <c r="C23" s="8" t="s">
        <v>438</v>
      </c>
      <c r="D23" s="7" t="s">
        <v>448</v>
      </c>
      <c r="E23" s="7" t="s">
        <v>438</v>
      </c>
      <c r="F23" s="7" t="s">
        <v>380</v>
      </c>
      <c r="G23" s="7" t="s">
        <v>337</v>
      </c>
      <c r="H23" s="20">
        <v>521.19680677428596</v>
      </c>
      <c r="I23" s="20">
        <v>35.703180351975298</v>
      </c>
      <c r="J23" s="20">
        <v>102.406642259064</v>
      </c>
      <c r="K23" s="20">
        <v>625.86887558108197</v>
      </c>
      <c r="L23" s="20">
        <v>0.26722735517269502</v>
      </c>
      <c r="M23" s="20">
        <v>94.433165017776105</v>
      </c>
      <c r="N23" s="20">
        <v>14.9824859492605</v>
      </c>
      <c r="O23" s="20">
        <v>72.243399302028806</v>
      </c>
      <c r="P23" s="20">
        <v>25.8690796719102</v>
      </c>
      <c r="Q23" s="20">
        <v>76.229197827685795</v>
      </c>
      <c r="R23" s="20">
        <v>0.34545870045663502</v>
      </c>
      <c r="S23" s="20">
        <v>13.9589706635229</v>
      </c>
      <c r="T23" s="20">
        <v>1.4826722886099699E-2</v>
      </c>
      <c r="U23" s="20">
        <v>0.21785639942483701</v>
      </c>
      <c r="V23" s="20">
        <v>1.91836724858227</v>
      </c>
      <c r="W23" s="20">
        <v>8.9578138531595695</v>
      </c>
      <c r="X23" s="20">
        <v>4.1342133516484196</v>
      </c>
      <c r="Y23" s="20">
        <v>4.2267131064451999E-2</v>
      </c>
      <c r="Z23" s="20">
        <v>1.05306120533934</v>
      </c>
      <c r="AA23" s="20">
        <v>0.45613795346872099</v>
      </c>
      <c r="AB23" s="20">
        <v>4.6244410321564601E-2</v>
      </c>
      <c r="AC23" s="20">
        <v>0.26456330384277699</v>
      </c>
      <c r="AD23" s="20">
        <v>0.29645146929175198</v>
      </c>
      <c r="AE23" s="20">
        <v>0.30090602905805403</v>
      </c>
    </row>
    <row r="24" spans="1:31" x14ac:dyDescent="0.2">
      <c r="A24" s="3">
        <v>23</v>
      </c>
      <c r="B24" s="4" t="s">
        <v>13</v>
      </c>
      <c r="C24" s="5" t="s">
        <v>438</v>
      </c>
      <c r="D24" s="4" t="s">
        <v>133</v>
      </c>
      <c r="E24" s="4" t="s">
        <v>438</v>
      </c>
      <c r="F24" s="4" t="s">
        <v>399</v>
      </c>
      <c r="G24" s="4" t="s">
        <v>337</v>
      </c>
      <c r="H24" s="19">
        <v>1561.3300194486901</v>
      </c>
      <c r="I24" s="19">
        <v>115.539289479281</v>
      </c>
      <c r="J24" s="19">
        <v>78.287323626328003</v>
      </c>
      <c r="K24" s="19">
        <v>2575.29869574141</v>
      </c>
      <c r="L24" s="19">
        <v>-2.68290796163582</v>
      </c>
      <c r="M24" s="19">
        <v>234.59746965788801</v>
      </c>
      <c r="N24" s="19">
        <v>96.9467676809967</v>
      </c>
      <c r="O24" s="19">
        <v>434.48705718103599</v>
      </c>
      <c r="P24" s="19">
        <v>168.25894075959201</v>
      </c>
      <c r="Q24" s="19">
        <v>450.33828315483998</v>
      </c>
      <c r="R24" s="19">
        <v>0.108764562651375</v>
      </c>
      <c r="S24" s="19">
        <v>11.3758446667141</v>
      </c>
      <c r="T24" s="19">
        <v>3.4271954147881402E-2</v>
      </c>
      <c r="U24" s="19">
        <v>0.36728195274812903</v>
      </c>
      <c r="V24" s="19">
        <v>1.4197271223188399</v>
      </c>
      <c r="W24" s="19">
        <v>11.3149233269947</v>
      </c>
      <c r="X24" s="19">
        <v>4.1360456268756396</v>
      </c>
      <c r="Y24" s="19">
        <v>9.1742828154871905E-2</v>
      </c>
      <c r="Z24" s="19">
        <v>2.28455357018127</v>
      </c>
      <c r="AA24" s="19">
        <v>2.0170152522762002</v>
      </c>
      <c r="AB24" s="19">
        <v>4.2397792506606503E-2</v>
      </c>
      <c r="AC24" s="19">
        <v>0.119713613258927</v>
      </c>
      <c r="AD24" s="19">
        <v>0.13460191407640401</v>
      </c>
      <c r="AE24" s="19">
        <v>0.13588362786733901</v>
      </c>
    </row>
    <row r="25" spans="1:31" x14ac:dyDescent="0.2">
      <c r="A25" s="3">
        <v>24</v>
      </c>
      <c r="B25" s="7" t="s">
        <v>21</v>
      </c>
      <c r="C25" s="8" t="s">
        <v>438</v>
      </c>
      <c r="D25" s="7" t="s">
        <v>170</v>
      </c>
      <c r="E25" s="7" t="s">
        <v>438</v>
      </c>
      <c r="F25" s="7" t="s">
        <v>6</v>
      </c>
      <c r="G25" s="7" t="s">
        <v>337</v>
      </c>
      <c r="H25" s="20">
        <v>888.86685930329497</v>
      </c>
      <c r="I25" s="20">
        <v>40.500149330375102</v>
      </c>
      <c r="J25" s="20">
        <v>70.774524921282406</v>
      </c>
      <c r="K25" s="20">
        <v>1310.68025511001</v>
      </c>
      <c r="L25" s="20">
        <v>5.41978000513841</v>
      </c>
      <c r="M25" s="20">
        <v>414.04614917828701</v>
      </c>
      <c r="N25" s="20">
        <v>29.230602655605299</v>
      </c>
      <c r="O25" s="20">
        <v>126.705623773414</v>
      </c>
      <c r="P25" s="20">
        <v>45.804350958920999</v>
      </c>
      <c r="Q25" s="20">
        <v>129.161461743921</v>
      </c>
      <c r="R25" s="20">
        <v>0.217650872810072</v>
      </c>
      <c r="S25" s="20">
        <v>12.2711123428442</v>
      </c>
      <c r="T25" s="20">
        <v>1.2687773935638301E-2</v>
      </c>
      <c r="U25" s="20">
        <v>1.3358070980382599</v>
      </c>
      <c r="V25" s="20">
        <v>0.76344242423705</v>
      </c>
      <c r="W25" s="20">
        <v>10.9564947431549</v>
      </c>
      <c r="X25" s="20">
        <v>3.3085585511047202</v>
      </c>
      <c r="Y25" s="20">
        <v>5.8880596628089803E-2</v>
      </c>
      <c r="Z25" s="20">
        <v>1.0128315309906899</v>
      </c>
      <c r="AA25" s="20">
        <v>0.33004705534926798</v>
      </c>
      <c r="AB25" s="20">
        <v>4.0688187980944798E-2</v>
      </c>
      <c r="AC25" s="20">
        <v>0.10104699777692699</v>
      </c>
      <c r="AD25" s="20">
        <v>0.116862635771321</v>
      </c>
      <c r="AE25" s="20">
        <v>0.11274564159428201</v>
      </c>
    </row>
    <row r="26" spans="1:31" x14ac:dyDescent="0.2">
      <c r="A26" s="3">
        <v>25</v>
      </c>
      <c r="B26" s="4" t="s">
        <v>182</v>
      </c>
      <c r="C26" s="5" t="s">
        <v>438</v>
      </c>
      <c r="D26" s="4" t="s">
        <v>40</v>
      </c>
      <c r="E26" s="4" t="s">
        <v>438</v>
      </c>
      <c r="F26" s="4" t="s">
        <v>83</v>
      </c>
      <c r="G26" s="4" t="s">
        <v>337</v>
      </c>
      <c r="H26" s="19">
        <v>1193.3001142534899</v>
      </c>
      <c r="I26" s="19">
        <v>160.12690800201401</v>
      </c>
      <c r="J26" s="19">
        <v>189.263410090886</v>
      </c>
      <c r="K26" s="19">
        <v>1592.89576080029</v>
      </c>
      <c r="L26" s="19">
        <v>102.740259938637</v>
      </c>
      <c r="M26" s="19">
        <v>898.79213341917603</v>
      </c>
      <c r="N26" s="19">
        <v>81.523212469923195</v>
      </c>
      <c r="O26" s="19">
        <v>318.19305408900601</v>
      </c>
      <c r="P26" s="19">
        <v>130.31997997976401</v>
      </c>
      <c r="Q26" s="19">
        <v>356.81532530571201</v>
      </c>
      <c r="R26" s="19">
        <v>10.6136659662646</v>
      </c>
      <c r="S26" s="19">
        <v>20.2516305697402</v>
      </c>
      <c r="T26" s="19">
        <v>2.66882609307376E-2</v>
      </c>
      <c r="U26" s="19">
        <v>1.2881174786644201</v>
      </c>
      <c r="V26" s="19">
        <v>1.2190449793854301</v>
      </c>
      <c r="W26" s="19">
        <v>14.404848657284701</v>
      </c>
      <c r="X26" s="19">
        <v>0.98491138658030697</v>
      </c>
      <c r="Y26" s="19">
        <v>9.8649876983510798E-2</v>
      </c>
      <c r="Z26" s="19">
        <v>2.6743443717956099</v>
      </c>
      <c r="AA26" s="19">
        <v>0.25061860816897802</v>
      </c>
      <c r="AB26" s="19">
        <v>3.4277166842038201E-2</v>
      </c>
      <c r="AC26" s="19">
        <v>0.219875946257727</v>
      </c>
      <c r="AD26" s="19">
        <v>0.23482976493514399</v>
      </c>
      <c r="AE26" s="19">
        <v>0.220734289860465</v>
      </c>
    </row>
    <row r="27" spans="1:31" x14ac:dyDescent="0.2">
      <c r="A27" s="3">
        <v>26</v>
      </c>
      <c r="B27" s="7" t="s">
        <v>480</v>
      </c>
      <c r="C27" s="8" t="s">
        <v>438</v>
      </c>
      <c r="D27" s="7" t="s">
        <v>449</v>
      </c>
      <c r="E27" s="7" t="s">
        <v>438</v>
      </c>
      <c r="F27" s="7" t="s">
        <v>195</v>
      </c>
      <c r="G27" s="7" t="s">
        <v>337</v>
      </c>
      <c r="H27" s="20">
        <v>980.72025890920099</v>
      </c>
      <c r="I27" s="20">
        <v>76.873904849339496</v>
      </c>
      <c r="J27" s="20">
        <v>435.40218527515498</v>
      </c>
      <c r="K27" s="20">
        <v>899.56818346056696</v>
      </c>
      <c r="L27" s="20">
        <v>-2.9395930261938998</v>
      </c>
      <c r="M27" s="20">
        <v>274.51151074225402</v>
      </c>
      <c r="N27" s="20">
        <v>39.219015583204801</v>
      </c>
      <c r="O27" s="20">
        <v>155.20435067842601</v>
      </c>
      <c r="P27" s="20">
        <v>61.0226914145168</v>
      </c>
      <c r="Q27" s="20">
        <v>163.28662403204299</v>
      </c>
      <c r="R27" s="20">
        <v>4.5449783612991901</v>
      </c>
      <c r="S27" s="20">
        <v>19.302832431373599</v>
      </c>
      <c r="T27" s="20">
        <v>0.107924043638101</v>
      </c>
      <c r="U27" s="20">
        <v>1.06085846630525</v>
      </c>
      <c r="V27" s="20">
        <v>1.3513117970327999</v>
      </c>
      <c r="W27" s="20">
        <v>23.538920940212801</v>
      </c>
      <c r="X27" s="20">
        <v>1.3071934134713199</v>
      </c>
      <c r="Y27" s="20">
        <v>-0.15918965254419201</v>
      </c>
      <c r="Z27" s="20">
        <v>2.60538650872655</v>
      </c>
      <c r="AA27" s="20">
        <v>0.12888186670743601</v>
      </c>
      <c r="AB27" s="20">
        <v>0.13070118368755901</v>
      </c>
      <c r="AC27" s="20">
        <v>0.456236853420948</v>
      </c>
      <c r="AD27" s="20">
        <v>0.51806363864032901</v>
      </c>
      <c r="AE27" s="20">
        <v>0.50026926865757504</v>
      </c>
    </row>
    <row r="28" spans="1:31" x14ac:dyDescent="0.2">
      <c r="A28" s="3">
        <v>27</v>
      </c>
      <c r="B28" s="4" t="s">
        <v>237</v>
      </c>
      <c r="C28" s="5" t="s">
        <v>438</v>
      </c>
      <c r="D28" s="4" t="s">
        <v>401</v>
      </c>
      <c r="E28" s="4" t="s">
        <v>438</v>
      </c>
      <c r="F28" s="4" t="s">
        <v>430</v>
      </c>
      <c r="G28" s="4" t="s">
        <v>337</v>
      </c>
      <c r="H28" s="19">
        <v>760.78119188866697</v>
      </c>
      <c r="I28" s="19">
        <v>128.079484727253</v>
      </c>
      <c r="J28" s="19">
        <v>400.11548358559997</v>
      </c>
      <c r="K28" s="19">
        <v>807.20475736566402</v>
      </c>
      <c r="L28" s="19">
        <v>2.5260770756521902</v>
      </c>
      <c r="M28" s="19">
        <v>801.12444647458506</v>
      </c>
      <c r="N28" s="19">
        <v>64.924621247646101</v>
      </c>
      <c r="O28" s="19">
        <v>267.46150296561598</v>
      </c>
      <c r="P28" s="19">
        <v>113.529774204586</v>
      </c>
      <c r="Q28" s="19">
        <v>307.25404732437897</v>
      </c>
      <c r="R28" s="19">
        <v>59.773453207937401</v>
      </c>
      <c r="S28" s="19">
        <v>23.895946295246901</v>
      </c>
      <c r="T28" s="19">
        <v>0.10636826833598099</v>
      </c>
      <c r="U28" s="19">
        <v>2.5909560426753102</v>
      </c>
      <c r="V28" s="19">
        <v>3.6612239473283199</v>
      </c>
      <c r="W28" s="19">
        <v>37.263061246191199</v>
      </c>
      <c r="X28" s="19">
        <v>-0.43431530966609</v>
      </c>
      <c r="Y28" s="19">
        <v>-3.4044412858316303E-2</v>
      </c>
      <c r="Z28" s="19">
        <v>3.2755297842479498</v>
      </c>
      <c r="AA28" s="19">
        <v>9.3024819828181102E-2</v>
      </c>
      <c r="AB28" s="19">
        <v>5.1116817144403297E-2</v>
      </c>
      <c r="AC28" s="19">
        <v>0.46508657680299398</v>
      </c>
      <c r="AD28" s="19">
        <v>0.47108994626023198</v>
      </c>
      <c r="AE28" s="19">
        <v>0.432119483018434</v>
      </c>
    </row>
    <row r="29" spans="1:31" x14ac:dyDescent="0.2">
      <c r="A29" s="3">
        <v>28</v>
      </c>
      <c r="B29" s="7" t="s">
        <v>361</v>
      </c>
      <c r="C29" s="8" t="s">
        <v>438</v>
      </c>
      <c r="D29" s="7" t="s">
        <v>251</v>
      </c>
      <c r="E29" s="7" t="s">
        <v>438</v>
      </c>
      <c r="F29" s="7" t="s">
        <v>220</v>
      </c>
      <c r="G29" s="7" t="s">
        <v>337</v>
      </c>
      <c r="H29" s="20">
        <v>791.79463324062795</v>
      </c>
      <c r="I29" s="20">
        <v>70.756218011621499</v>
      </c>
      <c r="J29" s="20">
        <v>190.475323991788</v>
      </c>
      <c r="K29" s="20">
        <v>2114.9857640171499</v>
      </c>
      <c r="L29" s="20">
        <v>3.9729767892283099</v>
      </c>
      <c r="M29" s="20">
        <v>305.28267702096701</v>
      </c>
      <c r="N29" s="20">
        <v>59.783490749631397</v>
      </c>
      <c r="O29" s="20">
        <v>234.78862546336001</v>
      </c>
      <c r="P29" s="20">
        <v>86.518977491488997</v>
      </c>
      <c r="Q29" s="20">
        <v>255.971231452289</v>
      </c>
      <c r="R29" s="20">
        <v>27.3946937917711</v>
      </c>
      <c r="S29" s="20">
        <v>12.6134409199764</v>
      </c>
      <c r="T29" s="20">
        <v>0.27167873394841802</v>
      </c>
      <c r="U29" s="20">
        <v>2.5459937171160298</v>
      </c>
      <c r="V29" s="20">
        <v>7.78317395130997</v>
      </c>
      <c r="W29" s="20">
        <v>43.611940099455403</v>
      </c>
      <c r="X29" s="20">
        <v>2.4508278431425299</v>
      </c>
      <c r="Y29" s="20">
        <v>5.3464690578272397E-2</v>
      </c>
      <c r="Z29" s="20">
        <v>2.3414445685816601</v>
      </c>
      <c r="AA29" s="20">
        <v>0.10149234324201099</v>
      </c>
      <c r="AB29" s="20">
        <v>9.9072181349377703E-2</v>
      </c>
      <c r="AC29" s="20">
        <v>0.41165127634293902</v>
      </c>
      <c r="AD29" s="20">
        <v>0.43308527035743599</v>
      </c>
      <c r="AE29" s="20">
        <v>0.447856277758581</v>
      </c>
    </row>
    <row r="30" spans="1:31" x14ac:dyDescent="0.2">
      <c r="A30" s="3">
        <v>29</v>
      </c>
      <c r="B30" s="4" t="s">
        <v>244</v>
      </c>
      <c r="C30" s="5" t="s">
        <v>438</v>
      </c>
      <c r="D30" s="4" t="s">
        <v>343</v>
      </c>
      <c r="E30" s="4" t="s">
        <v>438</v>
      </c>
      <c r="F30" s="4" t="s">
        <v>152</v>
      </c>
      <c r="G30" s="4" t="s">
        <v>337</v>
      </c>
      <c r="H30" s="19">
        <v>591.34835393134995</v>
      </c>
      <c r="I30" s="19">
        <v>53.763339723544298</v>
      </c>
      <c r="J30" s="19">
        <v>110.213240724017</v>
      </c>
      <c r="K30" s="19">
        <v>1523.72025853791</v>
      </c>
      <c r="L30" s="19">
        <v>2.00583672218269</v>
      </c>
      <c r="M30" s="19">
        <v>972.99732789129803</v>
      </c>
      <c r="N30" s="19">
        <v>27.908612317056999</v>
      </c>
      <c r="O30" s="19">
        <v>116.06114448758299</v>
      </c>
      <c r="P30" s="19">
        <v>44.894354378821298</v>
      </c>
      <c r="Q30" s="19">
        <v>126.96265310718201</v>
      </c>
      <c r="R30" s="19">
        <v>1.23226189923508</v>
      </c>
      <c r="S30" s="19">
        <v>23.950967565272801</v>
      </c>
      <c r="T30" s="19">
        <v>1.5458688870120399E-2</v>
      </c>
      <c r="U30" s="19">
        <v>0.43709135922657799</v>
      </c>
      <c r="V30" s="19">
        <v>8.7780410604634405</v>
      </c>
      <c r="W30" s="19">
        <v>26.161158387874899</v>
      </c>
      <c r="X30" s="19">
        <v>3.7784763327026401</v>
      </c>
      <c r="Y30" s="19">
        <v>-0.15387650802688599</v>
      </c>
      <c r="Z30" s="19">
        <v>1.0686058437252</v>
      </c>
      <c r="AA30" s="19">
        <v>0.10741735087071</v>
      </c>
      <c r="AB30" s="19">
        <v>4.3167113163913598E-2</v>
      </c>
      <c r="AC30" s="19">
        <v>0.48012445568437301</v>
      </c>
      <c r="AD30" s="19">
        <v>0.53462399562567997</v>
      </c>
      <c r="AE30" s="19">
        <v>0.540250247754263</v>
      </c>
    </row>
    <row r="31" spans="1:31" x14ac:dyDescent="0.2">
      <c r="A31" s="3">
        <v>30</v>
      </c>
      <c r="B31" s="7" t="s">
        <v>204</v>
      </c>
      <c r="C31" s="8" t="s">
        <v>438</v>
      </c>
      <c r="D31" s="7" t="s">
        <v>56</v>
      </c>
      <c r="E31" s="7" t="s">
        <v>438</v>
      </c>
      <c r="F31" s="7" t="s">
        <v>407</v>
      </c>
      <c r="G31" s="7" t="s">
        <v>337</v>
      </c>
      <c r="H31" s="20">
        <v>724.18953822441097</v>
      </c>
      <c r="I31" s="20">
        <v>38.274988946768502</v>
      </c>
      <c r="J31" s="20">
        <v>150.345010185549</v>
      </c>
      <c r="K31" s="20">
        <v>1515.8894579099201</v>
      </c>
      <c r="L31" s="20">
        <v>11.885791812076899</v>
      </c>
      <c r="M31" s="20">
        <v>312.35561982336202</v>
      </c>
      <c r="N31" s="20">
        <v>21.0048785888387</v>
      </c>
      <c r="O31" s="20">
        <v>94.340841277147305</v>
      </c>
      <c r="P31" s="20">
        <v>39.7564343896303</v>
      </c>
      <c r="Q31" s="20">
        <v>116.89595077584799</v>
      </c>
      <c r="R31" s="20">
        <v>0.88264880321865702</v>
      </c>
      <c r="S31" s="20">
        <v>18.8559666466568</v>
      </c>
      <c r="T31" s="20">
        <v>2.1875572071620199E-2</v>
      </c>
      <c r="U31" s="20">
        <v>0.467205557756111</v>
      </c>
      <c r="V31" s="20">
        <v>2.9498595760766602</v>
      </c>
      <c r="W31" s="20">
        <v>27.4573763321517</v>
      </c>
      <c r="X31" s="20">
        <v>0.73847196138555005</v>
      </c>
      <c r="Y31" s="20">
        <v>-0.11977693984028701</v>
      </c>
      <c r="Z31" s="20">
        <v>1.08609027056943</v>
      </c>
      <c r="AA31" s="20">
        <v>9.7287991059457304E-2</v>
      </c>
      <c r="AB31" s="20">
        <v>4.7270180061845003E-2</v>
      </c>
      <c r="AC31" s="20">
        <v>0.217326750420124</v>
      </c>
      <c r="AD31" s="20">
        <v>0.22406183307972899</v>
      </c>
      <c r="AE31" s="20">
        <v>0.20843590400704301</v>
      </c>
    </row>
    <row r="32" spans="1:31" x14ac:dyDescent="0.2">
      <c r="A32" s="3">
        <v>31</v>
      </c>
      <c r="B32" s="4" t="s">
        <v>332</v>
      </c>
      <c r="C32" s="5" t="s">
        <v>438</v>
      </c>
      <c r="D32" s="4" t="s">
        <v>87</v>
      </c>
      <c r="E32" s="4" t="s">
        <v>438</v>
      </c>
      <c r="F32" s="4" t="s">
        <v>43</v>
      </c>
      <c r="G32" s="4" t="s">
        <v>337</v>
      </c>
      <c r="H32" s="19">
        <v>205.96709656836001</v>
      </c>
      <c r="I32" s="19">
        <v>199.61632533945601</v>
      </c>
      <c r="J32" s="19">
        <v>191.068907872251</v>
      </c>
      <c r="K32" s="19">
        <v>1216.04399315609</v>
      </c>
      <c r="L32" s="19">
        <v>1025.91890789693</v>
      </c>
      <c r="M32" s="19">
        <v>974.60637483881897</v>
      </c>
      <c r="N32" s="19">
        <v>209.76130364432399</v>
      </c>
      <c r="O32" s="19">
        <v>212.87663234434001</v>
      </c>
      <c r="P32" s="19">
        <v>209.71861469427199</v>
      </c>
      <c r="Q32" s="19">
        <v>207.974192542465</v>
      </c>
      <c r="R32" s="19">
        <v>197.25820461331901</v>
      </c>
      <c r="S32" s="19">
        <v>206.946201498493</v>
      </c>
      <c r="T32" s="19">
        <v>196.24624558958399</v>
      </c>
      <c r="U32" s="19">
        <v>226.83350607565001</v>
      </c>
      <c r="V32" s="19">
        <v>218.16389796666999</v>
      </c>
      <c r="W32" s="19">
        <v>245.76389222029999</v>
      </c>
      <c r="X32" s="19">
        <v>230.12709177552301</v>
      </c>
      <c r="Y32" s="19">
        <v>229.24379807968401</v>
      </c>
      <c r="Z32" s="19">
        <v>195.756264568993</v>
      </c>
      <c r="AA32" s="19">
        <v>187.96156652324501</v>
      </c>
      <c r="AB32" s="19">
        <v>228.375520889716</v>
      </c>
      <c r="AC32" s="19">
        <v>199.70951225218801</v>
      </c>
      <c r="AD32" s="19">
        <v>201.691482253853</v>
      </c>
      <c r="AE32" s="19">
        <v>198.67877679300199</v>
      </c>
    </row>
    <row r="33" spans="1:31" x14ac:dyDescent="0.2">
      <c r="A33" s="3">
        <v>32</v>
      </c>
      <c r="B33" s="7" t="s">
        <v>245</v>
      </c>
      <c r="C33" s="8" t="s">
        <v>438</v>
      </c>
      <c r="D33" s="7" t="s">
        <v>173</v>
      </c>
      <c r="E33" s="7" t="s">
        <v>438</v>
      </c>
      <c r="F33" s="7" t="s">
        <v>520</v>
      </c>
      <c r="G33" s="7" t="s">
        <v>337</v>
      </c>
      <c r="H33" s="20">
        <v>0.60717052167859298</v>
      </c>
      <c r="I33" s="20">
        <v>0.436123825396732</v>
      </c>
      <c r="J33" s="20">
        <v>0.41682052071292303</v>
      </c>
      <c r="K33" s="20">
        <v>196.16048996612099</v>
      </c>
      <c r="L33" s="20">
        <v>-2.4751869619822</v>
      </c>
      <c r="M33" s="20">
        <v>-11.133704710722901</v>
      </c>
      <c r="N33" s="20">
        <v>0.440660292997473</v>
      </c>
      <c r="O33" s="20">
        <v>1.35999770656545</v>
      </c>
      <c r="P33" s="20">
        <v>0.587908834767773</v>
      </c>
      <c r="Q33" s="20">
        <v>4.4454258633404704</v>
      </c>
      <c r="R33" s="20">
        <v>0.45547726259590898</v>
      </c>
      <c r="S33" s="20">
        <v>-7.98110389045254E-2</v>
      </c>
      <c r="T33" s="20">
        <v>0.41367213700345801</v>
      </c>
      <c r="U33" s="20">
        <v>0.43914457459239498</v>
      </c>
      <c r="V33" s="20">
        <v>0.48541295557687703</v>
      </c>
      <c r="W33" s="20">
        <v>1.7680404979673501</v>
      </c>
      <c r="X33" s="20">
        <v>1.0654992801569401</v>
      </c>
      <c r="Y33" s="20">
        <v>0.51840232367500905</v>
      </c>
      <c r="Z33" s="20">
        <v>0.42013186771738598</v>
      </c>
      <c r="AA33" s="20">
        <v>1.0740094623262999</v>
      </c>
      <c r="AB33" s="20">
        <v>0.43043466946633102</v>
      </c>
      <c r="AC33" s="20">
        <v>0.48346231209427099</v>
      </c>
      <c r="AD33" s="20">
        <v>0.495906468721664</v>
      </c>
      <c r="AE33" s="20">
        <v>0.47134902058903999</v>
      </c>
    </row>
    <row r="34" spans="1:31" x14ac:dyDescent="0.2">
      <c r="A34" s="3">
        <v>33</v>
      </c>
      <c r="B34" s="4" t="s">
        <v>383</v>
      </c>
      <c r="C34" s="5" t="s">
        <v>438</v>
      </c>
      <c r="D34" s="4" t="s">
        <v>32</v>
      </c>
      <c r="E34" s="4" t="s">
        <v>438</v>
      </c>
      <c r="F34" s="4" t="s">
        <v>26</v>
      </c>
      <c r="G34" s="4" t="s">
        <v>337</v>
      </c>
      <c r="H34" s="19">
        <v>360.880664270262</v>
      </c>
      <c r="I34" s="19">
        <v>27.8007558593619</v>
      </c>
      <c r="J34" s="19">
        <v>91.378436022173901</v>
      </c>
      <c r="K34" s="19">
        <v>572.66184140988298</v>
      </c>
      <c r="L34" s="19">
        <v>8.6690497992507201</v>
      </c>
      <c r="M34" s="19">
        <v>167.74303175833001</v>
      </c>
      <c r="N34" s="19">
        <v>10.282090825171901</v>
      </c>
      <c r="O34" s="19">
        <v>54.218280806300001</v>
      </c>
      <c r="P34" s="19">
        <v>19.765570607941701</v>
      </c>
      <c r="Q34" s="19">
        <v>63.532419436684698</v>
      </c>
      <c r="R34" s="19">
        <v>2.6364947885782599</v>
      </c>
      <c r="S34" s="19">
        <v>7.63380170591119</v>
      </c>
      <c r="T34" s="19">
        <v>2.7223006636607299E-2</v>
      </c>
      <c r="U34" s="19">
        <v>0.221734573330372</v>
      </c>
      <c r="V34" s="19">
        <v>0.82977873761509502</v>
      </c>
      <c r="W34" s="19">
        <v>7.9417879302015297</v>
      </c>
      <c r="X34" s="19">
        <v>0.84709686793489103</v>
      </c>
      <c r="Y34" s="19">
        <v>-9.2227657285399306E-2</v>
      </c>
      <c r="Z34" s="19">
        <v>0.75885281181930297</v>
      </c>
      <c r="AA34" s="19">
        <v>0.25628081815933101</v>
      </c>
      <c r="AB34" s="19">
        <v>4.8552386462896203E-2</v>
      </c>
      <c r="AC34" s="19">
        <v>0.21350297455251099</v>
      </c>
      <c r="AD34" s="19">
        <v>0.22031438532794401</v>
      </c>
      <c r="AE34" s="19">
        <v>0.203814835143767</v>
      </c>
    </row>
    <row r="35" spans="1:31" x14ac:dyDescent="0.2">
      <c r="A35" s="3">
        <v>34</v>
      </c>
      <c r="B35" s="7" t="s">
        <v>333</v>
      </c>
      <c r="C35" s="8" t="s">
        <v>438</v>
      </c>
      <c r="D35" s="7" t="s">
        <v>50</v>
      </c>
      <c r="E35" s="7" t="s">
        <v>438</v>
      </c>
      <c r="F35" s="7" t="s">
        <v>69</v>
      </c>
      <c r="G35" s="7" t="s">
        <v>337</v>
      </c>
      <c r="H35" s="20">
        <v>548.41834514914297</v>
      </c>
      <c r="I35" s="20">
        <v>37.507088908730402</v>
      </c>
      <c r="J35" s="20">
        <v>202.78272775199801</v>
      </c>
      <c r="K35" s="20">
        <v>1226.9548547970001</v>
      </c>
      <c r="L35" s="20">
        <v>14.255418224625</v>
      </c>
      <c r="M35" s="20">
        <v>168.39058876413301</v>
      </c>
      <c r="N35" s="20">
        <v>43.038120618353801</v>
      </c>
      <c r="O35" s="20">
        <v>171.55059595770601</v>
      </c>
      <c r="P35" s="20">
        <v>66.903032243603604</v>
      </c>
      <c r="Q35" s="20">
        <v>181.214201367752</v>
      </c>
      <c r="R35" s="20">
        <v>28.7206142262614</v>
      </c>
      <c r="S35" s="20">
        <v>38.546138819690597</v>
      </c>
      <c r="T35" s="20">
        <v>0.33756760020200099</v>
      </c>
      <c r="U35" s="20">
        <v>0.87604703542513995</v>
      </c>
      <c r="V35" s="20">
        <v>11.880822156787699</v>
      </c>
      <c r="W35" s="20">
        <v>44.212570553238301</v>
      </c>
      <c r="X35" s="20">
        <v>1.9828920399529</v>
      </c>
      <c r="Y35" s="20">
        <v>-1.3140472332375501E-2</v>
      </c>
      <c r="Z35" s="20">
        <v>1.0687833998001299</v>
      </c>
      <c r="AA35" s="20">
        <v>0.16994141687153899</v>
      </c>
      <c r="AB35" s="20">
        <v>6.5648604314411205E-2</v>
      </c>
      <c r="AC35" s="20">
        <v>1.4018891162993301</v>
      </c>
      <c r="AD35" s="20">
        <v>1.5672392852063499</v>
      </c>
      <c r="AE35" s="20">
        <v>1.55775288660735</v>
      </c>
    </row>
    <row r="36" spans="1:31" x14ac:dyDescent="0.2">
      <c r="A36" s="3">
        <v>35</v>
      </c>
      <c r="B36" s="4" t="s">
        <v>153</v>
      </c>
      <c r="C36" s="5" t="s">
        <v>438</v>
      </c>
      <c r="D36" s="4" t="s">
        <v>128</v>
      </c>
      <c r="E36" s="4" t="s">
        <v>438</v>
      </c>
      <c r="F36" s="4" t="s">
        <v>265</v>
      </c>
      <c r="G36" s="4" t="s">
        <v>337</v>
      </c>
      <c r="H36" s="19">
        <v>518.27223800024296</v>
      </c>
      <c r="I36" s="19">
        <v>22.969565116975101</v>
      </c>
      <c r="J36" s="19">
        <v>68.830578147634498</v>
      </c>
      <c r="K36" s="19">
        <v>1127.2960831386399</v>
      </c>
      <c r="L36" s="19">
        <v>3.95568634556632</v>
      </c>
      <c r="M36" s="19">
        <v>670.57650402160698</v>
      </c>
      <c r="N36" s="19">
        <v>13.219838237853001</v>
      </c>
      <c r="O36" s="19">
        <v>60.530288590604997</v>
      </c>
      <c r="P36" s="19">
        <v>24.595171008383002</v>
      </c>
      <c r="Q36" s="19">
        <v>73.312282193166894</v>
      </c>
      <c r="R36" s="19">
        <v>0.79166841105694696</v>
      </c>
      <c r="S36" s="19">
        <v>8.2399618725577604</v>
      </c>
      <c r="T36" s="19">
        <v>1.3854471033710999E-2</v>
      </c>
      <c r="U36" s="19">
        <v>0.40697739961350698</v>
      </c>
      <c r="V36" s="19">
        <v>1.7412047418029999</v>
      </c>
      <c r="W36" s="19">
        <v>15.247481791707299</v>
      </c>
      <c r="X36" s="19">
        <v>-1.9602632018525801</v>
      </c>
      <c r="Y36" s="19">
        <v>3.29175890618408E-2</v>
      </c>
      <c r="Z36" s="19">
        <v>0.60936396748043697</v>
      </c>
      <c r="AA36" s="19">
        <v>0.104668372999172</v>
      </c>
      <c r="AB36" s="19">
        <v>2.6840419260762399E-2</v>
      </c>
      <c r="AC36" s="19">
        <v>0.24263162603376701</v>
      </c>
      <c r="AD36" s="19">
        <v>0.243368407472943</v>
      </c>
      <c r="AE36" s="19">
        <v>0.22323127985657801</v>
      </c>
    </row>
    <row r="37" spans="1:31" x14ac:dyDescent="0.2">
      <c r="A37" s="3">
        <v>36</v>
      </c>
      <c r="B37" s="7" t="s">
        <v>406</v>
      </c>
      <c r="C37" s="8" t="s">
        <v>438</v>
      </c>
      <c r="D37" s="7" t="s">
        <v>36</v>
      </c>
      <c r="E37" s="7" t="s">
        <v>438</v>
      </c>
      <c r="F37" s="7" t="s">
        <v>82</v>
      </c>
      <c r="G37" s="7" t="s">
        <v>337</v>
      </c>
      <c r="H37" s="20">
        <v>901.34249084814905</v>
      </c>
      <c r="I37" s="20">
        <v>47.059940460709598</v>
      </c>
      <c r="J37" s="20">
        <v>230.42772437336501</v>
      </c>
      <c r="K37" s="20">
        <v>2607.3445972131499</v>
      </c>
      <c r="L37" s="20">
        <v>2.1989287039311498</v>
      </c>
      <c r="M37" s="20">
        <v>487.75388934586402</v>
      </c>
      <c r="N37" s="20">
        <v>26.5866200043208</v>
      </c>
      <c r="O37" s="20">
        <v>95.506306478797299</v>
      </c>
      <c r="P37" s="20">
        <v>39.364443825050003</v>
      </c>
      <c r="Q37" s="20">
        <v>112.78452839139</v>
      </c>
      <c r="R37" s="20">
        <v>2.5699042123726201</v>
      </c>
      <c r="S37" s="20">
        <v>29.119403353815301</v>
      </c>
      <c r="T37" s="20">
        <v>4.7981044865127498E-2</v>
      </c>
      <c r="U37" s="20">
        <v>0.61230388502900601</v>
      </c>
      <c r="V37" s="20">
        <v>4.6207536967206702</v>
      </c>
      <c r="W37" s="20">
        <v>32.355417182343203</v>
      </c>
      <c r="X37" s="20">
        <v>2.00741568249201</v>
      </c>
      <c r="Y37" s="20">
        <v>-7.6779824050293405E-2</v>
      </c>
      <c r="Z37" s="20">
        <v>1.11727499712082</v>
      </c>
      <c r="AA37" s="20">
        <v>0.13702417036704401</v>
      </c>
      <c r="AB37" s="20">
        <v>3.8294733866200199E-2</v>
      </c>
      <c r="AC37" s="20">
        <v>0.42908791671695501</v>
      </c>
      <c r="AD37" s="20">
        <v>0.47849156160862599</v>
      </c>
      <c r="AE37" s="20">
        <v>0.457308471866403</v>
      </c>
    </row>
    <row r="38" spans="1:31" x14ac:dyDescent="0.2">
      <c r="A38" s="3">
        <v>37</v>
      </c>
      <c r="B38" s="4" t="s">
        <v>64</v>
      </c>
      <c r="C38" s="5" t="s">
        <v>438</v>
      </c>
      <c r="D38" s="4" t="s">
        <v>435</v>
      </c>
      <c r="E38" s="4" t="s">
        <v>438</v>
      </c>
      <c r="F38" s="4" t="s">
        <v>7</v>
      </c>
      <c r="G38" s="4" t="s">
        <v>337</v>
      </c>
      <c r="H38" s="19">
        <v>233.126315720338</v>
      </c>
      <c r="I38" s="19">
        <v>55.005461588521896</v>
      </c>
      <c r="J38" s="19">
        <v>176.299910142366</v>
      </c>
      <c r="K38" s="19">
        <v>807.65752376202602</v>
      </c>
      <c r="L38" s="19">
        <v>4.5271699670691801</v>
      </c>
      <c r="M38" s="19">
        <v>300.811214318341</v>
      </c>
      <c r="N38" s="19">
        <v>27.1741699269277</v>
      </c>
      <c r="O38" s="19">
        <v>99.208106865331601</v>
      </c>
      <c r="P38" s="19">
        <v>37.194501911188702</v>
      </c>
      <c r="Q38" s="19">
        <v>105.16631765181801</v>
      </c>
      <c r="R38" s="19">
        <v>2.7211889494590999</v>
      </c>
      <c r="S38" s="19">
        <v>18.920435649151401</v>
      </c>
      <c r="T38" s="19">
        <v>1.42919833464081E-2</v>
      </c>
      <c r="U38" s="19">
        <v>0.50781448930624395</v>
      </c>
      <c r="V38" s="19">
        <v>0.94845163984490599</v>
      </c>
      <c r="W38" s="19">
        <v>8.8182262586479201</v>
      </c>
      <c r="X38" s="19">
        <v>3.5872138393818802</v>
      </c>
      <c r="Y38" s="19">
        <v>5.6954094633780601E-2</v>
      </c>
      <c r="Z38" s="19">
        <v>0.79806670159328597</v>
      </c>
      <c r="AA38" s="19">
        <v>0.119201539508453</v>
      </c>
      <c r="AB38" s="19">
        <v>1.76086386291123E-2</v>
      </c>
      <c r="AC38" s="19">
        <v>0.23794551370862799</v>
      </c>
      <c r="AD38" s="19">
        <v>0.260730471803515</v>
      </c>
      <c r="AE38" s="19">
        <v>0.266334486885279</v>
      </c>
    </row>
    <row r="39" spans="1:31" x14ac:dyDescent="0.2">
      <c r="A39" s="3">
        <v>38</v>
      </c>
      <c r="B39" s="7" t="s">
        <v>396</v>
      </c>
      <c r="C39" s="8" t="s">
        <v>438</v>
      </c>
      <c r="D39" s="7" t="s">
        <v>331</v>
      </c>
      <c r="E39" s="7" t="s">
        <v>438</v>
      </c>
      <c r="F39" s="7" t="s">
        <v>509</v>
      </c>
      <c r="G39" s="7" t="s">
        <v>337</v>
      </c>
      <c r="H39" s="20">
        <v>614.31152877883005</v>
      </c>
      <c r="I39" s="20">
        <v>29.6400270236804</v>
      </c>
      <c r="J39" s="20">
        <v>38.556854734199597</v>
      </c>
      <c r="K39" s="20">
        <v>1080.43365859958</v>
      </c>
      <c r="L39" s="20">
        <v>-1.8883318485240601</v>
      </c>
      <c r="M39" s="20">
        <v>94.825187364990398</v>
      </c>
      <c r="N39" s="20">
        <v>13.6604991272091</v>
      </c>
      <c r="O39" s="20">
        <v>62.483178947106602</v>
      </c>
      <c r="P39" s="20">
        <v>23.209277293043801</v>
      </c>
      <c r="Q39" s="20">
        <v>72.629530614081204</v>
      </c>
      <c r="R39" s="20">
        <v>5.6883057023029604</v>
      </c>
      <c r="S39" s="20">
        <v>3.0155963565773201</v>
      </c>
      <c r="T39" s="20">
        <v>4.9099162018737201E-2</v>
      </c>
      <c r="U39" s="20">
        <v>0.63808447642714805</v>
      </c>
      <c r="V39" s="20">
        <v>0.73282613009945996</v>
      </c>
      <c r="W39" s="20">
        <v>6.9929512421495197</v>
      </c>
      <c r="X39" s="20">
        <v>-1.4449819801770301</v>
      </c>
      <c r="Y39" s="20">
        <v>0.133194080877751</v>
      </c>
      <c r="Z39" s="20">
        <v>0.58176101343986997</v>
      </c>
      <c r="AA39" s="20">
        <v>0.41902659358265698</v>
      </c>
      <c r="AB39" s="20">
        <v>2.6840420409618902E-2</v>
      </c>
      <c r="AC39" s="20">
        <v>0.108581049495485</v>
      </c>
      <c r="AD39" s="20">
        <v>0.107376540358008</v>
      </c>
      <c r="AE39" s="20">
        <v>9.9686902196227403E-2</v>
      </c>
    </row>
    <row r="40" spans="1:31" x14ac:dyDescent="0.2">
      <c r="A40" s="3">
        <v>39</v>
      </c>
      <c r="B40" s="4" t="s">
        <v>329</v>
      </c>
      <c r="C40" s="5" t="s">
        <v>438</v>
      </c>
      <c r="D40" s="4" t="s">
        <v>519</v>
      </c>
      <c r="E40" s="4" t="s">
        <v>438</v>
      </c>
      <c r="F40" s="4" t="s">
        <v>123</v>
      </c>
      <c r="G40" s="4" t="s">
        <v>337</v>
      </c>
      <c r="H40" s="19">
        <v>358.64890086441898</v>
      </c>
      <c r="I40" s="19">
        <v>24.349633002629702</v>
      </c>
      <c r="J40" s="19">
        <v>94.761136313167995</v>
      </c>
      <c r="K40" s="19">
        <v>707.29350964049797</v>
      </c>
      <c r="L40" s="19">
        <v>5.1123622130342996</v>
      </c>
      <c r="M40" s="19">
        <v>346.39506425855802</v>
      </c>
      <c r="N40" s="19">
        <v>9.1069928718613706</v>
      </c>
      <c r="O40" s="19">
        <v>47.190606385651897</v>
      </c>
      <c r="P40" s="19">
        <v>16.643865427734902</v>
      </c>
      <c r="Q40" s="19">
        <v>48.874325697882199</v>
      </c>
      <c r="R40" s="19">
        <v>2.4972934466209198</v>
      </c>
      <c r="S40" s="19">
        <v>25.040650882039198</v>
      </c>
      <c r="T40" s="19">
        <v>2.2021411775550101E-2</v>
      </c>
      <c r="U40" s="19">
        <v>0.65382667703706199</v>
      </c>
      <c r="V40" s="19">
        <v>0.61449027708095805</v>
      </c>
      <c r="W40" s="19">
        <v>4.9344165796135897</v>
      </c>
      <c r="X40" s="19">
        <v>3.1604345901956501</v>
      </c>
      <c r="Y40" s="19">
        <v>-7.3837680093622293E-2</v>
      </c>
      <c r="Z40" s="19">
        <v>0.45169083352358802</v>
      </c>
      <c r="AA40" s="19">
        <v>7.9698112128656101E-2</v>
      </c>
      <c r="AB40" s="19">
        <v>1.70102828582415E-2</v>
      </c>
      <c r="AC40" s="19">
        <v>0.46163682145595403</v>
      </c>
      <c r="AD40" s="19">
        <v>0.50643866227066403</v>
      </c>
      <c r="AE40" s="19">
        <v>0.50414751981901496</v>
      </c>
    </row>
    <row r="41" spans="1:31" x14ac:dyDescent="0.2">
      <c r="A41" s="3">
        <v>40</v>
      </c>
      <c r="B41" s="7" t="s">
        <v>55</v>
      </c>
      <c r="C41" s="8" t="s">
        <v>438</v>
      </c>
      <c r="D41" s="7" t="s">
        <v>145</v>
      </c>
      <c r="E41" s="7" t="s">
        <v>438</v>
      </c>
      <c r="F41" s="7" t="s">
        <v>9</v>
      </c>
      <c r="G41" s="7" t="s">
        <v>337</v>
      </c>
      <c r="H41" s="20">
        <v>360.39436426701201</v>
      </c>
      <c r="I41" s="20">
        <v>140.52847504195299</v>
      </c>
      <c r="J41" s="20">
        <v>357.13863585450702</v>
      </c>
      <c r="K41" s="20">
        <v>1367.5636274679</v>
      </c>
      <c r="L41" s="20">
        <v>15.6465062689704</v>
      </c>
      <c r="M41" s="20">
        <v>1053.2641285249499</v>
      </c>
      <c r="N41" s="20">
        <v>83.873467006316204</v>
      </c>
      <c r="O41" s="20">
        <v>291.62990225101697</v>
      </c>
      <c r="P41" s="20">
        <v>124.424392487826</v>
      </c>
      <c r="Q41" s="20">
        <v>329.04261101531802</v>
      </c>
      <c r="R41" s="20">
        <v>41.161782465845199</v>
      </c>
      <c r="S41" s="20">
        <v>36.4201985821866</v>
      </c>
      <c r="T41" s="20">
        <v>6.4996132772902698E-2</v>
      </c>
      <c r="U41" s="20">
        <v>0.96571403380912402</v>
      </c>
      <c r="V41" s="20">
        <v>1.11631893018012</v>
      </c>
      <c r="W41" s="20">
        <v>17.442398347877401</v>
      </c>
      <c r="X41" s="20">
        <v>1.64821912548809</v>
      </c>
      <c r="Y41" s="20">
        <v>-7.2085816643298103E-3</v>
      </c>
      <c r="Z41" s="20">
        <v>2.4014014761272202</v>
      </c>
      <c r="AA41" s="20">
        <v>6.4647274430578799E-2</v>
      </c>
      <c r="AB41" s="20">
        <v>3.0857969781985399E-2</v>
      </c>
      <c r="AC41" s="20">
        <v>0.82527731603879295</v>
      </c>
      <c r="AD41" s="20">
        <v>0.87874359230023902</v>
      </c>
      <c r="AE41" s="20">
        <v>0.83359722659977797</v>
      </c>
    </row>
    <row r="42" spans="1:31" x14ac:dyDescent="0.2">
      <c r="A42" s="3">
        <v>41</v>
      </c>
      <c r="B42" s="4" t="s">
        <v>292</v>
      </c>
      <c r="C42" s="5" t="s">
        <v>438</v>
      </c>
      <c r="D42" s="4" t="s">
        <v>96</v>
      </c>
      <c r="E42" s="4" t="s">
        <v>438</v>
      </c>
      <c r="F42" s="4" t="s">
        <v>167</v>
      </c>
      <c r="G42" s="4" t="s">
        <v>337</v>
      </c>
      <c r="H42" s="19">
        <v>1017.8799044419</v>
      </c>
      <c r="I42" s="19">
        <v>87.235133084502905</v>
      </c>
      <c r="J42" s="19">
        <v>11192.8072071844</v>
      </c>
      <c r="K42" s="19">
        <v>919.78887037407401</v>
      </c>
      <c r="L42" s="19">
        <v>4.3416470585211302</v>
      </c>
      <c r="M42" s="19">
        <v>328.95355795125403</v>
      </c>
      <c r="N42" s="19">
        <v>49.501231707206898</v>
      </c>
      <c r="O42" s="19">
        <v>199.588342816401</v>
      </c>
      <c r="P42" s="19">
        <v>73.791573652122295</v>
      </c>
      <c r="Q42" s="19">
        <v>201.53540616806799</v>
      </c>
      <c r="R42" s="19">
        <v>10.520863839577</v>
      </c>
      <c r="S42" s="19">
        <v>53.4146003688303</v>
      </c>
      <c r="T42" s="19">
        <v>8.6921686476903501E-2</v>
      </c>
      <c r="U42" s="19">
        <v>0.63443454727179505</v>
      </c>
      <c r="V42" s="19">
        <v>1.4903183013541299</v>
      </c>
      <c r="W42" s="19">
        <v>36.193006440889</v>
      </c>
      <c r="X42" s="19">
        <v>4.6797487819136201</v>
      </c>
      <c r="Y42" s="19">
        <v>-1.0364986190725701E-2</v>
      </c>
      <c r="Z42" s="19">
        <v>1.83839918120476</v>
      </c>
      <c r="AA42" s="19">
        <v>1.1494802548226899</v>
      </c>
      <c r="AB42" s="19">
        <v>3.0516051976385301E-2</v>
      </c>
      <c r="AC42" s="19">
        <v>0.40595163952332602</v>
      </c>
      <c r="AD42" s="19">
        <v>0.43398684462456899</v>
      </c>
      <c r="AE42" s="19">
        <v>0.45969490400437701</v>
      </c>
    </row>
    <row r="43" spans="1:31" x14ac:dyDescent="0.2">
      <c r="A43" s="3">
        <v>42</v>
      </c>
      <c r="B43" s="7" t="s">
        <v>377</v>
      </c>
      <c r="C43" s="8" t="s">
        <v>438</v>
      </c>
      <c r="D43" s="7" t="s">
        <v>436</v>
      </c>
      <c r="E43" s="7" t="s">
        <v>438</v>
      </c>
      <c r="F43" s="7" t="s">
        <v>492</v>
      </c>
      <c r="G43" s="7" t="s">
        <v>337</v>
      </c>
      <c r="H43" s="20">
        <v>1136.1909651317401</v>
      </c>
      <c r="I43" s="20">
        <v>113.19472367873</v>
      </c>
      <c r="J43" s="20">
        <v>6563.4637487058899</v>
      </c>
      <c r="K43" s="20">
        <v>769.03860818140799</v>
      </c>
      <c r="L43" s="20">
        <v>-1.1761242934417699</v>
      </c>
      <c r="M43" s="20">
        <v>710.66720270790404</v>
      </c>
      <c r="N43" s="20">
        <v>42.156792279639397</v>
      </c>
      <c r="O43" s="20">
        <v>178.137118060566</v>
      </c>
      <c r="P43" s="20">
        <v>67.981103514295</v>
      </c>
      <c r="Q43" s="20">
        <v>200.66640372871001</v>
      </c>
      <c r="R43" s="20">
        <v>12.8863694701295</v>
      </c>
      <c r="S43" s="20">
        <v>34.133671217182702</v>
      </c>
      <c r="T43" s="20">
        <v>4.52586584282864E-2</v>
      </c>
      <c r="U43" s="20">
        <v>0.35861284911844998</v>
      </c>
      <c r="V43" s="20">
        <v>0.90013483734718502</v>
      </c>
      <c r="W43" s="20">
        <v>11.5344323924988</v>
      </c>
      <c r="X43" s="20">
        <v>-1.03268340586151</v>
      </c>
      <c r="Y43" s="20">
        <v>3.5407754750370002E-2</v>
      </c>
      <c r="Z43" s="20">
        <v>1.18736886538062</v>
      </c>
      <c r="AA43" s="20">
        <v>8.3213981904013301E-2</v>
      </c>
      <c r="AB43" s="20">
        <v>2.4190551965114101E-2</v>
      </c>
      <c r="AC43" s="20">
        <v>0.385366080057232</v>
      </c>
      <c r="AD43" s="20">
        <v>0.38265195419877601</v>
      </c>
      <c r="AE43" s="20">
        <v>0.36124136061933998</v>
      </c>
    </row>
    <row r="44" spans="1:31" x14ac:dyDescent="0.2">
      <c r="A44" s="3">
        <v>43</v>
      </c>
      <c r="B44" s="4" t="s">
        <v>206</v>
      </c>
      <c r="C44" s="5" t="s">
        <v>438</v>
      </c>
      <c r="D44" s="4" t="s">
        <v>455</v>
      </c>
      <c r="E44" s="4" t="s">
        <v>438</v>
      </c>
      <c r="F44" s="4" t="s">
        <v>17</v>
      </c>
      <c r="G44" s="4" t="s">
        <v>337</v>
      </c>
      <c r="H44" s="19">
        <v>29.386911694755099</v>
      </c>
      <c r="I44" s="19">
        <v>3.1420921854099801</v>
      </c>
      <c r="J44" s="19">
        <v>23.7594591709993</v>
      </c>
      <c r="K44" s="19">
        <v>187.68912778873101</v>
      </c>
      <c r="L44" s="19">
        <v>-3.13291617936168</v>
      </c>
      <c r="M44" s="19">
        <v>-19.8289719109749</v>
      </c>
      <c r="N44" s="19">
        <v>24.530186144601299</v>
      </c>
      <c r="O44" s="19">
        <v>112.96533726459499</v>
      </c>
      <c r="P44" s="19">
        <v>44.292359967661397</v>
      </c>
      <c r="Q44" s="19">
        <v>123.310903118079</v>
      </c>
      <c r="R44" s="19">
        <v>6.3935656015000494E-2</v>
      </c>
      <c r="S44" s="19">
        <v>19.331028768370601</v>
      </c>
      <c r="T44" s="19">
        <v>-1.75003936873426E-3</v>
      </c>
      <c r="U44" s="19">
        <v>0.107444203993278</v>
      </c>
      <c r="V44" s="19">
        <v>0.23487862641360199</v>
      </c>
      <c r="W44" s="19">
        <v>4.3467052249293801</v>
      </c>
      <c r="X44" s="19">
        <v>2.40482451451035</v>
      </c>
      <c r="Y44" s="19">
        <v>1.1371487146396599E-2</v>
      </c>
      <c r="Z44" s="19">
        <v>6.0789532380993702E-2</v>
      </c>
      <c r="AA44" s="19">
        <v>3.5490126666284497E-2</v>
      </c>
      <c r="AB44" s="19">
        <v>3.5900956962538399E-3</v>
      </c>
      <c r="AC44" s="19">
        <v>3.7591293320270502E-2</v>
      </c>
      <c r="AD44" s="19">
        <v>3.9790600504563199E-2</v>
      </c>
      <c r="AE44" s="19">
        <v>3.8851092270127702E-2</v>
      </c>
    </row>
    <row r="45" spans="1:31" x14ac:dyDescent="0.2">
      <c r="A45" s="3">
        <v>44</v>
      </c>
      <c r="B45" s="7" t="s">
        <v>37</v>
      </c>
      <c r="C45" s="8" t="s">
        <v>438</v>
      </c>
      <c r="D45" s="7" t="s">
        <v>325</v>
      </c>
      <c r="E45" s="7" t="s">
        <v>438</v>
      </c>
      <c r="F45" s="7" t="s">
        <v>223</v>
      </c>
      <c r="G45" s="7" t="s">
        <v>337</v>
      </c>
      <c r="H45" s="20">
        <v>193.88195213914699</v>
      </c>
      <c r="I45" s="20">
        <v>192.02679956797601</v>
      </c>
      <c r="J45" s="20">
        <v>177.786942893586</v>
      </c>
      <c r="K45" s="20">
        <v>1067.2986555375801</v>
      </c>
      <c r="L45" s="20">
        <v>992.88671872299096</v>
      </c>
      <c r="M45" s="20">
        <v>915.40751226573002</v>
      </c>
      <c r="N45" s="20">
        <v>198.30338311521299</v>
      </c>
      <c r="O45" s="20">
        <v>194.07141152647401</v>
      </c>
      <c r="P45" s="20">
        <v>205.43229775581301</v>
      </c>
      <c r="Q45" s="20">
        <v>194.14924756625101</v>
      </c>
      <c r="R45" s="20">
        <v>191.83868037218701</v>
      </c>
      <c r="S45" s="20">
        <v>191.32004150354601</v>
      </c>
      <c r="T45" s="20">
        <v>176.26210498113801</v>
      </c>
      <c r="U45" s="20">
        <v>210.24608022051899</v>
      </c>
      <c r="V45" s="20">
        <v>210.826813283821</v>
      </c>
      <c r="W45" s="20">
        <v>245.47254501266701</v>
      </c>
      <c r="X45" s="20">
        <v>215.38383573525101</v>
      </c>
      <c r="Y45" s="20">
        <v>208.00713542316799</v>
      </c>
      <c r="Z45" s="20">
        <v>189.278213080542</v>
      </c>
      <c r="AA45" s="20">
        <v>176.320000188915</v>
      </c>
      <c r="AB45" s="20">
        <v>218.13041599951299</v>
      </c>
      <c r="AC45" s="20">
        <v>199.178875012394</v>
      </c>
      <c r="AD45" s="20">
        <v>199.56075460077099</v>
      </c>
      <c r="AE45" s="20">
        <v>192.12827565657699</v>
      </c>
    </row>
    <row r="46" spans="1:31" x14ac:dyDescent="0.2">
      <c r="A46" s="3">
        <v>45</v>
      </c>
      <c r="B46" s="4" t="s">
        <v>469</v>
      </c>
      <c r="C46" s="5" t="s">
        <v>438</v>
      </c>
      <c r="D46" s="4" t="s">
        <v>139</v>
      </c>
      <c r="E46" s="4" t="s">
        <v>438</v>
      </c>
      <c r="F46" s="4" t="s">
        <v>424</v>
      </c>
      <c r="G46" s="4" t="s">
        <v>337</v>
      </c>
      <c r="H46" s="19">
        <v>0.32489710095243701</v>
      </c>
      <c r="I46" s="19">
        <v>0.41796710823278999</v>
      </c>
      <c r="J46" s="19">
        <v>0.59191382759190303</v>
      </c>
      <c r="K46" s="19">
        <v>119.028867805329</v>
      </c>
      <c r="L46" s="19">
        <v>-2.54969802057659</v>
      </c>
      <c r="M46" s="19">
        <v>-23.7679863509664</v>
      </c>
      <c r="N46" s="19">
        <v>0.44066037525408303</v>
      </c>
      <c r="O46" s="19">
        <v>1.67017526269744</v>
      </c>
      <c r="P46" s="19">
        <v>0.43393268660005302</v>
      </c>
      <c r="Q46" s="19">
        <v>3.6958662020073998</v>
      </c>
      <c r="R46" s="19">
        <v>0.42359497008604002</v>
      </c>
      <c r="S46" s="19">
        <v>2.7630240713769698</v>
      </c>
      <c r="T46" s="19">
        <v>0.43331978370907598</v>
      </c>
      <c r="U46" s="19">
        <v>0.429335472455181</v>
      </c>
      <c r="V46" s="19">
        <v>0.41582980737510999</v>
      </c>
      <c r="W46" s="19">
        <v>1.3394242714281499</v>
      </c>
      <c r="X46" s="19">
        <v>2.6890361812323702</v>
      </c>
      <c r="Y46" s="19">
        <v>0.79954133474608402</v>
      </c>
      <c r="Z46" s="19">
        <v>0.39039541064625</v>
      </c>
      <c r="AA46" s="19">
        <v>1.19669315544052</v>
      </c>
      <c r="AB46" s="19">
        <v>0.44300375013044702</v>
      </c>
      <c r="AC46" s="19">
        <v>0.475027079170803</v>
      </c>
      <c r="AD46" s="19">
        <v>0.50776863479619205</v>
      </c>
      <c r="AE46" s="19">
        <v>0.52182900779436703</v>
      </c>
    </row>
    <row r="47" spans="1:31" x14ac:dyDescent="0.2">
      <c r="A47" s="3">
        <v>46</v>
      </c>
      <c r="B47" s="7" t="s">
        <v>80</v>
      </c>
      <c r="C47" s="8" t="s">
        <v>438</v>
      </c>
      <c r="D47" s="7" t="s">
        <v>97</v>
      </c>
      <c r="E47" s="7" t="s">
        <v>438</v>
      </c>
      <c r="F47" s="7" t="s">
        <v>404</v>
      </c>
      <c r="G47" s="7" t="s">
        <v>337</v>
      </c>
      <c r="H47" s="20">
        <v>927.96773695840204</v>
      </c>
      <c r="I47" s="20">
        <v>59.2645864019523</v>
      </c>
      <c r="J47" s="20">
        <v>35.133567195310597</v>
      </c>
      <c r="K47" s="20">
        <v>2158.7604099342602</v>
      </c>
      <c r="L47" s="20">
        <v>-2.40858582134446</v>
      </c>
      <c r="M47" s="20">
        <v>93.939311377729197</v>
      </c>
      <c r="N47" s="20">
        <v>29.2306036221337</v>
      </c>
      <c r="O47" s="20">
        <v>131.168101025856</v>
      </c>
      <c r="P47" s="20">
        <v>47.736352330959598</v>
      </c>
      <c r="Q47" s="20">
        <v>152.48240082650599</v>
      </c>
      <c r="R47" s="20">
        <v>3.6345878932090998</v>
      </c>
      <c r="S47" s="20">
        <v>0.89878819783514596</v>
      </c>
      <c r="T47" s="20">
        <v>5.4543964267920499E-2</v>
      </c>
      <c r="U47" s="20">
        <v>1.1929683910827</v>
      </c>
      <c r="V47" s="20">
        <v>0.60743403703170296</v>
      </c>
      <c r="W47" s="20">
        <v>6.4058161910938898</v>
      </c>
      <c r="X47" s="20">
        <v>1.3943890627089499</v>
      </c>
      <c r="Y47" s="20">
        <v>0.12633485324076499</v>
      </c>
      <c r="Z47" s="20">
        <v>1.16935417483168</v>
      </c>
      <c r="AA47" s="20">
        <v>0.22911269872241599</v>
      </c>
      <c r="AB47" s="20">
        <v>3.9662416792624597E-2</v>
      </c>
      <c r="AC47" s="20">
        <v>0.114915751704199</v>
      </c>
      <c r="AD47" s="20">
        <v>0.112404156257805</v>
      </c>
      <c r="AE47" s="20">
        <v>0.11323001047511599</v>
      </c>
    </row>
    <row r="48" spans="1:31" x14ac:dyDescent="0.2">
      <c r="A48" s="3">
        <v>47</v>
      </c>
      <c r="B48" s="4" t="s">
        <v>53</v>
      </c>
      <c r="C48" s="5" t="s">
        <v>438</v>
      </c>
      <c r="D48" s="4" t="s">
        <v>98</v>
      </c>
      <c r="E48" s="4" t="s">
        <v>438</v>
      </c>
      <c r="F48" s="4" t="s">
        <v>363</v>
      </c>
      <c r="G48" s="4" t="s">
        <v>337</v>
      </c>
      <c r="H48" s="19">
        <v>523.894447217079</v>
      </c>
      <c r="I48" s="19">
        <v>79.749275632304105</v>
      </c>
      <c r="J48" s="19">
        <v>682.19568186217896</v>
      </c>
      <c r="K48" s="19">
        <v>2070.6740092621399</v>
      </c>
      <c r="L48" s="19">
        <v>0.35836109852422598</v>
      </c>
      <c r="M48" s="19">
        <v>312.52091282797102</v>
      </c>
      <c r="N48" s="19">
        <v>35.106136327079398</v>
      </c>
      <c r="O48" s="19">
        <v>154.640471274519</v>
      </c>
      <c r="P48" s="19">
        <v>60.980687223692797</v>
      </c>
      <c r="Q48" s="19">
        <v>163.03390998971301</v>
      </c>
      <c r="R48" s="19">
        <v>5.2678713367521901</v>
      </c>
      <c r="S48" s="19">
        <v>41.022206547512098</v>
      </c>
      <c r="T48" s="19">
        <v>0.172975629426107</v>
      </c>
      <c r="U48" s="19">
        <v>0.62804628853736899</v>
      </c>
      <c r="V48" s="19">
        <v>3.5155645651550498</v>
      </c>
      <c r="W48" s="19">
        <v>37.883696430473599</v>
      </c>
      <c r="X48" s="19">
        <v>4.8973333592764403</v>
      </c>
      <c r="Y48" s="19">
        <v>0.12685804020788799</v>
      </c>
      <c r="Z48" s="19">
        <v>2.7251329762652601</v>
      </c>
      <c r="AA48" s="19">
        <v>0.32596674206425102</v>
      </c>
      <c r="AB48" s="19">
        <v>7.7616070378605406E-2</v>
      </c>
      <c r="AC48" s="19">
        <v>0.74060644987353397</v>
      </c>
      <c r="AD48" s="19">
        <v>0.81623321491793999</v>
      </c>
      <c r="AE48" s="19">
        <v>0.85856657880041898</v>
      </c>
    </row>
    <row r="49" spans="1:31" x14ac:dyDescent="0.2">
      <c r="A49" s="3">
        <v>48</v>
      </c>
      <c r="B49" s="7" t="s">
        <v>78</v>
      </c>
      <c r="C49" s="8" t="s">
        <v>438</v>
      </c>
      <c r="D49" s="7" t="s">
        <v>247</v>
      </c>
      <c r="E49" s="7" t="s">
        <v>438</v>
      </c>
      <c r="F49" s="7" t="s">
        <v>283</v>
      </c>
      <c r="G49" s="7" t="s">
        <v>337</v>
      </c>
      <c r="H49" s="20">
        <v>1330.2719893588901</v>
      </c>
      <c r="I49" s="20">
        <v>220.48003351788</v>
      </c>
      <c r="J49" s="20">
        <v>559.05945543118901</v>
      </c>
      <c r="K49" s="20">
        <v>1872.53505509568</v>
      </c>
      <c r="L49" s="20">
        <v>-1.5149608993814501</v>
      </c>
      <c r="M49" s="20">
        <v>1189.5167612711</v>
      </c>
      <c r="N49" s="20">
        <v>85.342387260928106</v>
      </c>
      <c r="O49" s="20">
        <v>348.06301560831298</v>
      </c>
      <c r="P49" s="20">
        <v>134.99731895749201</v>
      </c>
      <c r="Q49" s="20">
        <v>396.42154542274199</v>
      </c>
      <c r="R49" s="20">
        <v>38.513332535107097</v>
      </c>
      <c r="S49" s="20">
        <v>22.893761977476998</v>
      </c>
      <c r="T49" s="20">
        <v>9.0762369150163003E-2</v>
      </c>
      <c r="U49" s="20">
        <v>0.51397419886907203</v>
      </c>
      <c r="V49" s="20">
        <v>1.48173931113322</v>
      </c>
      <c r="W49" s="20">
        <v>19.837232688005098</v>
      </c>
      <c r="X49" s="20">
        <v>0.24936071085582001</v>
      </c>
      <c r="Y49" s="20">
        <v>5.95630367092536E-2</v>
      </c>
      <c r="Z49" s="20">
        <v>3.21240838468059</v>
      </c>
      <c r="AA49" s="20">
        <v>0.162813622016895</v>
      </c>
      <c r="AB49" s="20">
        <v>4.1201062427466399E-2</v>
      </c>
      <c r="AC49" s="20">
        <v>0.67031178459927698</v>
      </c>
      <c r="AD49" s="20">
        <v>0.65833431151370503</v>
      </c>
      <c r="AE49" s="20">
        <v>0.64979145898810897</v>
      </c>
    </row>
    <row r="50" spans="1:31" x14ac:dyDescent="0.2">
      <c r="A50" s="3">
        <v>49</v>
      </c>
      <c r="B50" s="4" t="s">
        <v>452</v>
      </c>
      <c r="C50" s="5" t="s">
        <v>438</v>
      </c>
      <c r="D50" s="4" t="s">
        <v>218</v>
      </c>
      <c r="E50" s="4" t="s">
        <v>438</v>
      </c>
      <c r="F50" s="4" t="s">
        <v>197</v>
      </c>
      <c r="G50" s="4" t="s">
        <v>337</v>
      </c>
      <c r="H50" s="19">
        <v>1289.30013458545</v>
      </c>
      <c r="I50" s="19">
        <v>66.000131941496093</v>
      </c>
      <c r="J50" s="19">
        <v>91.308564568124794</v>
      </c>
      <c r="K50" s="19">
        <v>1501.84377698251</v>
      </c>
      <c r="L50" s="19">
        <v>-2.63863288446694</v>
      </c>
      <c r="M50" s="19">
        <v>142.07783277924099</v>
      </c>
      <c r="N50" s="19">
        <v>24.970850406505999</v>
      </c>
      <c r="O50" s="19">
        <v>129.96866107074499</v>
      </c>
      <c r="P50" s="19">
        <v>43.074384299134302</v>
      </c>
      <c r="Q50" s="19">
        <v>135.641162910118</v>
      </c>
      <c r="R50" s="19">
        <v>3.8495266669691599</v>
      </c>
      <c r="S50" s="19">
        <v>9.7262585847638992</v>
      </c>
      <c r="T50" s="19">
        <v>4.6182318092310902E-2</v>
      </c>
      <c r="U50" s="19">
        <v>1.1888616612695999</v>
      </c>
      <c r="V50" s="19">
        <v>0.97168802909646501</v>
      </c>
      <c r="W50" s="19">
        <v>18.770050820253001</v>
      </c>
      <c r="X50" s="19">
        <v>1.77919714324498</v>
      </c>
      <c r="Y50" s="19">
        <v>1.7184326665601199E-2</v>
      </c>
      <c r="Z50" s="19">
        <v>0.79621668792129097</v>
      </c>
      <c r="AA50" s="19">
        <v>8.2279482452214101E-2</v>
      </c>
      <c r="AB50" s="19">
        <v>2.40195933255908E-2</v>
      </c>
      <c r="AC50" s="19">
        <v>0.202331621809755</v>
      </c>
      <c r="AD50" s="19">
        <v>0.19982239341741401</v>
      </c>
      <c r="AE50" s="19">
        <v>0.20959122020606799</v>
      </c>
    </row>
    <row r="51" spans="1:31" x14ac:dyDescent="0.2">
      <c r="A51" s="3">
        <v>50</v>
      </c>
      <c r="B51" s="7" t="s">
        <v>33</v>
      </c>
      <c r="C51" s="8" t="s">
        <v>438</v>
      </c>
      <c r="D51" s="7" t="s">
        <v>351</v>
      </c>
      <c r="E51" s="7" t="s">
        <v>438</v>
      </c>
      <c r="F51" s="7" t="s">
        <v>405</v>
      </c>
      <c r="G51" s="7" t="s">
        <v>337</v>
      </c>
      <c r="H51" s="20">
        <v>1543.78033110247</v>
      </c>
      <c r="I51" s="20">
        <v>101.200018953274</v>
      </c>
      <c r="J51" s="20">
        <v>116.28655808406999</v>
      </c>
      <c r="K51" s="20">
        <v>1401.7925097792499</v>
      </c>
      <c r="L51" s="20">
        <v>0.73830694242581396</v>
      </c>
      <c r="M51" s="20">
        <v>741.78437034071703</v>
      </c>
      <c r="N51" s="20">
        <v>49.060565738451103</v>
      </c>
      <c r="O51" s="20">
        <v>190.915686287624</v>
      </c>
      <c r="P51" s="20">
        <v>73.483541668651895</v>
      </c>
      <c r="Q51" s="20">
        <v>202.963909010641</v>
      </c>
      <c r="R51" s="20">
        <v>1.7284446506833999</v>
      </c>
      <c r="S51" s="20">
        <v>53.397787565422497</v>
      </c>
      <c r="T51" s="20">
        <v>2.2896444030336301E-2</v>
      </c>
      <c r="U51" s="20">
        <v>0.42385945302188499</v>
      </c>
      <c r="V51" s="20">
        <v>2.1032499128631801</v>
      </c>
      <c r="W51" s="20">
        <v>45.0784397804413</v>
      </c>
      <c r="X51" s="20">
        <v>2.9504948494851502</v>
      </c>
      <c r="Y51" s="20">
        <v>8.1822658990774302E-2</v>
      </c>
      <c r="Z51" s="20">
        <v>0.55856380764120495</v>
      </c>
      <c r="AA51" s="20">
        <v>5.08381850634404E-2</v>
      </c>
      <c r="AB51" s="20">
        <v>1.3591118181505201E-2</v>
      </c>
      <c r="AC51" s="20">
        <v>0.36545606871821501</v>
      </c>
      <c r="AD51" s="20">
        <v>0.396268222570485</v>
      </c>
      <c r="AE51" s="20">
        <v>0.37766439582884498</v>
      </c>
    </row>
    <row r="52" spans="1:31" x14ac:dyDescent="0.2">
      <c r="A52" s="3">
        <v>51</v>
      </c>
      <c r="B52" s="4" t="s">
        <v>434</v>
      </c>
      <c r="C52" s="5" t="s">
        <v>438</v>
      </c>
      <c r="D52" s="4" t="s">
        <v>106</v>
      </c>
      <c r="E52" s="4" t="s">
        <v>438</v>
      </c>
      <c r="F52" s="4" t="s">
        <v>376</v>
      </c>
      <c r="G52" s="4" t="s">
        <v>337</v>
      </c>
      <c r="H52" s="19">
        <v>282.93868909137501</v>
      </c>
      <c r="I52" s="19">
        <v>84.474154929710295</v>
      </c>
      <c r="J52" s="19">
        <v>215.729487664652</v>
      </c>
      <c r="K52" s="19">
        <v>1641.93197854916</v>
      </c>
      <c r="L52" s="19">
        <v>1.36430449961277</v>
      </c>
      <c r="M52" s="19">
        <v>326.65892197916997</v>
      </c>
      <c r="N52" s="19">
        <v>46.5634521522963</v>
      </c>
      <c r="O52" s="19">
        <v>173.66785902953799</v>
      </c>
      <c r="P52" s="19">
        <v>73.539542027446501</v>
      </c>
      <c r="Q52" s="19">
        <v>196.76921998898101</v>
      </c>
      <c r="R52" s="19">
        <v>16.983083223741101</v>
      </c>
      <c r="S52" s="19">
        <v>12.520459509608701</v>
      </c>
      <c r="T52" s="19">
        <v>2.6639648133943501E-2</v>
      </c>
      <c r="U52" s="19">
        <v>0.68325771666178103</v>
      </c>
      <c r="V52" s="19">
        <v>8.0822626364624401</v>
      </c>
      <c r="W52" s="19">
        <v>28.5022426621635</v>
      </c>
      <c r="X52" s="19">
        <v>2.8604577172284902</v>
      </c>
      <c r="Y52" s="19">
        <v>-6.8043841037657401E-3</v>
      </c>
      <c r="Z52" s="19">
        <v>1.6529493439437499</v>
      </c>
      <c r="AA52" s="19">
        <v>6.2381424628700402E-2</v>
      </c>
      <c r="AB52" s="19">
        <v>3.1798250802105799E-2</v>
      </c>
      <c r="AC52" s="19">
        <v>0.480686679912257</v>
      </c>
      <c r="AD52" s="19">
        <v>0.52883495713113404</v>
      </c>
      <c r="AE52" s="19">
        <v>0.50966758351163699</v>
      </c>
    </row>
    <row r="53" spans="1:31" x14ac:dyDescent="0.2">
      <c r="A53" s="3">
        <v>52</v>
      </c>
      <c r="B53" s="7" t="s">
        <v>518</v>
      </c>
      <c r="C53" s="8" t="s">
        <v>438</v>
      </c>
      <c r="D53" s="7" t="s">
        <v>345</v>
      </c>
      <c r="E53" s="7" t="s">
        <v>438</v>
      </c>
      <c r="F53" s="7" t="s">
        <v>532</v>
      </c>
      <c r="G53" s="7" t="s">
        <v>337</v>
      </c>
      <c r="H53" s="20">
        <v>1403.08750824002</v>
      </c>
      <c r="I53" s="20">
        <v>99.072837792408095</v>
      </c>
      <c r="J53" s="20">
        <v>80.546177161627696</v>
      </c>
      <c r="K53" s="20">
        <v>1668.9164147661099</v>
      </c>
      <c r="L53" s="20">
        <v>4.0471834748309297</v>
      </c>
      <c r="M53" s="20">
        <v>506.50131165826701</v>
      </c>
      <c r="N53" s="20">
        <v>38.337681897701799</v>
      </c>
      <c r="O53" s="20">
        <v>143.76840075118599</v>
      </c>
      <c r="P53" s="20">
        <v>56.2204980236992</v>
      </c>
      <c r="Q53" s="20">
        <v>152.613555800141</v>
      </c>
      <c r="R53" s="20">
        <v>9.9806004004995206</v>
      </c>
      <c r="S53" s="20">
        <v>23.477733266108501</v>
      </c>
      <c r="T53" s="20">
        <v>6.5968432574340596E-2</v>
      </c>
      <c r="U53" s="20">
        <v>0.91072738089915095</v>
      </c>
      <c r="V53" s="20">
        <v>3.1549369820725501</v>
      </c>
      <c r="W53" s="20">
        <v>84.973138986349497</v>
      </c>
      <c r="X53" s="20">
        <v>3.3340974560517398</v>
      </c>
      <c r="Y53" s="20">
        <v>-1.3721351358436801E-3</v>
      </c>
      <c r="Z53" s="20">
        <v>1.16312285286048</v>
      </c>
      <c r="AA53" s="20">
        <v>8.5340056433469896E-2</v>
      </c>
      <c r="AB53" s="20">
        <v>3.23966066686995E-2</v>
      </c>
      <c r="AC53" s="20">
        <v>0.43583752426401101</v>
      </c>
      <c r="AD53" s="20">
        <v>0.482809355866057</v>
      </c>
      <c r="AE53" s="20">
        <v>0.45546339356704302</v>
      </c>
    </row>
    <row r="54" spans="1:31" x14ac:dyDescent="0.2">
      <c r="A54" s="3">
        <v>53</v>
      </c>
      <c r="B54" s="4" t="s">
        <v>45</v>
      </c>
      <c r="C54" s="5" t="s">
        <v>438</v>
      </c>
      <c r="D54" s="4" t="s">
        <v>307</v>
      </c>
      <c r="E54" s="4" t="s">
        <v>438</v>
      </c>
      <c r="F54" s="4" t="s">
        <v>513</v>
      </c>
      <c r="G54" s="4" t="s">
        <v>337</v>
      </c>
      <c r="H54" s="19">
        <v>277.171185057152</v>
      </c>
      <c r="I54" s="19">
        <v>57.569633257731297</v>
      </c>
      <c r="J54" s="19">
        <v>98.962076618130396</v>
      </c>
      <c r="K54" s="19">
        <v>1691.2386801192299</v>
      </c>
      <c r="L54" s="19">
        <v>-3.5123325802777998</v>
      </c>
      <c r="M54" s="19">
        <v>27.7767636656056</v>
      </c>
      <c r="N54" s="19">
        <v>45.975894291790802</v>
      </c>
      <c r="O54" s="19">
        <v>155.96408298486199</v>
      </c>
      <c r="P54" s="19">
        <v>63.654830036165997</v>
      </c>
      <c r="Q54" s="19">
        <v>184.34429331162499</v>
      </c>
      <c r="R54" s="19">
        <v>41.430245530626401</v>
      </c>
      <c r="S54" s="19">
        <v>10.6311627642462</v>
      </c>
      <c r="T54" s="19">
        <v>0.213963027785674</v>
      </c>
      <c r="U54" s="19">
        <v>1.60643580820118</v>
      </c>
      <c r="V54" s="19">
        <v>2.0496940401504302</v>
      </c>
      <c r="W54" s="19">
        <v>24.285982172800399</v>
      </c>
      <c r="X54" s="19">
        <v>0.620018333022611</v>
      </c>
      <c r="Y54" s="19">
        <v>-4.6383548532787901E-2</v>
      </c>
      <c r="Z54" s="19">
        <v>2.04537049452271</v>
      </c>
      <c r="AA54" s="19">
        <v>0.44263138537017999</v>
      </c>
      <c r="AB54" s="19">
        <v>7.2914555116626201E-2</v>
      </c>
      <c r="AC54" s="19">
        <v>0.13661885930753601</v>
      </c>
      <c r="AD54" s="19">
        <v>0.14276015720381599</v>
      </c>
      <c r="AE54" s="19">
        <v>0.134765827330661</v>
      </c>
    </row>
    <row r="55" spans="1:31" x14ac:dyDescent="0.2">
      <c r="A55" s="3">
        <v>54</v>
      </c>
      <c r="B55" s="7" t="s">
        <v>136</v>
      </c>
      <c r="C55" s="8" t="s">
        <v>438</v>
      </c>
      <c r="D55" s="7" t="s">
        <v>457</v>
      </c>
      <c r="E55" s="7" t="s">
        <v>438</v>
      </c>
      <c r="F55" s="7" t="s">
        <v>269</v>
      </c>
      <c r="G55" s="7" t="s">
        <v>337</v>
      </c>
      <c r="H55" s="20">
        <v>1990.8521924414299</v>
      </c>
      <c r="I55" s="20">
        <v>92.760664163718403</v>
      </c>
      <c r="J55" s="20">
        <v>653.23412589831298</v>
      </c>
      <c r="K55" s="20">
        <v>4268.9426973413101</v>
      </c>
      <c r="L55" s="20">
        <v>11.235394615079301</v>
      </c>
      <c r="M55" s="20">
        <v>644.03746877717197</v>
      </c>
      <c r="N55" s="20">
        <v>37.6032374511163</v>
      </c>
      <c r="O55" s="20">
        <v>183.15169818872101</v>
      </c>
      <c r="P55" s="20">
        <v>59.216607210463401</v>
      </c>
      <c r="Q55" s="20">
        <v>190.75273103460299</v>
      </c>
      <c r="R55" s="20">
        <v>5.9244069809767499</v>
      </c>
      <c r="S55" s="20">
        <v>49.348999970472498</v>
      </c>
      <c r="T55" s="20">
        <v>0.210608107186189</v>
      </c>
      <c r="U55" s="20">
        <v>1.4391732738485901</v>
      </c>
      <c r="V55" s="20">
        <v>2.3822366519043001</v>
      </c>
      <c r="W55" s="20">
        <v>27.5204479743314</v>
      </c>
      <c r="X55" s="20">
        <v>1.90505714591564</v>
      </c>
      <c r="Y55" s="20">
        <v>-6.7953619065718507E-2</v>
      </c>
      <c r="Z55" s="20">
        <v>2.8671600213860802</v>
      </c>
      <c r="AA55" s="20">
        <v>0.10212332987905701</v>
      </c>
      <c r="AB55" s="20">
        <v>5.3168355966772801E-2</v>
      </c>
      <c r="AC55" s="20">
        <v>0.73719393749404605</v>
      </c>
      <c r="AD55" s="20">
        <v>0.73084933754472303</v>
      </c>
      <c r="AE55" s="20">
        <v>0.74988439329387102</v>
      </c>
    </row>
    <row r="56" spans="1:31" x14ac:dyDescent="0.2">
      <c r="A56" s="3">
        <v>55</v>
      </c>
      <c r="B56" s="4" t="s">
        <v>249</v>
      </c>
      <c r="C56" s="5" t="s">
        <v>438</v>
      </c>
      <c r="D56" s="4" t="s">
        <v>335</v>
      </c>
      <c r="E56" s="4" t="s">
        <v>438</v>
      </c>
      <c r="F56" s="4" t="s">
        <v>412</v>
      </c>
      <c r="G56" s="4" t="s">
        <v>337</v>
      </c>
      <c r="H56" s="19">
        <v>1895.93482272866</v>
      </c>
      <c r="I56" s="19">
        <v>159.591755326807</v>
      </c>
      <c r="J56" s="19">
        <v>279.03310590285599</v>
      </c>
      <c r="K56" s="19">
        <v>1565.5945351079599</v>
      </c>
      <c r="L56" s="19">
        <v>-1.0099974767443299E-2</v>
      </c>
      <c r="M56" s="19">
        <v>513.95457464825802</v>
      </c>
      <c r="N56" s="19">
        <v>55.670581160662501</v>
      </c>
      <c r="O56" s="19">
        <v>268.19770665250599</v>
      </c>
      <c r="P56" s="19">
        <v>90.523537271113895</v>
      </c>
      <c r="Q56" s="19">
        <v>273.90267135765998</v>
      </c>
      <c r="R56" s="19">
        <v>40.1266810061041</v>
      </c>
      <c r="S56" s="19">
        <v>32.0474043245408</v>
      </c>
      <c r="T56" s="19">
        <v>8.9158025819753003E-2</v>
      </c>
      <c r="U56" s="19">
        <v>1.5541796889338899</v>
      </c>
      <c r="V56" s="19">
        <v>2.0363369707580201</v>
      </c>
      <c r="W56" s="19">
        <v>13.344135880957699</v>
      </c>
      <c r="X56" s="19">
        <v>2.1804130784775202</v>
      </c>
      <c r="Y56" s="19">
        <v>0.13589842458665899</v>
      </c>
      <c r="Z56" s="19">
        <v>2.1630909131391798</v>
      </c>
      <c r="AA56" s="19">
        <v>0.112210401145937</v>
      </c>
      <c r="AB56" s="19">
        <v>2.7695218705280501E-2</v>
      </c>
      <c r="AC56" s="19">
        <v>0.715999293395718</v>
      </c>
      <c r="AD56" s="19">
        <v>0.71224555973159298</v>
      </c>
      <c r="AE56" s="19">
        <v>0.719731706541473</v>
      </c>
    </row>
    <row r="57" spans="1:31" x14ac:dyDescent="0.2">
      <c r="A57" s="3">
        <v>56</v>
      </c>
      <c r="B57" s="7" t="s">
        <v>391</v>
      </c>
      <c r="C57" s="8" t="s">
        <v>438</v>
      </c>
      <c r="D57" s="7" t="s">
        <v>41</v>
      </c>
      <c r="E57" s="7" t="s">
        <v>438</v>
      </c>
      <c r="F57" s="7" t="s">
        <v>270</v>
      </c>
      <c r="G57" s="7" t="s">
        <v>337</v>
      </c>
      <c r="H57" s="20">
        <v>166.47468147363199</v>
      </c>
      <c r="I57" s="20">
        <v>164.22224138289201</v>
      </c>
      <c r="J57" s="20">
        <v>169.621282789769</v>
      </c>
      <c r="K57" s="20">
        <v>902.99075931228799</v>
      </c>
      <c r="L57" s="20">
        <v>983.66896164505499</v>
      </c>
      <c r="M57" s="20">
        <v>751.99574233613703</v>
      </c>
      <c r="N57" s="20">
        <v>189.48964248078201</v>
      </c>
      <c r="O57" s="20">
        <v>205.41656510368301</v>
      </c>
      <c r="P57" s="20">
        <v>187.01315318770301</v>
      </c>
      <c r="Q57" s="20">
        <v>184.69619957268301</v>
      </c>
      <c r="R57" s="20">
        <v>172.24695668270101</v>
      </c>
      <c r="S57" s="20">
        <v>212.04556885578199</v>
      </c>
      <c r="T57" s="20">
        <v>185.13395296403101</v>
      </c>
      <c r="U57" s="20">
        <v>210.851813021656</v>
      </c>
      <c r="V57" s="20">
        <v>192.157187124112</v>
      </c>
      <c r="W57" s="20">
        <v>235.78192393240101</v>
      </c>
      <c r="X57" s="20">
        <v>239.120035805312</v>
      </c>
      <c r="Y57" s="20">
        <v>227.43824798799</v>
      </c>
      <c r="Z57" s="20">
        <v>161.965741805997</v>
      </c>
      <c r="AA57" s="20">
        <v>181.64259845704001</v>
      </c>
      <c r="AB57" s="20">
        <v>214.34067816213701</v>
      </c>
      <c r="AC57" s="20">
        <v>175.36652887659901</v>
      </c>
      <c r="AD57" s="20">
        <v>180.87491368321901</v>
      </c>
      <c r="AE57" s="20">
        <v>186.812701008461</v>
      </c>
    </row>
    <row r="58" spans="1:31" x14ac:dyDescent="0.2">
      <c r="A58" s="3">
        <v>57</v>
      </c>
      <c r="B58" s="4" t="s">
        <v>188</v>
      </c>
      <c r="C58" s="5" t="s">
        <v>438</v>
      </c>
      <c r="D58" s="4" t="s">
        <v>445</v>
      </c>
      <c r="E58" s="4" t="s">
        <v>438</v>
      </c>
      <c r="F58" s="4" t="s">
        <v>94</v>
      </c>
      <c r="G58" s="4" t="s">
        <v>337</v>
      </c>
      <c r="H58" s="19">
        <v>0.44365343275179198</v>
      </c>
      <c r="I58" s="19">
        <v>0.39544911648439601</v>
      </c>
      <c r="J58" s="19">
        <v>0.351640903607355</v>
      </c>
      <c r="K58" s="19">
        <v>-12.752613909874199</v>
      </c>
      <c r="L58" s="19">
        <v>-2.5803079991614801</v>
      </c>
      <c r="M58" s="19">
        <v>-31.2700833532103</v>
      </c>
      <c r="N58" s="19">
        <v>-0.29377356293856699</v>
      </c>
      <c r="O58" s="19">
        <v>3.22107768061352</v>
      </c>
      <c r="P58" s="19">
        <v>0.41993503595365</v>
      </c>
      <c r="Q58" s="19">
        <v>3.3135754628185201</v>
      </c>
      <c r="R58" s="19">
        <v>0.41889479710356797</v>
      </c>
      <c r="S58" s="19">
        <v>-0.93297466423505204</v>
      </c>
      <c r="T58" s="19">
        <v>0.45004925683919</v>
      </c>
      <c r="U58" s="19">
        <v>0.47975346432984201</v>
      </c>
      <c r="V58" s="19">
        <v>0.45056687362146802</v>
      </c>
      <c r="W58" s="19">
        <v>1.43601075430806</v>
      </c>
      <c r="X58" s="19">
        <v>1.0661701345543</v>
      </c>
      <c r="Y58" s="19">
        <v>0.451915097089989</v>
      </c>
      <c r="Z58" s="19">
        <v>0.38934039864948999</v>
      </c>
      <c r="AA58" s="19">
        <v>1.1682749577371201</v>
      </c>
      <c r="AB58" s="19">
        <v>0.42607496099602599</v>
      </c>
      <c r="AC58" s="19">
        <v>0.45912634915665601</v>
      </c>
      <c r="AD58" s="19">
        <v>0.46615595589960301</v>
      </c>
      <c r="AE58" s="19">
        <v>0.47955366663835097</v>
      </c>
    </row>
    <row r="59" spans="1:31" x14ac:dyDescent="0.2">
      <c r="A59" s="3">
        <v>58</v>
      </c>
      <c r="B59" s="7" t="s">
        <v>160</v>
      </c>
      <c r="C59" s="8" t="s">
        <v>438</v>
      </c>
      <c r="D59" s="7" t="s">
        <v>319</v>
      </c>
      <c r="E59" s="7" t="s">
        <v>438</v>
      </c>
      <c r="F59" s="7" t="s">
        <v>443</v>
      </c>
      <c r="G59" s="7" t="s">
        <v>337</v>
      </c>
      <c r="H59" s="20">
        <v>1541.29100491593</v>
      </c>
      <c r="I59" s="20">
        <v>51.9324157633271</v>
      </c>
      <c r="J59" s="20">
        <v>78.187206890086401</v>
      </c>
      <c r="K59" s="20">
        <v>1407.4195655243</v>
      </c>
      <c r="L59" s="20">
        <v>0.366609134897875</v>
      </c>
      <c r="M59" s="20">
        <v>277.73928142313503</v>
      </c>
      <c r="N59" s="20">
        <v>26.145953624282299</v>
      </c>
      <c r="O59" s="20">
        <v>139.87407744166299</v>
      </c>
      <c r="P59" s="20">
        <v>45.104356304564902</v>
      </c>
      <c r="Q59" s="20">
        <v>143.158803389893</v>
      </c>
      <c r="R59" s="20">
        <v>3.8913492599956201</v>
      </c>
      <c r="S59" s="20">
        <v>10.203393920889701</v>
      </c>
      <c r="T59" s="20">
        <v>9.25611633403291E-2</v>
      </c>
      <c r="U59" s="20">
        <v>2.2070728184682098</v>
      </c>
      <c r="V59" s="20">
        <v>1.0206584375949199</v>
      </c>
      <c r="W59" s="20">
        <v>11.2746417160403</v>
      </c>
      <c r="X59" s="20">
        <v>1.59110549606212</v>
      </c>
      <c r="Y59" s="20">
        <v>0.199847226083126</v>
      </c>
      <c r="Z59" s="20">
        <v>1.5361866701704701</v>
      </c>
      <c r="AA59" s="20">
        <v>0.27621278913834801</v>
      </c>
      <c r="AB59" s="20">
        <v>6.2656755785790996E-2</v>
      </c>
      <c r="AC59" s="20">
        <v>0.14805169837267099</v>
      </c>
      <c r="AD59" s="20">
        <v>0.147645733509398</v>
      </c>
      <c r="AE59" s="20">
        <v>0.14374558679796401</v>
      </c>
    </row>
    <row r="60" spans="1:31" x14ac:dyDescent="0.2">
      <c r="A60" s="3">
        <v>59</v>
      </c>
      <c r="B60" s="4" t="s">
        <v>317</v>
      </c>
      <c r="C60" s="5" t="s">
        <v>438</v>
      </c>
      <c r="D60" s="4" t="s">
        <v>403</v>
      </c>
      <c r="E60" s="4" t="s">
        <v>438</v>
      </c>
      <c r="F60" s="4" t="s">
        <v>149</v>
      </c>
      <c r="G60" s="4" t="s">
        <v>337</v>
      </c>
      <c r="H60" s="19">
        <v>1839.3801863176</v>
      </c>
      <c r="I60" s="19">
        <v>71.4547473204765</v>
      </c>
      <c r="J60" s="19">
        <v>49.384964311031197</v>
      </c>
      <c r="K60" s="19">
        <v>2441.6653553644601</v>
      </c>
      <c r="L60" s="19">
        <v>1.7457913455429599</v>
      </c>
      <c r="M60" s="19">
        <v>182.64629463611001</v>
      </c>
      <c r="N60" s="19">
        <v>51.998346013122998</v>
      </c>
      <c r="O60" s="19">
        <v>275.09699131031999</v>
      </c>
      <c r="P60" s="19">
        <v>90.229495052150597</v>
      </c>
      <c r="Q60" s="19">
        <v>262.14394961440797</v>
      </c>
      <c r="R60" s="19">
        <v>5.9742681846926899</v>
      </c>
      <c r="S60" s="19">
        <v>16.599404369456799</v>
      </c>
      <c r="T60" s="19">
        <v>4.8272721734225997E-2</v>
      </c>
      <c r="U60" s="19">
        <v>0.504392484011707</v>
      </c>
      <c r="V60" s="19">
        <v>0.91750722683806896</v>
      </c>
      <c r="W60" s="19">
        <v>9.5477230246436005</v>
      </c>
      <c r="X60" s="19">
        <v>4.3536180700263696</v>
      </c>
      <c r="Y60" s="19">
        <v>0.157539604778828</v>
      </c>
      <c r="Z60" s="19">
        <v>2.1132699763109701</v>
      </c>
      <c r="AA60" s="19">
        <v>0.18343349619707799</v>
      </c>
      <c r="AB60" s="19">
        <v>1.29927634398128E-2</v>
      </c>
      <c r="AC60" s="19">
        <v>0.18669951757665801</v>
      </c>
      <c r="AD60" s="19">
        <v>0.19460468866537001</v>
      </c>
      <c r="AE60" s="19">
        <v>0.204820969862508</v>
      </c>
    </row>
    <row r="61" spans="1:31" x14ac:dyDescent="0.2">
      <c r="A61" s="3">
        <v>60</v>
      </c>
      <c r="B61" s="7" t="s">
        <v>437</v>
      </c>
      <c r="C61" s="8" t="s">
        <v>438</v>
      </c>
      <c r="D61" s="7" t="s">
        <v>255</v>
      </c>
      <c r="E61" s="7" t="s">
        <v>438</v>
      </c>
      <c r="F61" s="7" t="s">
        <v>168</v>
      </c>
      <c r="G61" s="7" t="s">
        <v>337</v>
      </c>
      <c r="H61" s="20">
        <v>2206.0838824326702</v>
      </c>
      <c r="I61" s="20">
        <v>27.991229789556801</v>
      </c>
      <c r="J61" s="20">
        <v>43.291709231411403</v>
      </c>
      <c r="K61" s="20">
        <v>2625.56826091413</v>
      </c>
      <c r="L61" s="20">
        <v>-0.72995934098531401</v>
      </c>
      <c r="M61" s="20">
        <v>17.612312829424599</v>
      </c>
      <c r="N61" s="20">
        <v>13.2198374358465</v>
      </c>
      <c r="O61" s="20">
        <v>98.978742589359001</v>
      </c>
      <c r="P61" s="20">
        <v>19.975549317234101</v>
      </c>
      <c r="Q61" s="20">
        <v>78.364549233560993</v>
      </c>
      <c r="R61" s="20">
        <v>12.679576886984901</v>
      </c>
      <c r="S61" s="20">
        <v>15.409495027747599</v>
      </c>
      <c r="T61" s="20">
        <v>0.13719181741459199</v>
      </c>
      <c r="U61" s="20">
        <v>1.4804751255915301</v>
      </c>
      <c r="V61" s="20">
        <v>3.10287368302822</v>
      </c>
      <c r="W61" s="20">
        <v>5.2135300327660303</v>
      </c>
      <c r="X61" s="20">
        <v>1.0026961744404601</v>
      </c>
      <c r="Y61" s="20">
        <v>9.9380103343695902E-2</v>
      </c>
      <c r="Z61" s="20">
        <v>0.49972233828461099</v>
      </c>
      <c r="AA61" s="20">
        <v>0.138624116925713</v>
      </c>
      <c r="AB61" s="20">
        <v>3.6414168415257603E-2</v>
      </c>
      <c r="AC61" s="20">
        <v>0.25755249824084703</v>
      </c>
      <c r="AD61" s="20">
        <v>0.249155626836111</v>
      </c>
      <c r="AE61" s="20">
        <v>0.23245525590492599</v>
      </c>
    </row>
    <row r="62" spans="1:31" x14ac:dyDescent="0.2">
      <c r="A62" s="3">
        <v>61</v>
      </c>
      <c r="B62" s="4" t="s">
        <v>111</v>
      </c>
      <c r="C62" s="5" t="s">
        <v>438</v>
      </c>
      <c r="D62" s="4" t="s">
        <v>441</v>
      </c>
      <c r="E62" s="4" t="s">
        <v>438</v>
      </c>
      <c r="F62" s="4" t="s">
        <v>61</v>
      </c>
      <c r="G62" s="4" t="s">
        <v>337</v>
      </c>
      <c r="H62" s="19">
        <v>1563.28566435017</v>
      </c>
      <c r="I62" s="19">
        <v>55.538514030884301</v>
      </c>
      <c r="J62" s="19">
        <v>98.187344523465796</v>
      </c>
      <c r="K62" s="19">
        <v>2026.2808521071399</v>
      </c>
      <c r="L62" s="19">
        <v>-0.77894294495413496</v>
      </c>
      <c r="M62" s="19">
        <v>226.51352777692799</v>
      </c>
      <c r="N62" s="19">
        <v>29.0837170566003</v>
      </c>
      <c r="O62" s="19">
        <v>161.76141197416999</v>
      </c>
      <c r="P62" s="19">
        <v>44.782358323846303</v>
      </c>
      <c r="Q62" s="19">
        <v>150.66059790007299</v>
      </c>
      <c r="R62" s="19">
        <v>0.46565292773109002</v>
      </c>
      <c r="S62" s="19">
        <v>33.871273069998701</v>
      </c>
      <c r="T62" s="19">
        <v>2.0028282642241699E-2</v>
      </c>
      <c r="U62" s="19">
        <v>5.8547132438991003</v>
      </c>
      <c r="V62" s="19">
        <v>2.6968990888730699</v>
      </c>
      <c r="W62" s="19">
        <v>6.4219145685345502</v>
      </c>
      <c r="X62" s="19">
        <v>2.45432045128483</v>
      </c>
      <c r="Y62" s="19">
        <v>-3.33895204013003E-3</v>
      </c>
      <c r="Z62" s="19">
        <v>0.85129855363507501</v>
      </c>
      <c r="AA62" s="19">
        <v>0.110069165684828</v>
      </c>
      <c r="AB62" s="19">
        <v>2.0343976693951601E-2</v>
      </c>
      <c r="AC62" s="19">
        <v>0.117277178890213</v>
      </c>
      <c r="AD62" s="19">
        <v>0.10960576310478599</v>
      </c>
      <c r="AE62" s="19">
        <v>0.11788739636819</v>
      </c>
    </row>
    <row r="63" spans="1:31" x14ac:dyDescent="0.2">
      <c r="A63" s="3">
        <v>62</v>
      </c>
      <c r="B63" s="7" t="s">
        <v>62</v>
      </c>
      <c r="C63" s="8" t="s">
        <v>438</v>
      </c>
      <c r="D63" s="7" t="s">
        <v>378</v>
      </c>
      <c r="E63" s="7" t="s">
        <v>438</v>
      </c>
      <c r="F63" s="7" t="s">
        <v>132</v>
      </c>
      <c r="G63" s="7" t="s">
        <v>337</v>
      </c>
      <c r="H63" s="20">
        <v>3232.6920148510999</v>
      </c>
      <c r="I63" s="20">
        <v>139.423098303003</v>
      </c>
      <c r="J63" s="20">
        <v>68.7856954427766</v>
      </c>
      <c r="K63" s="20">
        <v>4051.6164808608301</v>
      </c>
      <c r="L63" s="20">
        <v>2.2948050530081598</v>
      </c>
      <c r="M63" s="20">
        <v>948.225543790762</v>
      </c>
      <c r="N63" s="20">
        <v>41.863009154214097</v>
      </c>
      <c r="O63" s="20">
        <v>205.61737571597999</v>
      </c>
      <c r="P63" s="20">
        <v>67.953096787245201</v>
      </c>
      <c r="Q63" s="20">
        <v>206.78075358793001</v>
      </c>
      <c r="R63" s="20">
        <v>13.611373720943799</v>
      </c>
      <c r="S63" s="20">
        <v>43.954203784979697</v>
      </c>
      <c r="T63" s="20">
        <v>0.12625275355367599</v>
      </c>
      <c r="U63" s="20">
        <v>1.7597831939277899</v>
      </c>
      <c r="V63" s="20">
        <v>3.8132042791680001</v>
      </c>
      <c r="W63" s="20">
        <v>42.686797139707103</v>
      </c>
      <c r="X63" s="20">
        <v>1.9129716824240499</v>
      </c>
      <c r="Y63" s="20">
        <v>4.2076908823637099E-2</v>
      </c>
      <c r="Z63" s="20">
        <v>1.69366459629685</v>
      </c>
      <c r="AA63" s="20">
        <v>0.12673900907371</v>
      </c>
      <c r="AB63" s="20">
        <v>4.0602707781583501E-2</v>
      </c>
      <c r="AC63" s="20">
        <v>0.56082927224324397</v>
      </c>
      <c r="AD63" s="20">
        <v>0.59835130286407801</v>
      </c>
      <c r="AE63" s="20">
        <v>0.56130586311307595</v>
      </c>
    </row>
    <row r="64" spans="1:31" x14ac:dyDescent="0.2">
      <c r="A64" s="3">
        <v>63</v>
      </c>
      <c r="B64" s="4" t="s">
        <v>137</v>
      </c>
      <c r="C64" s="5" t="s">
        <v>438</v>
      </c>
      <c r="D64" s="4" t="s">
        <v>330</v>
      </c>
      <c r="E64" s="4" t="s">
        <v>438</v>
      </c>
      <c r="F64" s="4" t="s">
        <v>402</v>
      </c>
      <c r="G64" s="4" t="s">
        <v>337</v>
      </c>
      <c r="H64" s="19">
        <v>1980.43723819616</v>
      </c>
      <c r="I64" s="19">
        <v>147.41232196531701</v>
      </c>
      <c r="J64" s="19">
        <v>244.93688763350499</v>
      </c>
      <c r="K64" s="19">
        <v>1767.8105918728299</v>
      </c>
      <c r="L64" s="19">
        <v>-1.66834013051508</v>
      </c>
      <c r="M64" s="19">
        <v>396.95210699503599</v>
      </c>
      <c r="N64" s="19">
        <v>55.670580132428299</v>
      </c>
      <c r="O64" s="19">
        <v>284.44732168081202</v>
      </c>
      <c r="P64" s="19">
        <v>85.174813253516106</v>
      </c>
      <c r="Q64" s="19">
        <v>267.762247785363</v>
      </c>
      <c r="R64" s="19">
        <v>59.269438908342899</v>
      </c>
      <c r="S64" s="19">
        <v>34.527601700105301</v>
      </c>
      <c r="T64" s="19">
        <v>0.121245118521915</v>
      </c>
      <c r="U64" s="19">
        <v>1.03758567647143</v>
      </c>
      <c r="V64" s="19">
        <v>2.9684548555237402</v>
      </c>
      <c r="W64" s="19">
        <v>22.4694541984823</v>
      </c>
      <c r="X64" s="19">
        <v>2.3582102063733901</v>
      </c>
      <c r="Y64" s="19">
        <v>0.126881850848237</v>
      </c>
      <c r="Z64" s="19">
        <v>1.92439382696502</v>
      </c>
      <c r="AA64" s="19">
        <v>0.124645082679223</v>
      </c>
      <c r="AB64" s="19">
        <v>2.9575771279387899E-2</v>
      </c>
      <c r="AC64" s="19">
        <v>0.96582653328080503</v>
      </c>
      <c r="AD64" s="19">
        <v>0.973585909290132</v>
      </c>
      <c r="AE64" s="19">
        <v>1.00366857307242</v>
      </c>
    </row>
    <row r="65" spans="1:31" x14ac:dyDescent="0.2">
      <c r="A65" s="3">
        <v>64</v>
      </c>
      <c r="B65" s="7" t="s">
        <v>409</v>
      </c>
      <c r="C65" s="8" t="s">
        <v>438</v>
      </c>
      <c r="D65" s="7" t="s">
        <v>478</v>
      </c>
      <c r="E65" s="7" t="s">
        <v>438</v>
      </c>
      <c r="F65" s="7" t="s">
        <v>176</v>
      </c>
      <c r="G65" s="7" t="s">
        <v>337</v>
      </c>
      <c r="H65" s="20">
        <v>2079.5114401181399</v>
      </c>
      <c r="I65" s="20">
        <v>61.755624390096401</v>
      </c>
      <c r="J65" s="20">
        <v>33.4990992714717</v>
      </c>
      <c r="K65" s="20">
        <v>2270.6328491386498</v>
      </c>
      <c r="L65" s="20">
        <v>-0.73428556583265203</v>
      </c>
      <c r="M65" s="20">
        <v>179.63332609668399</v>
      </c>
      <c r="N65" s="20">
        <v>48.619899420095898</v>
      </c>
      <c r="O65" s="20">
        <v>247.59825591346299</v>
      </c>
      <c r="P65" s="20">
        <v>79.756167792183703</v>
      </c>
      <c r="Q65" s="20">
        <v>250.020739751599</v>
      </c>
      <c r="R65" s="20">
        <v>11.3907094750094</v>
      </c>
      <c r="S65" s="20">
        <v>11.873885528544999</v>
      </c>
      <c r="T65" s="20">
        <v>8.3324123838971295E-2</v>
      </c>
      <c r="U65" s="20">
        <v>0.75329993730073297</v>
      </c>
      <c r="V65" s="20">
        <v>1.4351488657759399</v>
      </c>
      <c r="W65" s="20">
        <v>9.4786134461547906</v>
      </c>
      <c r="X65" s="20">
        <v>-0.355483245319547</v>
      </c>
      <c r="Y65" s="20">
        <v>4.1743897006569698E-2</v>
      </c>
      <c r="Z65" s="20">
        <v>1.9422123222318599</v>
      </c>
      <c r="AA65" s="20">
        <v>9.8149879290985398E-2</v>
      </c>
      <c r="AB65" s="20">
        <v>1.05993523474127E-2</v>
      </c>
      <c r="AC65" s="20">
        <v>0.26287611091444302</v>
      </c>
      <c r="AD65" s="20">
        <v>0.25437370959431199</v>
      </c>
      <c r="AE65" s="20">
        <v>0.24376660177696499</v>
      </c>
    </row>
    <row r="66" spans="1:31" x14ac:dyDescent="0.2">
      <c r="A66" s="3">
        <v>65</v>
      </c>
      <c r="B66" s="4" t="s">
        <v>256</v>
      </c>
      <c r="C66" s="5" t="s">
        <v>438</v>
      </c>
      <c r="D66" s="4" t="s">
        <v>100</v>
      </c>
      <c r="E66" s="4" t="s">
        <v>438</v>
      </c>
      <c r="F66" s="4" t="s">
        <v>165</v>
      </c>
      <c r="G66" s="4" t="s">
        <v>337</v>
      </c>
      <c r="H66" s="19">
        <v>1942.90175173222</v>
      </c>
      <c r="I66" s="19">
        <v>50.3385831138309</v>
      </c>
      <c r="J66" s="19">
        <v>76.113140707219799</v>
      </c>
      <c r="K66" s="19">
        <v>2276.2485122227499</v>
      </c>
      <c r="L66" s="19">
        <v>-1.25606129017296</v>
      </c>
      <c r="M66" s="19">
        <v>249.250598873825</v>
      </c>
      <c r="N66" s="19">
        <v>24.970853984713301</v>
      </c>
      <c r="O66" s="19">
        <v>152.25072751638299</v>
      </c>
      <c r="P66" s="19">
        <v>41.800391436065297</v>
      </c>
      <c r="Q66" s="19">
        <v>133.070097189709</v>
      </c>
      <c r="R66" s="19">
        <v>19.439749857011002</v>
      </c>
      <c r="S66" s="19">
        <v>21.802827854981299</v>
      </c>
      <c r="T66" s="19">
        <v>9.1540220351172499E-2</v>
      </c>
      <c r="U66" s="19">
        <v>0.91437777446402202</v>
      </c>
      <c r="V66" s="19">
        <v>4.9778075770663497</v>
      </c>
      <c r="W66" s="19">
        <v>29.504916540985199</v>
      </c>
      <c r="X66" s="19">
        <v>1.77244858510448</v>
      </c>
      <c r="Y66" s="19">
        <v>-7.6375336567441998E-2</v>
      </c>
      <c r="Z66" s="19">
        <v>0.81084515119409695</v>
      </c>
      <c r="AA66" s="19">
        <v>9.2045326776355907E-2</v>
      </c>
      <c r="AB66" s="19">
        <v>2.5387267276537701E-2</v>
      </c>
      <c r="AC66" s="19">
        <v>0.45578693945632298</v>
      </c>
      <c r="AD66" s="19">
        <v>0.49628466070619198</v>
      </c>
      <c r="AE66" s="19">
        <v>0.47435051569435199</v>
      </c>
    </row>
    <row r="67" spans="1:31" x14ac:dyDescent="0.2">
      <c r="A67" s="3">
        <v>66</v>
      </c>
      <c r="B67" s="7" t="s">
        <v>278</v>
      </c>
      <c r="C67" s="8" t="s">
        <v>438</v>
      </c>
      <c r="D67" s="7" t="s">
        <v>213</v>
      </c>
      <c r="E67" s="7" t="s">
        <v>438</v>
      </c>
      <c r="F67" s="7" t="s">
        <v>536</v>
      </c>
      <c r="G67" s="7" t="s">
        <v>337</v>
      </c>
      <c r="H67" s="20">
        <v>25.241252384394699</v>
      </c>
      <c r="I67" s="20">
        <v>2.22687790578816</v>
      </c>
      <c r="J67" s="20">
        <v>41.319095897487401</v>
      </c>
      <c r="K67" s="20">
        <v>-60.536557717503797</v>
      </c>
      <c r="L67" s="20">
        <v>-4.5896450981565202</v>
      </c>
      <c r="M67" s="20">
        <v>-44.105102039214401</v>
      </c>
      <c r="N67" s="20">
        <v>14.8355994454119</v>
      </c>
      <c r="O67" s="20">
        <v>72.668350712196101</v>
      </c>
      <c r="P67" s="20">
        <v>24.077209478297199</v>
      </c>
      <c r="Q67" s="20">
        <v>69.849436387351105</v>
      </c>
      <c r="R67" s="20">
        <v>6.03678364635594E-2</v>
      </c>
      <c r="S67" s="20">
        <v>12.7425328316567</v>
      </c>
      <c r="T67" s="20">
        <v>-3.40283940996424E-3</v>
      </c>
      <c r="U67" s="20">
        <v>6.04513297705161E-2</v>
      </c>
      <c r="V67" s="20">
        <v>0.25582772730203202</v>
      </c>
      <c r="W67" s="20">
        <v>1.7398665294700999</v>
      </c>
      <c r="X67" s="20">
        <v>4.33820134711475</v>
      </c>
      <c r="Y67" s="20">
        <v>7.5890816106199702E-2</v>
      </c>
      <c r="Z67" s="20">
        <v>3.2799785579290502E-2</v>
      </c>
      <c r="AA67" s="20">
        <v>2.53291938736965E-2</v>
      </c>
      <c r="AB67" s="20">
        <v>3.4191086470643499E-4</v>
      </c>
      <c r="AC67" s="20">
        <v>7.5933974707115201E-2</v>
      </c>
      <c r="AD67" s="20">
        <v>8.2855360612780496E-2</v>
      </c>
      <c r="AE67" s="20">
        <v>8.6237393968016704E-2</v>
      </c>
    </row>
    <row r="68" spans="1:31" x14ac:dyDescent="0.2">
      <c r="A68" s="3">
        <v>67</v>
      </c>
      <c r="B68" s="4" t="s">
        <v>232</v>
      </c>
      <c r="C68" s="5" t="s">
        <v>438</v>
      </c>
      <c r="D68" s="4" t="s">
        <v>124</v>
      </c>
      <c r="E68" s="4" t="s">
        <v>438</v>
      </c>
      <c r="F68" s="4" t="s">
        <v>29</v>
      </c>
      <c r="G68" s="4" t="s">
        <v>337</v>
      </c>
      <c r="H68" s="19">
        <v>149.16831818303299</v>
      </c>
      <c r="I68" s="19">
        <v>167.93401164397</v>
      </c>
      <c r="J68" s="19">
        <v>165.00046680260499</v>
      </c>
      <c r="K68" s="19">
        <v>677.41055997540298</v>
      </c>
      <c r="L68" s="19">
        <v>916.47749825449796</v>
      </c>
      <c r="M68" s="19">
        <v>699.04954618450404</v>
      </c>
      <c r="N68" s="19">
        <v>167.45537356980699</v>
      </c>
      <c r="O68" s="19">
        <v>183.27616970544099</v>
      </c>
      <c r="P68" s="19">
        <v>181.29849065459001</v>
      </c>
      <c r="Q68" s="19">
        <v>162.48801361846</v>
      </c>
      <c r="R68" s="19">
        <v>188.948165938073</v>
      </c>
      <c r="S68" s="19">
        <v>220.283033858218</v>
      </c>
      <c r="T68" s="19">
        <v>151.340579603897</v>
      </c>
      <c r="U68" s="19">
        <v>179.17537686174501</v>
      </c>
      <c r="V68" s="19">
        <v>201.511656302218</v>
      </c>
      <c r="W68" s="19">
        <v>277.63800567070803</v>
      </c>
      <c r="X68" s="19">
        <v>243.88129223535</v>
      </c>
      <c r="Y68" s="19">
        <v>194.11922394320001</v>
      </c>
      <c r="Z68" s="19">
        <v>153.37870701870901</v>
      </c>
      <c r="AA68" s="19">
        <v>182.35573133533299</v>
      </c>
      <c r="AB68" s="19">
        <v>191.67811376438701</v>
      </c>
      <c r="AC68" s="19">
        <v>170.00537676359701</v>
      </c>
      <c r="AD68" s="19">
        <v>190.766112362021</v>
      </c>
      <c r="AE68" s="19">
        <v>183.50818873264299</v>
      </c>
    </row>
    <row r="69" spans="1:31" x14ac:dyDescent="0.2">
      <c r="A69" s="3">
        <v>68</v>
      </c>
      <c r="B69" s="7" t="s">
        <v>172</v>
      </c>
      <c r="C69" s="8" t="s">
        <v>438</v>
      </c>
      <c r="D69" s="7" t="s">
        <v>154</v>
      </c>
      <c r="E69" s="7" t="s">
        <v>438</v>
      </c>
      <c r="F69" s="7" t="s">
        <v>18</v>
      </c>
      <c r="G69" s="7" t="s">
        <v>337</v>
      </c>
      <c r="H69" s="20">
        <v>0.311658060547436</v>
      </c>
      <c r="I69" s="20">
        <v>0.38746107564002702</v>
      </c>
      <c r="J69" s="20">
        <v>0.24568319877096501</v>
      </c>
      <c r="K69" s="20">
        <v>-111.235552706907</v>
      </c>
      <c r="L69" s="20">
        <v>-2.7340411622368999</v>
      </c>
      <c r="M69" s="20">
        <v>-36.307750548138699</v>
      </c>
      <c r="N69" s="20">
        <v>0.29377350124611401</v>
      </c>
      <c r="O69" s="20">
        <v>3.4787673616259598</v>
      </c>
      <c r="P69" s="20">
        <v>0.419934749837021</v>
      </c>
      <c r="Q69" s="20">
        <v>2.9542390234408602</v>
      </c>
      <c r="R69" s="20">
        <v>0.46777575262698101</v>
      </c>
      <c r="S69" s="20">
        <v>-1.9134734448209201</v>
      </c>
      <c r="T69" s="20">
        <v>0.47392880317567398</v>
      </c>
      <c r="U69" s="20">
        <v>0.51762522941246403</v>
      </c>
      <c r="V69" s="20">
        <v>0.55445713956965303</v>
      </c>
      <c r="W69" s="20">
        <v>1.5386390976337201</v>
      </c>
      <c r="X69" s="20">
        <v>-0.46487066202129201</v>
      </c>
      <c r="Y69" s="20">
        <v>0.61296162386269104</v>
      </c>
      <c r="Z69" s="20">
        <v>0.43469410826888299</v>
      </c>
      <c r="AA69" s="20">
        <v>1.1052199508271801</v>
      </c>
      <c r="AB69" s="20">
        <v>0.47959713117614999</v>
      </c>
      <c r="AC69" s="20">
        <v>0.52284016734557903</v>
      </c>
      <c r="AD69" s="20">
        <v>0.52878832756768301</v>
      </c>
      <c r="AE69" s="20">
        <v>0.52180770220218098</v>
      </c>
    </row>
    <row r="70" spans="1:31" x14ac:dyDescent="0.2">
      <c r="A70" s="3">
        <v>69</v>
      </c>
      <c r="B70" s="4" t="s">
        <v>510</v>
      </c>
      <c r="C70" s="5" t="s">
        <v>438</v>
      </c>
      <c r="D70" s="4" t="s">
        <v>200</v>
      </c>
      <c r="E70" s="4" t="s">
        <v>438</v>
      </c>
      <c r="F70" s="4" t="s">
        <v>439</v>
      </c>
      <c r="G70" s="4" t="s">
        <v>337</v>
      </c>
      <c r="H70" s="19">
        <v>1379.3312220841401</v>
      </c>
      <c r="I70" s="19">
        <v>158.64859583675999</v>
      </c>
      <c r="J70" s="19">
        <v>845.55223011834005</v>
      </c>
      <c r="K70" s="19">
        <v>2668.96878654594</v>
      </c>
      <c r="L70" s="19">
        <v>47.698687496412099</v>
      </c>
      <c r="M70" s="19">
        <v>703.888726748983</v>
      </c>
      <c r="N70" s="19">
        <v>54.642352149099899</v>
      </c>
      <c r="O70" s="19">
        <v>228.050463601979</v>
      </c>
      <c r="P70" s="19">
        <v>79.728159388672097</v>
      </c>
      <c r="Q70" s="19">
        <v>223.16642928111401</v>
      </c>
      <c r="R70" s="19">
        <v>14.272711778713299</v>
      </c>
      <c r="S70" s="19">
        <v>183.02152231338999</v>
      </c>
      <c r="T70" s="19">
        <v>0.22305548550344001</v>
      </c>
      <c r="U70" s="19">
        <v>0.82243041653971505</v>
      </c>
      <c r="V70" s="19">
        <v>2.6737512399864798</v>
      </c>
      <c r="W70" s="19">
        <v>34.4032922205744</v>
      </c>
      <c r="X70" s="19">
        <v>3.9484079114144102</v>
      </c>
      <c r="Y70" s="19">
        <v>0.14776214708881</v>
      </c>
      <c r="Z70" s="19">
        <v>3.5039300594747602</v>
      </c>
      <c r="AA70" s="19">
        <v>0.31732308480295102</v>
      </c>
      <c r="AB70" s="19">
        <v>0.13437701807235</v>
      </c>
      <c r="AC70" s="19">
        <v>0.81668607803297399</v>
      </c>
      <c r="AD70" s="19">
        <v>0.90874320918971796</v>
      </c>
      <c r="AE70" s="19">
        <v>0.92249519414763403</v>
      </c>
    </row>
    <row r="71" spans="1:31" x14ac:dyDescent="0.2">
      <c r="A71" s="3">
        <v>70</v>
      </c>
      <c r="B71" s="7" t="s">
        <v>442</v>
      </c>
      <c r="C71" s="8" t="s">
        <v>438</v>
      </c>
      <c r="D71" s="7" t="s">
        <v>104</v>
      </c>
      <c r="E71" s="7" t="s">
        <v>438</v>
      </c>
      <c r="F71" s="7" t="s">
        <v>324</v>
      </c>
      <c r="G71" s="7" t="s">
        <v>337</v>
      </c>
      <c r="H71" s="20">
        <v>1664.86261326511</v>
      </c>
      <c r="I71" s="20">
        <v>207.519271453664</v>
      </c>
      <c r="J71" s="20">
        <v>210.35747267672099</v>
      </c>
      <c r="K71" s="20">
        <v>1058.7420321556799</v>
      </c>
      <c r="L71" s="20">
        <v>-2.4391883488458901</v>
      </c>
      <c r="M71" s="20">
        <v>212.17838224446601</v>
      </c>
      <c r="N71" s="20">
        <v>59.049040442098502</v>
      </c>
      <c r="O71" s="20">
        <v>287.89275036820197</v>
      </c>
      <c r="P71" s="20">
        <v>106.416274719312</v>
      </c>
      <c r="Q71" s="20">
        <v>289.312384161441</v>
      </c>
      <c r="R71" s="20">
        <v>13.6548271100785</v>
      </c>
      <c r="S71" s="20">
        <v>24.704059786744399</v>
      </c>
      <c r="T71" s="20">
        <v>3.8890234309706999E-2</v>
      </c>
      <c r="U71" s="20">
        <v>0.384848273615781</v>
      </c>
      <c r="V71" s="20">
        <v>1.3127602075640099</v>
      </c>
      <c r="W71" s="20">
        <v>13.597218584166701</v>
      </c>
      <c r="X71" s="20">
        <v>1.6643270297381201</v>
      </c>
      <c r="Y71" s="20">
        <v>5.9562973862676297E-2</v>
      </c>
      <c r="Z71" s="20">
        <v>2.8938510109649198</v>
      </c>
      <c r="AA71" s="20">
        <v>0.54425134174132195</v>
      </c>
      <c r="AB71" s="20">
        <v>2.1711646228992701E-2</v>
      </c>
      <c r="AC71" s="20">
        <v>0.32470001984840402</v>
      </c>
      <c r="AD71" s="20">
        <v>0.35243101687213901</v>
      </c>
      <c r="AE71" s="20">
        <v>0.34017819288012502</v>
      </c>
    </row>
    <row r="72" spans="1:31" x14ac:dyDescent="0.2">
      <c r="A72" s="3">
        <v>71</v>
      </c>
      <c r="B72" s="4" t="s">
        <v>184</v>
      </c>
      <c r="C72" s="5" t="s">
        <v>438</v>
      </c>
      <c r="D72" s="4" t="s">
        <v>236</v>
      </c>
      <c r="E72" s="4" t="s">
        <v>438</v>
      </c>
      <c r="F72" s="4" t="s">
        <v>11</v>
      </c>
      <c r="G72" s="4" t="s">
        <v>337</v>
      </c>
      <c r="H72" s="19">
        <v>1750.30185937243</v>
      </c>
      <c r="I72" s="19">
        <v>115.310310992146</v>
      </c>
      <c r="J72" s="19">
        <v>455.91738227293001</v>
      </c>
      <c r="K72" s="19">
        <v>2414.3814024161502</v>
      </c>
      <c r="L72" s="19">
        <v>11.2080316417532</v>
      </c>
      <c r="M72" s="19">
        <v>589.26787361962397</v>
      </c>
      <c r="N72" s="19">
        <v>45.094561140966597</v>
      </c>
      <c r="O72" s="19">
        <v>190.35136016055301</v>
      </c>
      <c r="P72" s="19">
        <v>65.684952245948594</v>
      </c>
      <c r="Q72" s="19">
        <v>204.69336510086401</v>
      </c>
      <c r="R72" s="19">
        <v>9.3658302834637901</v>
      </c>
      <c r="S72" s="19">
        <v>35.782503693931602</v>
      </c>
      <c r="T72" s="19">
        <v>0.16072344179586101</v>
      </c>
      <c r="U72" s="19">
        <v>0.70356315826409899</v>
      </c>
      <c r="V72" s="19">
        <v>3.0711396759582001</v>
      </c>
      <c r="W72" s="19">
        <v>36.557622223368803</v>
      </c>
      <c r="X72" s="19">
        <v>-0.90078362454039995</v>
      </c>
      <c r="Y72" s="19">
        <v>0.12099753865957</v>
      </c>
      <c r="Z72" s="19">
        <v>2.7160824998917601</v>
      </c>
      <c r="AA72" s="19">
        <v>0.11923264970177801</v>
      </c>
      <c r="AB72" s="19">
        <v>7.3512933685646098E-2</v>
      </c>
      <c r="AC72" s="19">
        <v>0.69386747398897597</v>
      </c>
      <c r="AD72" s="19">
        <v>0.72069404758238498</v>
      </c>
      <c r="AE72" s="19">
        <v>0.66922931456882895</v>
      </c>
    </row>
    <row r="73" spans="1:31" x14ac:dyDescent="0.2">
      <c r="A73" s="3">
        <v>72</v>
      </c>
      <c r="B73" s="7" t="s">
        <v>431</v>
      </c>
      <c r="C73" s="8" t="s">
        <v>438</v>
      </c>
      <c r="D73" s="7" t="s">
        <v>156</v>
      </c>
      <c r="E73" s="7" t="s">
        <v>438</v>
      </c>
      <c r="F73" s="7" t="s">
        <v>310</v>
      </c>
      <c r="G73" s="7" t="s">
        <v>337</v>
      </c>
      <c r="H73" s="20">
        <v>1677.0181877523901</v>
      </c>
      <c r="I73" s="20">
        <v>192.96783351932399</v>
      </c>
      <c r="J73" s="20">
        <v>240.27612199552999</v>
      </c>
      <c r="K73" s="20">
        <v>1386.6755512175901</v>
      </c>
      <c r="L73" s="20">
        <v>1.01203470420891</v>
      </c>
      <c r="M73" s="20">
        <v>280.15982813188202</v>
      </c>
      <c r="N73" s="20">
        <v>74.766252983068298</v>
      </c>
      <c r="O73" s="20">
        <v>346.44944059052301</v>
      </c>
      <c r="P73" s="20">
        <v>120.251349461801</v>
      </c>
      <c r="Q73" s="20">
        <v>371.975695217034</v>
      </c>
      <c r="R73" s="20">
        <v>45.272056264043599</v>
      </c>
      <c r="S73" s="20">
        <v>23.418720404298298</v>
      </c>
      <c r="T73" s="20">
        <v>0.16096646636179601</v>
      </c>
      <c r="U73" s="20">
        <v>0.74463008782138196</v>
      </c>
      <c r="V73" s="20">
        <v>3.2650529944253499</v>
      </c>
      <c r="W73" s="20">
        <v>26.739646990261399</v>
      </c>
      <c r="X73" s="20">
        <v>1.6976210550167001E-2</v>
      </c>
      <c r="Y73" s="20">
        <v>0.112076134106199</v>
      </c>
      <c r="Z73" s="20">
        <v>3.17338268132261</v>
      </c>
      <c r="AA73" s="20">
        <v>0.105815830522623</v>
      </c>
      <c r="AB73" s="20">
        <v>3.06015305601572E-2</v>
      </c>
      <c r="AC73" s="20">
        <v>0.53907710296994105</v>
      </c>
      <c r="AD73" s="20">
        <v>0.54027047055747202</v>
      </c>
      <c r="AE73" s="20">
        <v>0.54355193618069297</v>
      </c>
    </row>
    <row r="74" spans="1:31" x14ac:dyDescent="0.2">
      <c r="A74" s="3">
        <v>73</v>
      </c>
      <c r="B74" s="4" t="s">
        <v>273</v>
      </c>
      <c r="C74" s="5" t="s">
        <v>438</v>
      </c>
      <c r="D74" s="4" t="s">
        <v>274</v>
      </c>
      <c r="E74" s="4" t="s">
        <v>438</v>
      </c>
      <c r="F74" s="4" t="s">
        <v>483</v>
      </c>
      <c r="G74" s="4" t="s">
        <v>337</v>
      </c>
      <c r="H74" s="19">
        <v>1569.4288342616301</v>
      </c>
      <c r="I74" s="19">
        <v>28.109323743256599</v>
      </c>
      <c r="J74" s="19">
        <v>31.487405490125699</v>
      </c>
      <c r="K74" s="19">
        <v>2265.8482990459302</v>
      </c>
      <c r="L74" s="19">
        <v>-0.277671900511065</v>
      </c>
      <c r="M74" s="19">
        <v>-2.5374557841645302</v>
      </c>
      <c r="N74" s="19">
        <v>10.5758660743766</v>
      </c>
      <c r="O74" s="19">
        <v>102.446697652343</v>
      </c>
      <c r="P74" s="19">
        <v>22.103366922775901</v>
      </c>
      <c r="Q74" s="19">
        <v>76.449164585033003</v>
      </c>
      <c r="R74" s="19">
        <v>29.979562573394102</v>
      </c>
      <c r="S74" s="19">
        <v>24.161877809432699</v>
      </c>
      <c r="T74" s="19">
        <v>0.26550354244839702</v>
      </c>
      <c r="U74" s="19">
        <v>1.43529462064375</v>
      </c>
      <c r="V74" s="19">
        <v>1.54245057816999</v>
      </c>
      <c r="W74" s="19">
        <v>16.995235172662699</v>
      </c>
      <c r="X74" s="19">
        <v>5.3466150519845597</v>
      </c>
      <c r="Y74" s="19">
        <v>0.185445601811807</v>
      </c>
      <c r="Z74" s="19">
        <v>0.45762119333382101</v>
      </c>
      <c r="AA74" s="19">
        <v>0.124600545640678</v>
      </c>
      <c r="AB74" s="19">
        <v>5.56473015542404E-2</v>
      </c>
      <c r="AC74" s="19">
        <v>0.16357057214682599</v>
      </c>
      <c r="AD74" s="19">
        <v>0.171978728645927</v>
      </c>
      <c r="AE74" s="19">
        <v>0.18173492496070101</v>
      </c>
    </row>
    <row r="75" spans="1:31" x14ac:dyDescent="0.2">
      <c r="A75" s="3">
        <v>74</v>
      </c>
      <c r="B75" s="7" t="s">
        <v>25</v>
      </c>
      <c r="C75" s="8" t="s">
        <v>438</v>
      </c>
      <c r="D75" s="7" t="s">
        <v>352</v>
      </c>
      <c r="E75" s="7" t="s">
        <v>438</v>
      </c>
      <c r="F75" s="7" t="s">
        <v>258</v>
      </c>
      <c r="G75" s="7" t="s">
        <v>337</v>
      </c>
      <c r="H75" s="20">
        <v>1482.19668511857</v>
      </c>
      <c r="I75" s="20">
        <v>51.418496835093499</v>
      </c>
      <c r="J75" s="20">
        <v>78.713992366562906</v>
      </c>
      <c r="K75" s="20">
        <v>1532.9128496543101</v>
      </c>
      <c r="L75" s="20">
        <v>-1.7633986119752101</v>
      </c>
      <c r="M75" s="20">
        <v>135.04044653876301</v>
      </c>
      <c r="N75" s="20">
        <v>23.0613078832633</v>
      </c>
      <c r="O75" s="20">
        <v>135.62615197183499</v>
      </c>
      <c r="P75" s="20">
        <v>37.026507808050198</v>
      </c>
      <c r="Q75" s="20">
        <v>109.552151333577</v>
      </c>
      <c r="R75" s="20">
        <v>8.5959336256459</v>
      </c>
      <c r="S75" s="20">
        <v>26.886838220301499</v>
      </c>
      <c r="T75" s="20">
        <v>4.8613062548560203E-2</v>
      </c>
      <c r="U75" s="20">
        <v>0.62758963984083604</v>
      </c>
      <c r="V75" s="20">
        <v>1.5893678235400199</v>
      </c>
      <c r="W75" s="20">
        <v>7.2808045358788602</v>
      </c>
      <c r="X75" s="20">
        <v>2.3000275469543001</v>
      </c>
      <c r="Y75" s="20">
        <v>3.65256806191551E-2</v>
      </c>
      <c r="Z75" s="20">
        <v>0.63373891879708899</v>
      </c>
      <c r="AA75" s="20">
        <v>8.9311505270109198E-2</v>
      </c>
      <c r="AB75" s="20">
        <v>1.35911204313228E-2</v>
      </c>
      <c r="AC75" s="20">
        <v>0.32335026562185798</v>
      </c>
      <c r="AD75" s="20">
        <v>0.35727020537464999</v>
      </c>
      <c r="AE75" s="20">
        <v>0.35041136180846</v>
      </c>
    </row>
    <row r="76" spans="1:31" x14ac:dyDescent="0.2">
      <c r="A76" s="3">
        <v>75</v>
      </c>
      <c r="B76" s="4" t="s">
        <v>279</v>
      </c>
      <c r="C76" s="5" t="s">
        <v>438</v>
      </c>
      <c r="D76" s="4" t="s">
        <v>250</v>
      </c>
      <c r="E76" s="4" t="s">
        <v>438</v>
      </c>
      <c r="F76" s="4" t="s">
        <v>229</v>
      </c>
      <c r="G76" s="4" t="s">
        <v>337</v>
      </c>
      <c r="H76" s="19">
        <v>1831.04312301495</v>
      </c>
      <c r="I76" s="19">
        <v>203.19148143141601</v>
      </c>
      <c r="J76" s="19">
        <v>317.28158089460197</v>
      </c>
      <c r="K76" s="19">
        <v>1517.3831827622</v>
      </c>
      <c r="L76" s="19">
        <v>19.403677298913099</v>
      </c>
      <c r="M76" s="19">
        <v>198.52668784202001</v>
      </c>
      <c r="N76" s="19">
        <v>72.416010970721203</v>
      </c>
      <c r="O76" s="19">
        <v>351.50580506769899</v>
      </c>
      <c r="P76" s="19">
        <v>118.108830756004</v>
      </c>
      <c r="Q76" s="19">
        <v>328.23048630649703</v>
      </c>
      <c r="R76" s="19">
        <v>75.688095543337198</v>
      </c>
      <c r="S76" s="19">
        <v>65.395093603754205</v>
      </c>
      <c r="T76" s="19">
        <v>0.19816103024568499</v>
      </c>
      <c r="U76" s="19">
        <v>0.60728480748564195</v>
      </c>
      <c r="V76" s="19">
        <v>13.1850065229306</v>
      </c>
      <c r="W76" s="19">
        <v>38.127529376462498</v>
      </c>
      <c r="X76" s="19">
        <v>3.6105561473765801</v>
      </c>
      <c r="Y76" s="19">
        <v>5.1212369795850698E-2</v>
      </c>
      <c r="Z76" s="19">
        <v>2.7089604637820299</v>
      </c>
      <c r="AA76" s="19">
        <v>0.113842809632731</v>
      </c>
      <c r="AB76" s="19">
        <v>4.0602699105219998E-2</v>
      </c>
      <c r="AC76" s="19">
        <v>1.1918983189868</v>
      </c>
      <c r="AD76" s="19">
        <v>1.3130121716266101</v>
      </c>
      <c r="AE76" s="19">
        <v>1.3312097217691601</v>
      </c>
    </row>
    <row r="77" spans="1:31" x14ac:dyDescent="0.2">
      <c r="A77" s="3">
        <v>76</v>
      </c>
      <c r="B77" s="7" t="s">
        <v>495</v>
      </c>
      <c r="C77" s="8" t="s">
        <v>438</v>
      </c>
      <c r="D77" s="7" t="s">
        <v>119</v>
      </c>
      <c r="E77" s="7" t="s">
        <v>438</v>
      </c>
      <c r="F77" s="7" t="s">
        <v>304</v>
      </c>
      <c r="G77" s="7" t="s">
        <v>337</v>
      </c>
      <c r="H77" s="20">
        <v>1774.7794263466601</v>
      </c>
      <c r="I77" s="20">
        <v>32.690962350505302</v>
      </c>
      <c r="J77" s="20">
        <v>22.823159698447402</v>
      </c>
      <c r="K77" s="20">
        <v>2590.8939623102601</v>
      </c>
      <c r="L77" s="20">
        <v>-0.77172697985799399</v>
      </c>
      <c r="M77" s="20">
        <v>6.3391948901716697</v>
      </c>
      <c r="N77" s="20">
        <v>12.4854000839926</v>
      </c>
      <c r="O77" s="20">
        <v>116.01319525984</v>
      </c>
      <c r="P77" s="20">
        <v>23.783232827812999</v>
      </c>
      <c r="Q77" s="20">
        <v>89.039214256832906</v>
      </c>
      <c r="R77" s="20">
        <v>10.3781097501191</v>
      </c>
      <c r="S77" s="20">
        <v>14.707987591119601</v>
      </c>
      <c r="T77" s="20">
        <v>0.12712786001799001</v>
      </c>
      <c r="U77" s="20">
        <v>1.1765417704422201</v>
      </c>
      <c r="V77" s="20">
        <v>6.1422516303655197</v>
      </c>
      <c r="W77" s="20">
        <v>12.0975732101081</v>
      </c>
      <c r="X77" s="20">
        <v>2.47669771717575</v>
      </c>
      <c r="Y77" s="20">
        <v>0.16361412621726801</v>
      </c>
      <c r="Z77" s="20">
        <v>0.50944128477637296</v>
      </c>
      <c r="AA77" s="20">
        <v>8.03857055454128E-2</v>
      </c>
      <c r="AB77" s="20">
        <v>2.8037136068093101E-2</v>
      </c>
      <c r="AC77" s="20">
        <v>0.223737387966121</v>
      </c>
      <c r="AD77" s="20">
        <v>0.22624382016441999</v>
      </c>
      <c r="AE77" s="20">
        <v>0.24229453312593</v>
      </c>
    </row>
    <row r="78" spans="1:31" x14ac:dyDescent="0.2">
      <c r="A78" s="3">
        <v>77</v>
      </c>
      <c r="B78" s="4" t="s">
        <v>105</v>
      </c>
      <c r="C78" s="5" t="s">
        <v>438</v>
      </c>
      <c r="D78" s="4" t="s">
        <v>350</v>
      </c>
      <c r="E78" s="4" t="s">
        <v>438</v>
      </c>
      <c r="F78" s="4" t="s">
        <v>354</v>
      </c>
      <c r="G78" s="4" t="s">
        <v>337</v>
      </c>
      <c r="H78" s="19">
        <v>1803.72437132051</v>
      </c>
      <c r="I78" s="19">
        <v>192.50456269830599</v>
      </c>
      <c r="J78" s="19">
        <v>333.68608821556199</v>
      </c>
      <c r="K78" s="19">
        <v>1588.2249535644401</v>
      </c>
      <c r="L78" s="19">
        <v>8.2536936289830898</v>
      </c>
      <c r="M78" s="19">
        <v>277.254992048161</v>
      </c>
      <c r="N78" s="19">
        <v>70.065770932598994</v>
      </c>
      <c r="O78" s="19">
        <v>317.76226393589599</v>
      </c>
      <c r="P78" s="19">
        <v>113.473762074756</v>
      </c>
      <c r="Q78" s="19">
        <v>309.38777438092899</v>
      </c>
      <c r="R78" s="19">
        <v>146.47506995487399</v>
      </c>
      <c r="S78" s="19">
        <v>48.500732370535403</v>
      </c>
      <c r="T78" s="19">
        <v>0.35337137445690597</v>
      </c>
      <c r="U78" s="19">
        <v>1.0677036777743101</v>
      </c>
      <c r="V78" s="19">
        <v>17.198389224940598</v>
      </c>
      <c r="W78" s="19">
        <v>48.485780011990002</v>
      </c>
      <c r="X78" s="19">
        <v>1.2075466280859499</v>
      </c>
      <c r="Y78" s="19">
        <v>8.1798855233888204E-2</v>
      </c>
      <c r="Z78" s="19">
        <v>3.02744992009554</v>
      </c>
      <c r="AA78" s="19">
        <v>0.117267745386977</v>
      </c>
      <c r="AB78" s="19">
        <v>6.7016311271619999E-2</v>
      </c>
      <c r="AC78" s="19">
        <v>0.94034954859387898</v>
      </c>
      <c r="AD78" s="19">
        <v>1.0391452813364901</v>
      </c>
      <c r="AE78" s="19">
        <v>0.99853425171104404</v>
      </c>
    </row>
    <row r="79" spans="1:31" x14ac:dyDescent="0.2">
      <c r="A79" s="3">
        <v>78</v>
      </c>
      <c r="B79" s="7" t="s">
        <v>416</v>
      </c>
      <c r="C79" s="8" t="s">
        <v>438</v>
      </c>
      <c r="D79" s="7" t="s">
        <v>211</v>
      </c>
      <c r="E79" s="7" t="s">
        <v>438</v>
      </c>
      <c r="F79" s="7" t="s">
        <v>231</v>
      </c>
      <c r="G79" s="7" t="s">
        <v>337</v>
      </c>
      <c r="H79" s="20">
        <v>1764.62226828742</v>
      </c>
      <c r="I79" s="20">
        <v>49.273591610164402</v>
      </c>
      <c r="J79" s="20">
        <v>72.480067705883201</v>
      </c>
      <c r="K79" s="20">
        <v>1505.1160432107699</v>
      </c>
      <c r="L79" s="20">
        <v>9.6018879102187196</v>
      </c>
      <c r="M79" s="20">
        <v>216.47881338343899</v>
      </c>
      <c r="N79" s="20">
        <v>39.5127888170747</v>
      </c>
      <c r="O79" s="20">
        <v>219.41766375056699</v>
      </c>
      <c r="P79" s="20">
        <v>62.870783843740803</v>
      </c>
      <c r="Q79" s="20">
        <v>190.697820637695</v>
      </c>
      <c r="R79" s="20">
        <v>34.198599115578801</v>
      </c>
      <c r="S79" s="20">
        <v>38.049537214417498</v>
      </c>
      <c r="T79" s="20">
        <v>0.206377973124412</v>
      </c>
      <c r="U79" s="20">
        <v>1.1799638585547101</v>
      </c>
      <c r="V79" s="20">
        <v>6.33994385186418</v>
      </c>
      <c r="W79" s="20">
        <v>86.898157353979698</v>
      </c>
      <c r="X79" s="20">
        <v>2.9798045334016199</v>
      </c>
      <c r="Y79" s="20">
        <v>8.8039752254202006E-2</v>
      </c>
      <c r="Z79" s="20">
        <v>1.5261214684131099</v>
      </c>
      <c r="AA79" s="20">
        <v>8.9992056273923093E-2</v>
      </c>
      <c r="AB79" s="20">
        <v>8.6164285373884306E-2</v>
      </c>
      <c r="AC79" s="20">
        <v>0.473598978917048</v>
      </c>
      <c r="AD79" s="20">
        <v>0.50895353335680305</v>
      </c>
      <c r="AE79" s="20">
        <v>0.52348541326554598</v>
      </c>
    </row>
    <row r="80" spans="1:31" x14ac:dyDescent="0.2">
      <c r="A80" s="3">
        <v>79</v>
      </c>
      <c r="B80" s="4" t="s">
        <v>322</v>
      </c>
      <c r="C80" s="5" t="s">
        <v>438</v>
      </c>
      <c r="D80" s="4" t="s">
        <v>531</v>
      </c>
      <c r="E80" s="4" t="s">
        <v>438</v>
      </c>
      <c r="F80" s="4" t="s">
        <v>177</v>
      </c>
      <c r="G80" s="4" t="s">
        <v>337</v>
      </c>
      <c r="H80" s="19">
        <v>141.507138362218</v>
      </c>
      <c r="I80" s="19">
        <v>138.46873142708699</v>
      </c>
      <c r="J80" s="19">
        <v>142.40950535745401</v>
      </c>
      <c r="K80" s="19">
        <v>569.78905332517195</v>
      </c>
      <c r="L80" s="19">
        <v>947.93377721510296</v>
      </c>
      <c r="M80" s="19">
        <v>624.72688003313601</v>
      </c>
      <c r="N80" s="19">
        <v>185.67036463587601</v>
      </c>
      <c r="O80" s="19">
        <v>195.15144237111201</v>
      </c>
      <c r="P80" s="19">
        <v>178.23114007338401</v>
      </c>
      <c r="Q80" s="19">
        <v>176.83222945807199</v>
      </c>
      <c r="R80" s="19">
        <v>151.49045725428101</v>
      </c>
      <c r="S80" s="19">
        <v>198.81064490660401</v>
      </c>
      <c r="T80" s="19">
        <v>154.945297329574</v>
      </c>
      <c r="U80" s="19">
        <v>206.78192487650699</v>
      </c>
      <c r="V80" s="19">
        <v>195.06506291465101</v>
      </c>
      <c r="W80" s="19">
        <v>231.841915505288</v>
      </c>
      <c r="X80" s="19">
        <v>213.93890665149399</v>
      </c>
      <c r="Y80" s="19">
        <v>212.05901040603001</v>
      </c>
      <c r="Z80" s="19">
        <v>141.69537739435299</v>
      </c>
      <c r="AA80" s="19">
        <v>166.82687777476801</v>
      </c>
      <c r="AB80" s="19">
        <v>207.65456134042199</v>
      </c>
      <c r="AC80" s="19">
        <v>156.18174866968801</v>
      </c>
      <c r="AD80" s="19">
        <v>160.138315437156</v>
      </c>
      <c r="AE80" s="19">
        <v>162.626869330472</v>
      </c>
    </row>
    <row r="81" spans="1:31" x14ac:dyDescent="0.2">
      <c r="A81" s="3">
        <v>80</v>
      </c>
      <c r="B81" s="7" t="s">
        <v>226</v>
      </c>
      <c r="C81" s="8" t="s">
        <v>438</v>
      </c>
      <c r="D81" s="7" t="s">
        <v>31</v>
      </c>
      <c r="E81" s="7" t="s">
        <v>438</v>
      </c>
      <c r="F81" s="7" t="s">
        <v>30</v>
      </c>
      <c r="G81" s="7" t="s">
        <v>337</v>
      </c>
      <c r="H81" s="20">
        <v>0.31458690022694302</v>
      </c>
      <c r="I81" s="20">
        <v>0.33562127486143201</v>
      </c>
      <c r="J81" s="20">
        <v>0.295221347448545</v>
      </c>
      <c r="K81" s="20">
        <v>-212.981937607589</v>
      </c>
      <c r="L81" s="20">
        <v>-2.9017987325761498</v>
      </c>
      <c r="M81" s="20">
        <v>-45.2364983369296</v>
      </c>
      <c r="N81" s="20">
        <v>1.0282075011312199</v>
      </c>
      <c r="O81" s="20">
        <v>4.86744455119163</v>
      </c>
      <c r="P81" s="20">
        <v>0.44793041759412</v>
      </c>
      <c r="Q81" s="20">
        <v>3.0053405989078099</v>
      </c>
      <c r="R81" s="20">
        <v>0.39903351828703298</v>
      </c>
      <c r="S81" s="20">
        <v>2.6223739730715199</v>
      </c>
      <c r="T81" s="20">
        <v>0.45063271714032099</v>
      </c>
      <c r="U81" s="20">
        <v>0.45922076668568701</v>
      </c>
      <c r="V81" s="20">
        <v>0.43135302838350398</v>
      </c>
      <c r="W81" s="20">
        <v>1.3219836886482299</v>
      </c>
      <c r="X81" s="20">
        <v>1.4481086530381599</v>
      </c>
      <c r="Y81" s="20">
        <v>0.60112126379643405</v>
      </c>
      <c r="Z81" s="20">
        <v>0.31968120209773498</v>
      </c>
      <c r="AA81" s="20">
        <v>1.07151339085876</v>
      </c>
      <c r="AB81" s="20">
        <v>0.38349660748811398</v>
      </c>
      <c r="AC81" s="20">
        <v>0.42447587906428302</v>
      </c>
      <c r="AD81" s="20">
        <v>0.44826812161872998</v>
      </c>
      <c r="AE81" s="20">
        <v>0.46750714667686599</v>
      </c>
    </row>
    <row r="82" spans="1:31" x14ac:dyDescent="0.2">
      <c r="A82" s="3">
        <v>81</v>
      </c>
      <c r="B82" s="4" t="s">
        <v>22</v>
      </c>
      <c r="C82" s="5" t="s">
        <v>438</v>
      </c>
      <c r="D82" s="4" t="s">
        <v>451</v>
      </c>
      <c r="E82" s="4" t="s">
        <v>438</v>
      </c>
      <c r="F82" s="4" t="s">
        <v>66</v>
      </c>
      <c r="G82" s="4" t="s">
        <v>337</v>
      </c>
      <c r="H82" s="19">
        <v>1368.8731462043199</v>
      </c>
      <c r="I82" s="19">
        <v>36.409637061384998</v>
      </c>
      <c r="J82" s="19">
        <v>36.124906126152602</v>
      </c>
      <c r="K82" s="19">
        <v>1736.4798555044299</v>
      </c>
      <c r="L82" s="19">
        <v>-1.5815548032275699</v>
      </c>
      <c r="M82" s="19">
        <v>29.761292407803701</v>
      </c>
      <c r="N82" s="19">
        <v>18.801563551449501</v>
      </c>
      <c r="O82" s="19">
        <v>91.608850524544806</v>
      </c>
      <c r="P82" s="19">
        <v>25.995071866273499</v>
      </c>
      <c r="Q82" s="19">
        <v>86.9924349674002</v>
      </c>
      <c r="R82" s="19">
        <v>8.1368627269160605</v>
      </c>
      <c r="S82" s="19">
        <v>5.3226984583615797</v>
      </c>
      <c r="T82" s="19">
        <v>0.11458456634676201</v>
      </c>
      <c r="U82" s="19">
        <v>1.2691795575783</v>
      </c>
      <c r="V82" s="19">
        <v>1.4349312658844999</v>
      </c>
      <c r="W82" s="19">
        <v>14.6231077805271</v>
      </c>
      <c r="X82" s="19">
        <v>-0.88794394956929401</v>
      </c>
      <c r="Y82" s="19">
        <v>0.23107549252541701</v>
      </c>
      <c r="Z82" s="19">
        <v>0.64251867470400303</v>
      </c>
      <c r="AA82" s="19">
        <v>0.226275100394699</v>
      </c>
      <c r="AB82" s="19">
        <v>4.1970388745356399E-2</v>
      </c>
      <c r="AC82" s="19">
        <v>0.12818492747576199</v>
      </c>
      <c r="AD82" s="19">
        <v>0.12568481302961501</v>
      </c>
      <c r="AE82" s="19">
        <v>0.11947083965121</v>
      </c>
    </row>
    <row r="83" spans="1:31" x14ac:dyDescent="0.2">
      <c r="A83" s="3">
        <v>82</v>
      </c>
      <c r="B83" s="7" t="s">
        <v>275</v>
      </c>
      <c r="C83" s="8" t="s">
        <v>438</v>
      </c>
      <c r="D83" s="7" t="s">
        <v>289</v>
      </c>
      <c r="E83" s="7" t="s">
        <v>438</v>
      </c>
      <c r="F83" s="7" t="s">
        <v>238</v>
      </c>
      <c r="G83" s="7" t="s">
        <v>337</v>
      </c>
      <c r="H83" s="20">
        <v>1754.1818145099501</v>
      </c>
      <c r="I83" s="20">
        <v>139.99264605897801</v>
      </c>
      <c r="J83" s="20">
        <v>300.577289453086</v>
      </c>
      <c r="K83" s="20">
        <v>1736.6132598890699</v>
      </c>
      <c r="L83" s="20">
        <v>12.638263038044601</v>
      </c>
      <c r="M83" s="20">
        <v>266.79022328869701</v>
      </c>
      <c r="N83" s="20">
        <v>65.512180897291998</v>
      </c>
      <c r="O83" s="20">
        <v>306.001512874978</v>
      </c>
      <c r="P83" s="20">
        <v>96.586478722235597</v>
      </c>
      <c r="Q83" s="20">
        <v>291.732541505688</v>
      </c>
      <c r="R83" s="20">
        <v>49.605998480556501</v>
      </c>
      <c r="S83" s="20">
        <v>45.097028334385698</v>
      </c>
      <c r="T83" s="20">
        <v>0.178177834581071</v>
      </c>
      <c r="U83" s="20">
        <v>0.73504841196524495</v>
      </c>
      <c r="V83" s="20">
        <v>4.86936737006826</v>
      </c>
      <c r="W83" s="20">
        <v>25.854097688160302</v>
      </c>
      <c r="X83" s="20">
        <v>2.5301216232491299</v>
      </c>
      <c r="Y83" s="20">
        <v>0.109015026572459</v>
      </c>
      <c r="Z83" s="20">
        <v>2.3995503288958702</v>
      </c>
      <c r="AA83" s="20">
        <v>0.23052167409534</v>
      </c>
      <c r="AB83" s="20">
        <v>7.0008180516266005E-2</v>
      </c>
      <c r="AC83" s="20">
        <v>0.92038766327398303</v>
      </c>
      <c r="AD83" s="20">
        <v>0.95863310416560499</v>
      </c>
      <c r="AE83" s="20">
        <v>1.0205469953595601</v>
      </c>
    </row>
    <row r="84" spans="1:31" x14ac:dyDescent="0.2">
      <c r="A84" s="3">
        <v>83</v>
      </c>
      <c r="B84" s="4" t="s">
        <v>241</v>
      </c>
      <c r="C84" s="5" t="s">
        <v>438</v>
      </c>
      <c r="D84" s="4" t="s">
        <v>228</v>
      </c>
      <c r="E84" s="4" t="s">
        <v>438</v>
      </c>
      <c r="F84" s="4" t="s">
        <v>74</v>
      </c>
      <c r="G84" s="4" t="s">
        <v>337</v>
      </c>
      <c r="H84" s="19">
        <v>1315.2485052412101</v>
      </c>
      <c r="I84" s="19">
        <v>42.984755954514</v>
      </c>
      <c r="J84" s="19">
        <v>52.905547506138397</v>
      </c>
      <c r="K84" s="19">
        <v>1260.93493609346</v>
      </c>
      <c r="L84" s="19">
        <v>2.5019201963272599</v>
      </c>
      <c r="M84" s="19">
        <v>182.56212910347</v>
      </c>
      <c r="N84" s="19">
        <v>32.315254997802199</v>
      </c>
      <c r="O84" s="19">
        <v>154.58775397113601</v>
      </c>
      <c r="P84" s="19">
        <v>43.8443638379768</v>
      </c>
      <c r="Q84" s="19">
        <v>141.94024348424799</v>
      </c>
      <c r="R84" s="19">
        <v>2.93898432131803</v>
      </c>
      <c r="S84" s="19">
        <v>18.7037364120307</v>
      </c>
      <c r="T84" s="19">
        <v>6.2030620687577302E-2</v>
      </c>
      <c r="U84" s="19">
        <v>0.96502956774003601</v>
      </c>
      <c r="V84" s="19">
        <v>4.2371292951678798</v>
      </c>
      <c r="W84" s="19">
        <v>20.454395958662101</v>
      </c>
      <c r="X84" s="19">
        <v>0.78378796558271002</v>
      </c>
      <c r="Y84" s="19">
        <v>0.17037822995351501</v>
      </c>
      <c r="Z84" s="19">
        <v>1.1822010612460401</v>
      </c>
      <c r="AA84" s="19">
        <v>0.117085234659903</v>
      </c>
      <c r="AB84" s="19">
        <v>5.56472990051564E-2</v>
      </c>
      <c r="AC84" s="19">
        <v>0.13362013726576299</v>
      </c>
      <c r="AD84" s="19">
        <v>0.12990617530993501</v>
      </c>
      <c r="AE84" s="19">
        <v>0.134672692780991</v>
      </c>
    </row>
    <row r="85" spans="1:31" x14ac:dyDescent="0.2">
      <c r="A85" s="3">
        <v>84</v>
      </c>
      <c r="B85" s="7" t="s">
        <v>346</v>
      </c>
      <c r="C85" s="8" t="s">
        <v>438</v>
      </c>
      <c r="D85" s="7" t="s">
        <v>522</v>
      </c>
      <c r="E85" s="7" t="s">
        <v>438</v>
      </c>
      <c r="F85" s="7" t="s">
        <v>155</v>
      </c>
      <c r="G85" s="7" t="s">
        <v>337</v>
      </c>
      <c r="H85" s="20">
        <v>1428.1670859094199</v>
      </c>
      <c r="I85" s="20">
        <v>58.719968666137198</v>
      </c>
      <c r="J85" s="20">
        <v>111.83767116092</v>
      </c>
      <c r="K85" s="20">
        <v>1518.6635708506201</v>
      </c>
      <c r="L85" s="20">
        <v>5.7650705543687701</v>
      </c>
      <c r="M85" s="20">
        <v>391.17742878568299</v>
      </c>
      <c r="N85" s="20">
        <v>42.597453703626698</v>
      </c>
      <c r="O85" s="20">
        <v>199.468919454532</v>
      </c>
      <c r="P85" s="20">
        <v>60.882680676324199</v>
      </c>
      <c r="Q85" s="20">
        <v>173.97325539711201</v>
      </c>
      <c r="R85" s="20">
        <v>24.932764026486801</v>
      </c>
      <c r="S85" s="20">
        <v>37.2315142981588</v>
      </c>
      <c r="T85" s="20">
        <v>0.14633221004528199</v>
      </c>
      <c r="U85" s="20">
        <v>1.2858368391275801</v>
      </c>
      <c r="V85" s="20">
        <v>14.437585818692201</v>
      </c>
      <c r="W85" s="20">
        <v>23.2286226516269</v>
      </c>
      <c r="X85" s="20">
        <v>3.0534942201788602</v>
      </c>
      <c r="Y85" s="20">
        <v>-3.0674050072932901E-2</v>
      </c>
      <c r="Z85" s="20">
        <v>0.94157689194932104</v>
      </c>
      <c r="AA85" s="20">
        <v>0.10446049991824299</v>
      </c>
      <c r="AB85" s="20">
        <v>3.6328688179999097E-2</v>
      </c>
      <c r="AC85" s="20">
        <v>0.46478647616889601</v>
      </c>
      <c r="AD85" s="20">
        <v>0.56224634861901401</v>
      </c>
      <c r="AE85" s="20">
        <v>0.53305186052289399</v>
      </c>
    </row>
    <row r="86" spans="1:31" x14ac:dyDescent="0.2">
      <c r="A86" s="3">
        <v>85</v>
      </c>
      <c r="B86" s="4" t="s">
        <v>511</v>
      </c>
      <c r="C86" s="5" t="s">
        <v>438</v>
      </c>
      <c r="D86" s="4" t="s">
        <v>217</v>
      </c>
      <c r="E86" s="4" t="s">
        <v>438</v>
      </c>
      <c r="F86" s="4" t="s">
        <v>88</v>
      </c>
      <c r="G86" s="4" t="s">
        <v>337</v>
      </c>
      <c r="H86" s="19">
        <v>2590.5265002645501</v>
      </c>
      <c r="I86" s="19">
        <v>131.989413164328</v>
      </c>
      <c r="J86" s="19">
        <v>221.35074318658599</v>
      </c>
      <c r="K86" s="19">
        <v>1787.47652969923</v>
      </c>
      <c r="L86" s="19">
        <v>74.872145612972702</v>
      </c>
      <c r="M86" s="19">
        <v>1389.9624907697701</v>
      </c>
      <c r="N86" s="19">
        <v>100.031479948878</v>
      </c>
      <c r="O86" s="19">
        <v>438.94294178683799</v>
      </c>
      <c r="P86" s="19">
        <v>165.05166664173001</v>
      </c>
      <c r="Q86" s="19">
        <v>480.25108785773898</v>
      </c>
      <c r="R86" s="19">
        <v>18.645581126552401</v>
      </c>
      <c r="S86" s="19">
        <v>72.613133318155604</v>
      </c>
      <c r="T86" s="19">
        <v>0.25339615728674503</v>
      </c>
      <c r="U86" s="19">
        <v>2.0461815872951701</v>
      </c>
      <c r="V86" s="19">
        <v>16.803577067891101</v>
      </c>
      <c r="W86" s="19">
        <v>143.92777838974499</v>
      </c>
      <c r="X86" s="19">
        <v>-1.2615800860026101</v>
      </c>
      <c r="Y86" s="19">
        <v>0.151845625752145</v>
      </c>
      <c r="Z86" s="19">
        <v>3.26131422506274</v>
      </c>
      <c r="AA86" s="19">
        <v>0.12706117589729701</v>
      </c>
      <c r="AB86" s="19">
        <v>7.4282260362452904E-2</v>
      </c>
      <c r="AC86" s="19">
        <v>1.3005640359226101</v>
      </c>
      <c r="AD86" s="19">
        <v>1.3440706177847599</v>
      </c>
      <c r="AE86" s="19">
        <v>1.23695223187072</v>
      </c>
    </row>
    <row r="87" spans="1:31" x14ac:dyDescent="0.2">
      <c r="A87" s="3">
        <v>86</v>
      </c>
      <c r="B87" s="7" t="s">
        <v>109</v>
      </c>
      <c r="C87" s="8" t="s">
        <v>438</v>
      </c>
      <c r="D87" s="7" t="s">
        <v>284</v>
      </c>
      <c r="E87" s="7" t="s">
        <v>438</v>
      </c>
      <c r="F87" s="7" t="s">
        <v>428</v>
      </c>
      <c r="G87" s="7" t="s">
        <v>337</v>
      </c>
      <c r="H87" s="20">
        <v>2086.7860423625798</v>
      </c>
      <c r="I87" s="20">
        <v>132.24621688534299</v>
      </c>
      <c r="J87" s="20">
        <v>341.41400042497099</v>
      </c>
      <c r="K87" s="20">
        <v>1968.6468503948799</v>
      </c>
      <c r="L87" s="20">
        <v>26.347771354948598</v>
      </c>
      <c r="M87" s="20">
        <v>284.48737677535502</v>
      </c>
      <c r="N87" s="20">
        <v>73.003570682060996</v>
      </c>
      <c r="O87" s="20">
        <v>319.797080379178</v>
      </c>
      <c r="P87" s="20">
        <v>109.818972713779</v>
      </c>
      <c r="Q87" s="20">
        <v>304.735496424762</v>
      </c>
      <c r="R87" s="20">
        <v>117.406356733114</v>
      </c>
      <c r="S87" s="20">
        <v>50.140753837489498</v>
      </c>
      <c r="T87" s="20">
        <v>0.48851887972593899</v>
      </c>
      <c r="U87" s="20">
        <v>1.4528637392350601</v>
      </c>
      <c r="V87" s="20">
        <v>19.1426404777276</v>
      </c>
      <c r="W87" s="20">
        <v>102.967180355428</v>
      </c>
      <c r="X87" s="20">
        <v>0.96981949723492999</v>
      </c>
      <c r="Y87" s="20">
        <v>0.22440663729695501</v>
      </c>
      <c r="Z87" s="20">
        <v>2.9912094080742002</v>
      </c>
      <c r="AA87" s="20">
        <v>0.15330324578090901</v>
      </c>
      <c r="AB87" s="20">
        <v>4.6073451047792799E-2</v>
      </c>
      <c r="AC87" s="20">
        <v>1.0996449964755299</v>
      </c>
      <c r="AD87" s="20">
        <v>1.24581960091505</v>
      </c>
      <c r="AE87" s="20">
        <v>1.20489609245264</v>
      </c>
    </row>
    <row r="88" spans="1:31" x14ac:dyDescent="0.2">
      <c r="A88" s="3">
        <v>87</v>
      </c>
      <c r="B88" s="4" t="s">
        <v>157</v>
      </c>
      <c r="C88" s="5" t="s">
        <v>438</v>
      </c>
      <c r="D88" s="4" t="s">
        <v>336</v>
      </c>
      <c r="E88" s="4" t="s">
        <v>438</v>
      </c>
      <c r="F88" s="4" t="s">
        <v>489</v>
      </c>
      <c r="G88" s="4" t="s">
        <v>337</v>
      </c>
      <c r="H88" s="19">
        <v>1370.6626065114499</v>
      </c>
      <c r="I88" s="19">
        <v>54.4877715060993</v>
      </c>
      <c r="J88" s="19">
        <v>122.82730253255301</v>
      </c>
      <c r="K88" s="19">
        <v>1223.52750137779</v>
      </c>
      <c r="L88" s="19">
        <v>27.952158167570101</v>
      </c>
      <c r="M88" s="19">
        <v>236.76957051627599</v>
      </c>
      <c r="N88" s="19">
        <v>40.394122152978397</v>
      </c>
      <c r="O88" s="19">
        <v>203.65701615677901</v>
      </c>
      <c r="P88" s="19">
        <v>63.080795270871498</v>
      </c>
      <c r="Q88" s="19">
        <v>188.98304330540901</v>
      </c>
      <c r="R88" s="19">
        <v>15.0257253148042</v>
      </c>
      <c r="S88" s="19">
        <v>65.810548784180895</v>
      </c>
      <c r="T88" s="19">
        <v>0.162084670201709</v>
      </c>
      <c r="U88" s="19">
        <v>1.7237298509424701</v>
      </c>
      <c r="V88" s="19">
        <v>31.946117168026898</v>
      </c>
      <c r="W88" s="19">
        <v>78.948683199840204</v>
      </c>
      <c r="X88" s="19">
        <v>1.0449431607406101</v>
      </c>
      <c r="Y88" s="19">
        <v>5.08794281671575E-2</v>
      </c>
      <c r="Z88" s="19">
        <v>1.5962688698107701</v>
      </c>
      <c r="AA88" s="19">
        <v>9.1740649278374303E-2</v>
      </c>
      <c r="AB88" s="19">
        <v>2.7011379815045901E-2</v>
      </c>
      <c r="AC88" s="19">
        <v>1.19685159057763</v>
      </c>
      <c r="AD88" s="19">
        <v>1.2409771882118099</v>
      </c>
      <c r="AE88" s="19">
        <v>1.3072974569875899</v>
      </c>
    </row>
    <row r="89" spans="1:31" x14ac:dyDescent="0.2">
      <c r="A89" s="3">
        <v>88</v>
      </c>
      <c r="B89" s="7" t="s">
        <v>271</v>
      </c>
      <c r="C89" s="8" t="s">
        <v>438</v>
      </c>
      <c r="D89" s="7" t="s">
        <v>326</v>
      </c>
      <c r="E89" s="7" t="s">
        <v>438</v>
      </c>
      <c r="F89" s="7" t="s">
        <v>28</v>
      </c>
      <c r="G89" s="7" t="s">
        <v>337</v>
      </c>
      <c r="H89" s="20">
        <v>1361.41794658647</v>
      </c>
      <c r="I89" s="20">
        <v>54.073057992831401</v>
      </c>
      <c r="J89" s="20">
        <v>47.893483724194198</v>
      </c>
      <c r="K89" s="20">
        <v>1903.4951624780999</v>
      </c>
      <c r="L89" s="20">
        <v>1.4946959156495701</v>
      </c>
      <c r="M89" s="20">
        <v>70.189215828486994</v>
      </c>
      <c r="N89" s="20">
        <v>25.999066338992101</v>
      </c>
      <c r="O89" s="20">
        <v>156.27960277120499</v>
      </c>
      <c r="P89" s="20">
        <v>45.748351550521598</v>
      </c>
      <c r="Q89" s="20">
        <v>137.77809941760901</v>
      </c>
      <c r="R89" s="20">
        <v>39.374948321824</v>
      </c>
      <c r="S89" s="20">
        <v>23.973868368154701</v>
      </c>
      <c r="T89" s="20">
        <v>0.221159172337895</v>
      </c>
      <c r="U89" s="20">
        <v>1.1868077878132699</v>
      </c>
      <c r="V89" s="20">
        <v>3.4423186853819101</v>
      </c>
      <c r="W89" s="20">
        <v>47.835745943628098</v>
      </c>
      <c r="X89" s="20">
        <v>1.6422776780955901</v>
      </c>
      <c r="Y89" s="20">
        <v>0.112290150686889</v>
      </c>
      <c r="Z89" s="20">
        <v>1.07536434363333</v>
      </c>
      <c r="AA89" s="20">
        <v>7.6688257583955102E-2</v>
      </c>
      <c r="AB89" s="20">
        <v>4.6244412750957101E-2</v>
      </c>
      <c r="AC89" s="20">
        <v>0.227373630609123</v>
      </c>
      <c r="AD89" s="20">
        <v>0.24735299832458699</v>
      </c>
      <c r="AE89" s="20">
        <v>0.254034889663659</v>
      </c>
    </row>
    <row r="90" spans="1:31" x14ac:dyDescent="0.2">
      <c r="A90" s="3">
        <v>89</v>
      </c>
      <c r="B90" s="4" t="s">
        <v>276</v>
      </c>
      <c r="C90" s="5" t="s">
        <v>438</v>
      </c>
      <c r="D90" s="4" t="s">
        <v>117</v>
      </c>
      <c r="E90" s="4" t="s">
        <v>438</v>
      </c>
      <c r="F90" s="4" t="s">
        <v>504</v>
      </c>
      <c r="G90" s="4" t="s">
        <v>337</v>
      </c>
      <c r="H90" s="19">
        <v>1708.8075851210599</v>
      </c>
      <c r="I90" s="19">
        <v>53.5650146443528</v>
      </c>
      <c r="J90" s="19">
        <v>61.6678645404807</v>
      </c>
      <c r="K90" s="19">
        <v>2594.0245552870601</v>
      </c>
      <c r="L90" s="19">
        <v>25.131814104884999</v>
      </c>
      <c r="M90" s="19">
        <v>42.665398843862299</v>
      </c>
      <c r="N90" s="19">
        <v>25.264625655711399</v>
      </c>
      <c r="O90" s="19">
        <v>167.32494869549299</v>
      </c>
      <c r="P90" s="19">
        <v>42.5843777202723</v>
      </c>
      <c r="Q90" s="19">
        <v>135.34482596407199</v>
      </c>
      <c r="R90" s="19">
        <v>74.349228093739001</v>
      </c>
      <c r="S90" s="19">
        <v>66.963321420548795</v>
      </c>
      <c r="T90" s="19">
        <v>0.66415362444966697</v>
      </c>
      <c r="U90" s="19">
        <v>2.1917834658998601</v>
      </c>
      <c r="V90" s="19">
        <v>4.1924139852090399</v>
      </c>
      <c r="W90" s="19">
        <v>50.397713332364098</v>
      </c>
      <c r="X90" s="19">
        <v>2.6971238136803999</v>
      </c>
      <c r="Y90" s="19">
        <v>0.167031839831077</v>
      </c>
      <c r="Z90" s="19">
        <v>0.77697582086572103</v>
      </c>
      <c r="AA90" s="19">
        <v>0.12107642570827</v>
      </c>
      <c r="AB90" s="19">
        <v>8.4027224896183805E-2</v>
      </c>
      <c r="AC90" s="19">
        <v>0.66708519880078898</v>
      </c>
      <c r="AD90" s="19">
        <v>0.72197513101969202</v>
      </c>
      <c r="AE90" s="19">
        <v>0.76417699786128201</v>
      </c>
    </row>
    <row r="91" spans="1:31" x14ac:dyDescent="0.2">
      <c r="A91" s="3">
        <v>90</v>
      </c>
      <c r="B91" s="7" t="s">
        <v>282</v>
      </c>
      <c r="C91" s="8" t="s">
        <v>438</v>
      </c>
      <c r="D91" s="7" t="s">
        <v>524</v>
      </c>
      <c r="E91" s="7" t="s">
        <v>438</v>
      </c>
      <c r="F91" s="7" t="s">
        <v>266</v>
      </c>
      <c r="G91" s="7" t="s">
        <v>337</v>
      </c>
      <c r="H91" s="20">
        <v>1769.2640000679</v>
      </c>
      <c r="I91" s="20">
        <v>50.8904782120904</v>
      </c>
      <c r="J91" s="20">
        <v>73.704759025465606</v>
      </c>
      <c r="K91" s="20">
        <v>1350.06523526304</v>
      </c>
      <c r="L91" s="20">
        <v>11.8284253193198</v>
      </c>
      <c r="M91" s="20">
        <v>275.484365281294</v>
      </c>
      <c r="N91" s="20">
        <v>36.428129914806703</v>
      </c>
      <c r="O91" s="20">
        <v>183.304561302992</v>
      </c>
      <c r="P91" s="20">
        <v>55.9684913975575</v>
      </c>
      <c r="Q91" s="20">
        <v>165.12612282295001</v>
      </c>
      <c r="R91" s="20">
        <v>9.9420809645072108</v>
      </c>
      <c r="S91" s="20">
        <v>22.7115777156991</v>
      </c>
      <c r="T91" s="20">
        <v>6.1058321042703097E-2</v>
      </c>
      <c r="U91" s="20">
        <v>1.00769707702414</v>
      </c>
      <c r="V91" s="20">
        <v>5.48330650904379</v>
      </c>
      <c r="W91" s="20">
        <v>75.141340291002095</v>
      </c>
      <c r="X91" s="20">
        <v>0.183176306511732</v>
      </c>
      <c r="Y91" s="20">
        <v>2.9951898798490698E-2</v>
      </c>
      <c r="Z91" s="20">
        <v>1.9570190057444099</v>
      </c>
      <c r="AA91" s="20">
        <v>8.6570322111692397E-2</v>
      </c>
      <c r="AB91" s="20">
        <v>1.56426153217205E-2</v>
      </c>
      <c r="AC91" s="20">
        <v>0.48829922470127102</v>
      </c>
      <c r="AD91" s="20">
        <v>0.50473064341412999</v>
      </c>
      <c r="AE91" s="20">
        <v>0.483132966105769</v>
      </c>
    </row>
    <row r="92" spans="1:31" x14ac:dyDescent="0.2">
      <c r="A92" s="3">
        <v>91</v>
      </c>
      <c r="B92" s="4" t="s">
        <v>311</v>
      </c>
      <c r="C92" s="5" t="s">
        <v>438</v>
      </c>
      <c r="D92" s="4" t="s">
        <v>521</v>
      </c>
      <c r="E92" s="4" t="s">
        <v>438</v>
      </c>
      <c r="F92" s="4" t="s">
        <v>280</v>
      </c>
      <c r="G92" s="4" t="s">
        <v>337</v>
      </c>
      <c r="H92" s="19">
        <v>30.3949171105657</v>
      </c>
      <c r="I92" s="19">
        <v>1.0206626944103001</v>
      </c>
      <c r="J92" s="19">
        <v>12.4507093354246</v>
      </c>
      <c r="K92" s="19">
        <v>-210.82155833728399</v>
      </c>
      <c r="L92" s="19">
        <v>-5.1226740376167701</v>
      </c>
      <c r="M92" s="19">
        <v>-45.200266650418897</v>
      </c>
      <c r="N92" s="19">
        <v>3.2315105289948001</v>
      </c>
      <c r="O92" s="19">
        <v>23.952930546640101</v>
      </c>
      <c r="P92" s="19">
        <v>5.3052196365407198</v>
      </c>
      <c r="Q92" s="19">
        <v>20.256060968068901</v>
      </c>
      <c r="R92" s="19">
        <v>2.70218789244276E-2</v>
      </c>
      <c r="S92" s="19">
        <v>5.15561373430348</v>
      </c>
      <c r="T92" s="19">
        <v>-2.8194983302344701E-3</v>
      </c>
      <c r="U92" s="19">
        <v>0.14554071027951701</v>
      </c>
      <c r="V92" s="19">
        <v>0.23998028523529399</v>
      </c>
      <c r="W92" s="19">
        <v>3.14854798324673</v>
      </c>
      <c r="X92" s="19">
        <v>-1.57754275706029</v>
      </c>
      <c r="Y92" s="19">
        <v>-0.103020444359369</v>
      </c>
      <c r="Z92" s="19">
        <v>2.1152436205280799E-2</v>
      </c>
      <c r="AA92" s="19">
        <v>1.6785867303914698E-2</v>
      </c>
      <c r="AB92" s="19">
        <v>1.36765196736751E-3</v>
      </c>
      <c r="AC92" s="19">
        <v>4.1301796758206701E-2</v>
      </c>
      <c r="AD92" s="19">
        <v>4.2446518544332901E-2</v>
      </c>
      <c r="AE92" s="19">
        <v>3.9428487778088397E-2</v>
      </c>
    </row>
    <row r="93" spans="1:31" x14ac:dyDescent="0.2">
      <c r="A93" s="3">
        <v>92</v>
      </c>
      <c r="B93" s="7" t="s">
        <v>242</v>
      </c>
      <c r="C93" s="8" t="s">
        <v>438</v>
      </c>
      <c r="D93" s="7" t="s">
        <v>285</v>
      </c>
      <c r="E93" s="7" t="s">
        <v>438</v>
      </c>
      <c r="F93" s="7" t="s">
        <v>8</v>
      </c>
      <c r="G93" s="7" t="s">
        <v>337</v>
      </c>
      <c r="H93" s="20">
        <v>140.811940589394</v>
      </c>
      <c r="I93" s="20">
        <v>151.93971939449401</v>
      </c>
      <c r="J93" s="20">
        <v>144.622344011557</v>
      </c>
      <c r="K93" s="20">
        <v>471.02534056156497</v>
      </c>
      <c r="L93" s="20">
        <v>947.63462568490104</v>
      </c>
      <c r="M93" s="20">
        <v>653.36555276293905</v>
      </c>
      <c r="N93" s="20">
        <v>170.54019107156699</v>
      </c>
      <c r="O93" s="20">
        <v>174.54713952242699</v>
      </c>
      <c r="P93" s="20">
        <v>177.698917939137</v>
      </c>
      <c r="Q93" s="20">
        <v>164.51397086334799</v>
      </c>
      <c r="R93" s="20">
        <v>172.852292048051</v>
      </c>
      <c r="S93" s="20">
        <v>196.59262419050401</v>
      </c>
      <c r="T93" s="20">
        <v>133.83995689340901</v>
      </c>
      <c r="U93" s="20">
        <v>184.95441709119001</v>
      </c>
      <c r="V93" s="20">
        <v>207.60953722345499</v>
      </c>
      <c r="W93" s="20">
        <v>271.06812600068997</v>
      </c>
      <c r="X93" s="20">
        <v>218.802282073985</v>
      </c>
      <c r="Y93" s="20">
        <v>181.980773479785</v>
      </c>
      <c r="Z93" s="20">
        <v>147.549276284287</v>
      </c>
      <c r="AA93" s="20">
        <v>169.451497522962</v>
      </c>
      <c r="AB93" s="20">
        <v>192.23260229678701</v>
      </c>
      <c r="AC93" s="20">
        <v>162.12105777530201</v>
      </c>
      <c r="AD93" s="20">
        <v>174.99186116730999</v>
      </c>
      <c r="AE93" s="20">
        <v>162.47652185251999</v>
      </c>
    </row>
    <row r="94" spans="1:31" x14ac:dyDescent="0.2">
      <c r="A94" s="3">
        <v>93</v>
      </c>
      <c r="B94" s="4" t="s">
        <v>288</v>
      </c>
      <c r="C94" s="5" t="s">
        <v>438</v>
      </c>
      <c r="D94" s="4" t="s">
        <v>254</v>
      </c>
      <c r="E94" s="4" t="s">
        <v>438</v>
      </c>
      <c r="F94" s="4" t="s">
        <v>348</v>
      </c>
      <c r="G94" s="4" t="s">
        <v>337</v>
      </c>
      <c r="H94" s="19">
        <v>0.34223372446498301</v>
      </c>
      <c r="I94" s="19">
        <v>0.48046688829677697</v>
      </c>
      <c r="J94" s="19">
        <v>0.38371969573109799</v>
      </c>
      <c r="K94" s="19">
        <v>-232.03542803177299</v>
      </c>
      <c r="L94" s="19">
        <v>-2.7196407649920902</v>
      </c>
      <c r="M94" s="19">
        <v>-45.341817773494597</v>
      </c>
      <c r="N94" s="19">
        <v>0.73443395875681905</v>
      </c>
      <c r="O94" s="19">
        <v>4.2757043062137399</v>
      </c>
      <c r="P94" s="19">
        <v>0.111982569123905</v>
      </c>
      <c r="Q94" s="19">
        <v>2.5867336855326801</v>
      </c>
      <c r="R94" s="19">
        <v>0.55996057966943902</v>
      </c>
      <c r="S94" s="19">
        <v>1.25243816023432</v>
      </c>
      <c r="T94" s="19">
        <v>0.45700450058126801</v>
      </c>
      <c r="U94" s="19">
        <v>0.47290906888245099</v>
      </c>
      <c r="V94" s="19">
        <v>0.54088610162163098</v>
      </c>
      <c r="W94" s="19">
        <v>1.6902326321954599</v>
      </c>
      <c r="X94" s="19">
        <v>-0.27762166422582901</v>
      </c>
      <c r="Y94" s="19">
        <v>0.47396030238473502</v>
      </c>
      <c r="Z94" s="19">
        <v>0.44593729207201999</v>
      </c>
      <c r="AA94" s="19">
        <v>1.2365538513327501</v>
      </c>
      <c r="AB94" s="19">
        <v>0.51063400120017099</v>
      </c>
      <c r="AC94" s="19">
        <v>0.58847068067825803</v>
      </c>
      <c r="AD94" s="19">
        <v>0.64020795514460205</v>
      </c>
      <c r="AE94" s="19">
        <v>0.61088564276588497</v>
      </c>
    </row>
    <row r="95" spans="1:31" x14ac:dyDescent="0.2">
      <c r="A95" s="3">
        <v>94</v>
      </c>
      <c r="B95" s="7" t="s">
        <v>390</v>
      </c>
      <c r="C95" s="8" t="s">
        <v>438</v>
      </c>
      <c r="D95" s="7" t="s">
        <v>126</v>
      </c>
      <c r="E95" s="7" t="s">
        <v>438</v>
      </c>
      <c r="F95" s="7" t="s">
        <v>491</v>
      </c>
      <c r="G95" s="7" t="s">
        <v>337</v>
      </c>
      <c r="H95" s="20">
        <v>1610.88628882233</v>
      </c>
      <c r="I95" s="20">
        <v>150.53783000701301</v>
      </c>
      <c r="J95" s="20">
        <v>317.14669017081201</v>
      </c>
      <c r="K95" s="20">
        <v>1380.7238046355401</v>
      </c>
      <c r="L95" s="20">
        <v>7.3762057054402899</v>
      </c>
      <c r="M95" s="20">
        <v>174.09021562285599</v>
      </c>
      <c r="N95" s="20">
        <v>70.947108401994797</v>
      </c>
      <c r="O95" s="20">
        <v>319.314115382637</v>
      </c>
      <c r="P95" s="20">
        <v>111.093238321435</v>
      </c>
      <c r="Q95" s="20">
        <v>300.42613210236698</v>
      </c>
      <c r="R95" s="20">
        <v>27.673612706598501</v>
      </c>
      <c r="S95" s="20">
        <v>31.054783407060899</v>
      </c>
      <c r="T95" s="20">
        <v>8.9741475624386599E-2</v>
      </c>
      <c r="U95" s="20">
        <v>0.68964576680855305</v>
      </c>
      <c r="V95" s="20">
        <v>3.87909596420196</v>
      </c>
      <c r="W95" s="20">
        <v>59.968454045925903</v>
      </c>
      <c r="X95" s="20">
        <v>2.28502580389668</v>
      </c>
      <c r="Y95" s="20">
        <v>0.146436985258905</v>
      </c>
      <c r="Z95" s="20">
        <v>2.7473218997465798</v>
      </c>
      <c r="AA95" s="20">
        <v>0.32333088948712002</v>
      </c>
      <c r="AB95" s="20">
        <v>4.5646046089791503E-2</v>
      </c>
      <c r="AC95" s="20">
        <v>0.60084700507438704</v>
      </c>
      <c r="AD95" s="20">
        <v>0.66274739834822305</v>
      </c>
      <c r="AE95" s="20">
        <v>0.674545587674373</v>
      </c>
    </row>
    <row r="96" spans="1:31" x14ac:dyDescent="0.2">
      <c r="A96" s="3">
        <v>95</v>
      </c>
      <c r="B96" s="4" t="s">
        <v>286</v>
      </c>
      <c r="C96" s="5" t="s">
        <v>438</v>
      </c>
      <c r="D96" s="4" t="s">
        <v>450</v>
      </c>
      <c r="E96" s="4" t="s">
        <v>438</v>
      </c>
      <c r="F96" s="4" t="s">
        <v>34</v>
      </c>
      <c r="G96" s="4" t="s">
        <v>337</v>
      </c>
      <c r="H96" s="19">
        <v>1570.12875849237</v>
      </c>
      <c r="I96" s="19">
        <v>57.978638737113002</v>
      </c>
      <c r="J96" s="19">
        <v>87.710589033289693</v>
      </c>
      <c r="K96" s="19">
        <v>2096.0013645690301</v>
      </c>
      <c r="L96" s="19">
        <v>17.382317434942902</v>
      </c>
      <c r="M96" s="19">
        <v>201.13930749757901</v>
      </c>
      <c r="N96" s="19">
        <v>30.699488813686099</v>
      </c>
      <c r="O96" s="19">
        <v>192.846977543615</v>
      </c>
      <c r="P96" s="19">
        <v>55.044464116287699</v>
      </c>
      <c r="Q96" s="19">
        <v>173.24003699736801</v>
      </c>
      <c r="R96" s="19">
        <v>53.990565514389999</v>
      </c>
      <c r="S96" s="19">
        <v>45.338428401735797</v>
      </c>
      <c r="T96" s="19">
        <v>0.42456603671750798</v>
      </c>
      <c r="U96" s="19">
        <v>3.0538517455824001</v>
      </c>
      <c r="V96" s="19">
        <v>4.1546904526558004</v>
      </c>
      <c r="W96" s="19">
        <v>55.980053613676702</v>
      </c>
      <c r="X96" s="19">
        <v>1.56071291497064</v>
      </c>
      <c r="Y96" s="19">
        <v>0.21821341535914601</v>
      </c>
      <c r="Z96" s="19">
        <v>1.1338478307163899</v>
      </c>
      <c r="AA96" s="19">
        <v>0.22666414462033299</v>
      </c>
      <c r="AB96" s="19">
        <v>7.8556366633351499E-2</v>
      </c>
      <c r="AC96" s="19">
        <v>0.77766995992897203</v>
      </c>
      <c r="AD96" s="19">
        <v>0.82738662565146304</v>
      </c>
      <c r="AE96" s="19">
        <v>0.87013938705188698</v>
      </c>
    </row>
    <row r="97" spans="1:31" x14ac:dyDescent="0.2">
      <c r="A97" s="3">
        <v>96</v>
      </c>
      <c r="B97" s="7" t="s">
        <v>302</v>
      </c>
      <c r="C97" s="8" t="s">
        <v>438</v>
      </c>
      <c r="D97" s="7" t="s">
        <v>116</v>
      </c>
      <c r="E97" s="7" t="s">
        <v>438</v>
      </c>
      <c r="F97" s="7" t="s">
        <v>19</v>
      </c>
      <c r="G97" s="7" t="s">
        <v>337</v>
      </c>
      <c r="H97" s="20">
        <v>2232.2301224562102</v>
      </c>
      <c r="I97" s="20">
        <v>45.173318750619003</v>
      </c>
      <c r="J97" s="20">
        <v>37.558654625055297</v>
      </c>
      <c r="K97" s="20">
        <v>2280.93493842926</v>
      </c>
      <c r="L97" s="20">
        <v>5.0806335549422998</v>
      </c>
      <c r="M97" s="20">
        <v>268.86386847722002</v>
      </c>
      <c r="N97" s="20">
        <v>21.886206166686001</v>
      </c>
      <c r="O97" s="20">
        <v>136.03696785251799</v>
      </c>
      <c r="P97" s="20">
        <v>30.474793732832602</v>
      </c>
      <c r="Q97" s="20">
        <v>112.11291432763301</v>
      </c>
      <c r="R97" s="20">
        <v>85.043742212755205</v>
      </c>
      <c r="S97" s="20">
        <v>17.831268893615501</v>
      </c>
      <c r="T97" s="20">
        <v>0.37063507562736703</v>
      </c>
      <c r="U97" s="20">
        <v>2.1372374141923198</v>
      </c>
      <c r="V97" s="20">
        <v>5.3402957373493898</v>
      </c>
      <c r="W97" s="20">
        <v>50.2619251976624</v>
      </c>
      <c r="X97" s="20">
        <v>-0.91281177223505905</v>
      </c>
      <c r="Y97" s="20">
        <v>0.145699609252669</v>
      </c>
      <c r="Z97" s="20">
        <v>0.67062563601372904</v>
      </c>
      <c r="AA97" s="20">
        <v>0.158598568914881</v>
      </c>
      <c r="AB97" s="20">
        <v>8.9070684555939306E-2</v>
      </c>
      <c r="AC97" s="20">
        <v>0.431788026950579</v>
      </c>
      <c r="AD97" s="20">
        <v>0.41581525923197099</v>
      </c>
      <c r="AE97" s="20">
        <v>0.41461335304303498</v>
      </c>
    </row>
    <row r="98" spans="1:31" x14ac:dyDescent="0.2">
      <c r="A98" s="3">
        <v>97</v>
      </c>
      <c r="B98" s="4" t="s">
        <v>151</v>
      </c>
      <c r="C98" s="5" t="s">
        <v>438</v>
      </c>
      <c r="D98" s="4" t="s">
        <v>103</v>
      </c>
      <c r="E98" s="4" t="s">
        <v>438</v>
      </c>
      <c r="F98" s="4" t="s">
        <v>287</v>
      </c>
      <c r="G98" s="4" t="s">
        <v>337</v>
      </c>
      <c r="H98" s="19">
        <v>2131.0195615566699</v>
      </c>
      <c r="I98" s="19">
        <v>321.35713402529802</v>
      </c>
      <c r="J98" s="19">
        <v>484.097574823576</v>
      </c>
      <c r="K98" s="19">
        <v>2196.0324189867401</v>
      </c>
      <c r="L98" s="19">
        <v>23.049557754469799</v>
      </c>
      <c r="M98" s="19">
        <v>374.14741091803597</v>
      </c>
      <c r="N98" s="19">
        <v>218.57510564810201</v>
      </c>
      <c r="O98" s="19">
        <v>941.72950913127102</v>
      </c>
      <c r="P98" s="19">
        <v>357.87170142550298</v>
      </c>
      <c r="Q98" s="19">
        <v>873.41756663421995</v>
      </c>
      <c r="R98" s="19">
        <v>106.23625527705801</v>
      </c>
      <c r="S98" s="19">
        <v>841.18113642230105</v>
      </c>
      <c r="T98" s="19">
        <v>1.8661466724204501</v>
      </c>
      <c r="U98" s="19">
        <v>3.1793875045047799</v>
      </c>
      <c r="V98" s="19">
        <v>6.7095878212195696</v>
      </c>
      <c r="W98" s="19">
        <v>40.396633212684002</v>
      </c>
      <c r="X98" s="19">
        <v>1.6716549972410799</v>
      </c>
      <c r="Y98" s="19">
        <v>-2.804129651636E-2</v>
      </c>
      <c r="Z98" s="19">
        <v>9.1199507074895205</v>
      </c>
      <c r="AA98" s="19">
        <v>0.259718535855187</v>
      </c>
      <c r="AB98" s="19">
        <v>3.64996484829734E-2</v>
      </c>
      <c r="AC98" s="19">
        <v>1.92688193782771</v>
      </c>
      <c r="AD98" s="19">
        <v>2.0374448418321398</v>
      </c>
      <c r="AE98" s="19">
        <v>2.0986329594608701</v>
      </c>
    </row>
    <row r="99" spans="1:31" x14ac:dyDescent="0.2">
      <c r="A99" s="3">
        <v>98</v>
      </c>
      <c r="B99" s="7" t="s">
        <v>300</v>
      </c>
      <c r="C99" s="8" t="s">
        <v>438</v>
      </c>
      <c r="D99" s="7" t="s">
        <v>189</v>
      </c>
      <c r="E99" s="7" t="s">
        <v>438</v>
      </c>
      <c r="F99" s="7" t="s">
        <v>370</v>
      </c>
      <c r="G99" s="7" t="s">
        <v>337</v>
      </c>
      <c r="H99" s="20">
        <v>3474.6367113563401</v>
      </c>
      <c r="I99" s="20">
        <v>2045.15085533671</v>
      </c>
      <c r="J99" s="20">
        <v>3266.8232542708502</v>
      </c>
      <c r="K99" s="20">
        <v>6627.4335426753496</v>
      </c>
      <c r="L99" s="20">
        <v>186.22907092222999</v>
      </c>
      <c r="M99" s="20">
        <v>1667.8822555008601</v>
      </c>
      <c r="N99" s="20">
        <v>1489.7845975039299</v>
      </c>
      <c r="O99" s="20">
        <v>5563.5979280175197</v>
      </c>
      <c r="P99" s="20">
        <v>2351.8219044101502</v>
      </c>
      <c r="Q99" s="20">
        <v>4719.2973790326296</v>
      </c>
      <c r="R99" s="20">
        <v>788.83660055936605</v>
      </c>
      <c r="S99" s="20">
        <v>4357.1522766181197</v>
      </c>
      <c r="T99" s="20">
        <v>9.6003576162750406</v>
      </c>
      <c r="U99" s="20">
        <v>21.230535360143602</v>
      </c>
      <c r="V99" s="20">
        <v>23.547836040347399</v>
      </c>
      <c r="W99" s="20">
        <v>148.13080571431499</v>
      </c>
      <c r="X99" s="20">
        <v>-4.5818293135105304</v>
      </c>
      <c r="Y99" s="20">
        <v>2.3567997293532001E-2</v>
      </c>
      <c r="Z99" s="20">
        <v>63.007607960548398</v>
      </c>
      <c r="AA99" s="20">
        <v>0.52522723781098701</v>
      </c>
      <c r="AB99" s="20">
        <v>0.24457014105494501</v>
      </c>
      <c r="AC99" s="20">
        <v>14.685612256863299</v>
      </c>
      <c r="AD99" s="20">
        <v>14.140197657608301</v>
      </c>
      <c r="AE99" s="20">
        <v>13.336783651794899</v>
      </c>
    </row>
    <row r="100" spans="1:31" x14ac:dyDescent="0.2">
      <c r="A100" s="3">
        <v>99</v>
      </c>
      <c r="B100" s="4" t="s">
        <v>356</v>
      </c>
      <c r="C100" s="5" t="s">
        <v>438</v>
      </c>
      <c r="D100" s="4" t="s">
        <v>54</v>
      </c>
      <c r="E100" s="4" t="s">
        <v>438</v>
      </c>
      <c r="F100" s="4" t="s">
        <v>419</v>
      </c>
      <c r="G100" s="4" t="s">
        <v>337</v>
      </c>
      <c r="H100" s="19">
        <v>2192.1951566739099</v>
      </c>
      <c r="I100" s="19">
        <v>46.573287923692803</v>
      </c>
      <c r="J100" s="19">
        <v>44.052818104172403</v>
      </c>
      <c r="K100" s="19">
        <v>1974.26416725235</v>
      </c>
      <c r="L100" s="19">
        <v>2.5973591174970001</v>
      </c>
      <c r="M100" s="19">
        <v>8.2571113391577295</v>
      </c>
      <c r="N100" s="19">
        <v>34.8123598440094</v>
      </c>
      <c r="O100" s="19">
        <v>177.66411345962101</v>
      </c>
      <c r="P100" s="19">
        <v>61.120695111630098</v>
      </c>
      <c r="Q100" s="19">
        <v>160.31477448534</v>
      </c>
      <c r="R100" s="19">
        <v>74.798944563967794</v>
      </c>
      <c r="S100" s="19">
        <v>57.254241612670903</v>
      </c>
      <c r="T100" s="19">
        <v>0.27304057023772899</v>
      </c>
      <c r="U100" s="19">
        <v>1.6105421465687999</v>
      </c>
      <c r="V100" s="19">
        <v>4.7168964568351504</v>
      </c>
      <c r="W100" s="19">
        <v>49.101607585480103</v>
      </c>
      <c r="X100" s="19">
        <v>3.2776471561482401</v>
      </c>
      <c r="Y100" s="19">
        <v>3.9753253257493598E-2</v>
      </c>
      <c r="Z100" s="19">
        <v>0.98171350532509905</v>
      </c>
      <c r="AA100" s="19">
        <v>0.139224546980068</v>
      </c>
      <c r="AB100" s="19">
        <v>5.3510275675142702E-2</v>
      </c>
      <c r="AC100" s="19">
        <v>0.37160528398963399</v>
      </c>
      <c r="AD100" s="19">
        <v>0.39764413850513303</v>
      </c>
      <c r="AE100" s="19">
        <v>0.40393061416325898</v>
      </c>
    </row>
    <row r="101" spans="1:31" x14ac:dyDescent="0.2">
      <c r="A101" s="3">
        <v>100</v>
      </c>
      <c r="B101" s="7" t="s">
        <v>35</v>
      </c>
      <c r="C101" s="8" t="s">
        <v>438</v>
      </c>
      <c r="D101" s="7" t="s">
        <v>146</v>
      </c>
      <c r="E101" s="7" t="s">
        <v>438</v>
      </c>
      <c r="F101" s="7" t="s">
        <v>27</v>
      </c>
      <c r="G101" s="7" t="s">
        <v>337</v>
      </c>
      <c r="H101" s="20">
        <v>2014.4891501227901</v>
      </c>
      <c r="I101" s="20">
        <v>53.863789046361198</v>
      </c>
      <c r="J101" s="20">
        <v>144.31609031192301</v>
      </c>
      <c r="K101" s="20">
        <v>1122.29801252944</v>
      </c>
      <c r="L101" s="20">
        <v>9.8206618331709894</v>
      </c>
      <c r="M101" s="20">
        <v>217.901863505488</v>
      </c>
      <c r="N101" s="20">
        <v>30.111933071344499</v>
      </c>
      <c r="O101" s="20">
        <v>179.724184779252</v>
      </c>
      <c r="P101" s="20">
        <v>53.714427636617998</v>
      </c>
      <c r="Q101" s="20">
        <v>156.88103341706099</v>
      </c>
      <c r="R101" s="20">
        <v>18.468982701849999</v>
      </c>
      <c r="S101" s="20">
        <v>87.773305593544194</v>
      </c>
      <c r="T101" s="20">
        <v>9.7568677013222402E-2</v>
      </c>
      <c r="U101" s="20">
        <v>1.07728677063305</v>
      </c>
      <c r="V101" s="20">
        <v>4.6912321494383704</v>
      </c>
      <c r="W101" s="20">
        <v>32.892539296841903</v>
      </c>
      <c r="X101" s="20">
        <v>0.76961403735334699</v>
      </c>
      <c r="Y101" s="20">
        <v>9.3805076169606899E-2</v>
      </c>
      <c r="Z101" s="20">
        <v>1.15668582178391</v>
      </c>
      <c r="AA101" s="20">
        <v>0.13556066987097601</v>
      </c>
      <c r="AB101" s="20">
        <v>6.6845346049973706E-2</v>
      </c>
      <c r="AC101" s="20">
        <v>0.69293038954916497</v>
      </c>
      <c r="AD101" s="20">
        <v>0.756810098899661</v>
      </c>
      <c r="AE101" s="20">
        <v>0.738148809434654</v>
      </c>
    </row>
    <row r="102" spans="1:31" x14ac:dyDescent="0.2">
      <c r="A102" s="3">
        <v>101</v>
      </c>
      <c r="B102" s="4" t="s">
        <v>462</v>
      </c>
      <c r="C102" s="5" t="s">
        <v>438</v>
      </c>
      <c r="D102" s="4" t="s">
        <v>159</v>
      </c>
      <c r="E102" s="4" t="s">
        <v>438</v>
      </c>
      <c r="F102" s="4" t="s">
        <v>16</v>
      </c>
      <c r="G102" s="4" t="s">
        <v>337</v>
      </c>
      <c r="H102" s="19">
        <v>2304.70276890884</v>
      </c>
      <c r="I102" s="19">
        <v>217.00941528376001</v>
      </c>
      <c r="J102" s="19">
        <v>76.960251217826396</v>
      </c>
      <c r="K102" s="19">
        <v>2469.5476067651098</v>
      </c>
      <c r="L102" s="19">
        <v>3.0127356955801301</v>
      </c>
      <c r="M102" s="19">
        <v>16927.010957855498</v>
      </c>
      <c r="N102" s="19">
        <v>177.00354149779599</v>
      </c>
      <c r="O102" s="19">
        <v>756.86308541586504</v>
      </c>
      <c r="P102" s="19">
        <v>290.959667922091</v>
      </c>
      <c r="Q102" s="19">
        <v>758.89386276276002</v>
      </c>
      <c r="R102" s="19">
        <v>33.103254505408302</v>
      </c>
      <c r="S102" s="19">
        <v>93.970962087516597</v>
      </c>
      <c r="T102" s="19">
        <v>0.381382147927947</v>
      </c>
      <c r="U102" s="19">
        <v>1.7547628978313601</v>
      </c>
      <c r="V102" s="19">
        <v>2.9974700382182702</v>
      </c>
      <c r="W102" s="19">
        <v>21.6110010686366</v>
      </c>
      <c r="X102" s="19">
        <v>0.32706840887398703</v>
      </c>
      <c r="Y102" s="19">
        <v>-8.2354595408801995E-2</v>
      </c>
      <c r="Z102" s="19">
        <v>6.43076380211357</v>
      </c>
      <c r="AA102" s="19">
        <v>0.225708887339759</v>
      </c>
      <c r="AB102" s="19">
        <v>4.2483267775390701E-2</v>
      </c>
      <c r="AC102" s="19">
        <v>0.36954305035510199</v>
      </c>
      <c r="AD102" s="19">
        <v>0.37847687828049698</v>
      </c>
      <c r="AE102" s="19">
        <v>0.38198930131365</v>
      </c>
    </row>
    <row r="103" spans="1:31" x14ac:dyDescent="0.2">
      <c r="A103" s="3">
        <v>102</v>
      </c>
      <c r="B103" s="7" t="s">
        <v>23</v>
      </c>
      <c r="C103" s="8" t="s">
        <v>438</v>
      </c>
      <c r="D103" s="7" t="s">
        <v>388</v>
      </c>
      <c r="E103" s="7" t="s">
        <v>438</v>
      </c>
      <c r="F103" s="7" t="s">
        <v>484</v>
      </c>
      <c r="G103" s="7" t="s">
        <v>337</v>
      </c>
      <c r="H103" s="20">
        <v>1751.6531595254501</v>
      </c>
      <c r="I103" s="20">
        <v>46.637150700062598</v>
      </c>
      <c r="J103" s="20">
        <v>421.74813862973002</v>
      </c>
      <c r="K103" s="20">
        <v>2097.6485228389201</v>
      </c>
      <c r="L103" s="20">
        <v>5.5873701345309001</v>
      </c>
      <c r="M103" s="20">
        <v>453.72817244406599</v>
      </c>
      <c r="N103" s="20">
        <v>40.834787031815402</v>
      </c>
      <c r="O103" s="20">
        <v>195.949992391742</v>
      </c>
      <c r="P103" s="20">
        <v>59.230615691172098</v>
      </c>
      <c r="Q103" s="20">
        <v>173.50955083558401</v>
      </c>
      <c r="R103" s="20">
        <v>8.11370915597292</v>
      </c>
      <c r="S103" s="20">
        <v>72.753519983066994</v>
      </c>
      <c r="T103" s="20">
        <v>0.23350946662487401</v>
      </c>
      <c r="U103" s="20">
        <v>0.80851320310643404</v>
      </c>
      <c r="V103" s="20">
        <v>2.6533162819746101</v>
      </c>
      <c r="W103" s="20">
        <v>25.379104768222899</v>
      </c>
      <c r="X103" s="20">
        <v>2.1273473524700299</v>
      </c>
      <c r="Y103" s="20">
        <v>0.16418476693358799</v>
      </c>
      <c r="Z103" s="20">
        <v>2.2602644566512899</v>
      </c>
      <c r="AA103" s="20">
        <v>0.123635370745891</v>
      </c>
      <c r="AB103" s="20">
        <v>4.5047706606710598E-2</v>
      </c>
      <c r="AC103" s="20">
        <v>0.40257718911833601</v>
      </c>
      <c r="AD103" s="20">
        <v>0.43987010932500897</v>
      </c>
      <c r="AE103" s="20">
        <v>0.45661819983169</v>
      </c>
    </row>
    <row r="104" spans="1:31" x14ac:dyDescent="0.2">
      <c r="A104" s="3">
        <v>103</v>
      </c>
      <c r="B104" s="4" t="s">
        <v>320</v>
      </c>
      <c r="C104" s="5" t="s">
        <v>438</v>
      </c>
      <c r="D104" s="4" t="s">
        <v>458</v>
      </c>
      <c r="E104" s="4" t="s">
        <v>438</v>
      </c>
      <c r="F104" s="4" t="s">
        <v>493</v>
      </c>
      <c r="G104" s="4" t="s">
        <v>337</v>
      </c>
      <c r="H104" s="19">
        <v>2302.6942577003101</v>
      </c>
      <c r="I104" s="19">
        <v>95.781151270597405</v>
      </c>
      <c r="J104" s="19">
        <v>306.69031385473397</v>
      </c>
      <c r="K104" s="19">
        <v>1418.7695958694701</v>
      </c>
      <c r="L104" s="19">
        <v>5.3693421508697003</v>
      </c>
      <c r="M104" s="19">
        <v>1289.16413856497</v>
      </c>
      <c r="N104" s="19">
        <v>61.8399366807012</v>
      </c>
      <c r="O104" s="19">
        <v>292.141590188865</v>
      </c>
      <c r="P104" s="19">
        <v>98.112747741117502</v>
      </c>
      <c r="Q104" s="19">
        <v>291.103842989057</v>
      </c>
      <c r="R104" s="19">
        <v>24.3626385629425</v>
      </c>
      <c r="S104" s="19">
        <v>66.372058061294297</v>
      </c>
      <c r="T104" s="19">
        <v>0.11555689254356601</v>
      </c>
      <c r="U104" s="19">
        <v>0.64219118946143605</v>
      </c>
      <c r="V104" s="19">
        <v>1.9829942286259099</v>
      </c>
      <c r="W104" s="19">
        <v>24.813490493700598</v>
      </c>
      <c r="X104" s="19">
        <v>-1.60277589759211</v>
      </c>
      <c r="Y104" s="19">
        <v>-1.8453698078261999E-2</v>
      </c>
      <c r="Z104" s="19">
        <v>2.8455370164657299</v>
      </c>
      <c r="AA104" s="19">
        <v>0.12617065148547801</v>
      </c>
      <c r="AB104" s="19">
        <v>7.5479016854224798E-2</v>
      </c>
      <c r="AC104" s="19">
        <v>0.547927686287352</v>
      </c>
      <c r="AD104" s="19">
        <v>0.55308225574465897</v>
      </c>
      <c r="AE104" s="19">
        <v>0.52303828890913695</v>
      </c>
    </row>
    <row r="105" spans="1:31" x14ac:dyDescent="0.2">
      <c r="A105" s="3">
        <v>104</v>
      </c>
      <c r="B105" s="7" t="s">
        <v>472</v>
      </c>
      <c r="C105" s="8" t="s">
        <v>438</v>
      </c>
      <c r="D105" s="7" t="s">
        <v>180</v>
      </c>
      <c r="E105" s="7" t="s">
        <v>438</v>
      </c>
      <c r="F105" s="7" t="s">
        <v>371</v>
      </c>
      <c r="G105" s="7" t="s">
        <v>337</v>
      </c>
      <c r="H105" s="20">
        <v>150.315563727057</v>
      </c>
      <c r="I105" s="20">
        <v>143.90895111215099</v>
      </c>
      <c r="J105" s="20">
        <v>144.87756890620801</v>
      </c>
      <c r="K105" s="20">
        <v>445.91959088535901</v>
      </c>
      <c r="L105" s="20">
        <v>851.40036178397497</v>
      </c>
      <c r="M105" s="20">
        <v>642.26807973872599</v>
      </c>
      <c r="N105" s="20">
        <v>189.342769674317</v>
      </c>
      <c r="O105" s="20">
        <v>203.24627660103201</v>
      </c>
      <c r="P105" s="20">
        <v>192.44781480819299</v>
      </c>
      <c r="Q105" s="20">
        <v>187.49665928206599</v>
      </c>
      <c r="R105" s="20">
        <v>150.36157096388601</v>
      </c>
      <c r="S105" s="20">
        <v>193.86890086564</v>
      </c>
      <c r="T105" s="20">
        <v>141.414328063173</v>
      </c>
      <c r="U105" s="20">
        <v>210.00779706881099</v>
      </c>
      <c r="V105" s="20">
        <v>210.48294481335699</v>
      </c>
      <c r="W105" s="20">
        <v>242.064672986429</v>
      </c>
      <c r="X105" s="20">
        <v>207.76337171676201</v>
      </c>
      <c r="Y105" s="20">
        <v>205.52350847892501</v>
      </c>
      <c r="Z105" s="20">
        <v>141.66275318700201</v>
      </c>
      <c r="AA105" s="20">
        <v>167.02774553054201</v>
      </c>
      <c r="AB105" s="20">
        <v>215.814030873333</v>
      </c>
      <c r="AC105" s="20">
        <v>155.987049682449</v>
      </c>
      <c r="AD105" s="20">
        <v>157.85811445490299</v>
      </c>
      <c r="AE105" s="20">
        <v>150.89201787975799</v>
      </c>
    </row>
    <row r="106" spans="1:31" x14ac:dyDescent="0.2">
      <c r="A106" s="3">
        <v>105</v>
      </c>
      <c r="B106" s="4" t="s">
        <v>290</v>
      </c>
      <c r="C106" s="5" t="s">
        <v>438</v>
      </c>
      <c r="D106" s="4" t="s">
        <v>134</v>
      </c>
      <c r="E106" s="4" t="s">
        <v>438</v>
      </c>
      <c r="F106" s="4" t="s">
        <v>224</v>
      </c>
      <c r="G106" s="4" t="s">
        <v>337</v>
      </c>
      <c r="H106" s="19">
        <v>1.31850753624235</v>
      </c>
      <c r="I106" s="19">
        <v>0.98107277965261097</v>
      </c>
      <c r="J106" s="19">
        <v>3.3366726977173502</v>
      </c>
      <c r="K106" s="19">
        <v>-294.65280014554497</v>
      </c>
      <c r="L106" s="19">
        <v>-1.1023046775663401</v>
      </c>
      <c r="M106" s="19">
        <v>-46.292393200953299</v>
      </c>
      <c r="N106" s="19">
        <v>0.58754710531298904</v>
      </c>
      <c r="O106" s="19">
        <v>7.1533142999504804</v>
      </c>
      <c r="P106" s="19">
        <v>0.88186370582312601</v>
      </c>
      <c r="Q106" s="19">
        <v>4.6282501613558704</v>
      </c>
      <c r="R106" s="19">
        <v>0.68336694524576003</v>
      </c>
      <c r="S106" s="19">
        <v>1.72737350986814</v>
      </c>
      <c r="T106" s="19">
        <v>0.69800970518942695</v>
      </c>
      <c r="U106" s="19">
        <v>0.68782124511575105</v>
      </c>
      <c r="V106" s="19">
        <v>0.68788083388175503</v>
      </c>
      <c r="W106" s="19">
        <v>1.7720622989800801</v>
      </c>
      <c r="X106" s="19">
        <v>1.4039379246458199</v>
      </c>
      <c r="Y106" s="19">
        <v>0.88330249321593401</v>
      </c>
      <c r="Z106" s="19">
        <v>0.58775345670647094</v>
      </c>
      <c r="AA106" s="19">
        <v>1.6633674702926999</v>
      </c>
      <c r="AB106" s="19">
        <v>0.69695448598418697</v>
      </c>
      <c r="AC106" s="19">
        <v>0.77425879406620701</v>
      </c>
      <c r="AD106" s="19">
        <v>0.80579111393241198</v>
      </c>
      <c r="AE106" s="19">
        <v>0.85746653558346897</v>
      </c>
    </row>
    <row r="107" spans="1:31" x14ac:dyDescent="0.2">
      <c r="A107" s="3">
        <v>106</v>
      </c>
      <c r="B107" s="7" t="s">
        <v>490</v>
      </c>
      <c r="C107" s="8" t="s">
        <v>438</v>
      </c>
      <c r="D107" s="7" t="s">
        <v>488</v>
      </c>
      <c r="E107" s="7" t="s">
        <v>438</v>
      </c>
      <c r="F107" s="7" t="s">
        <v>246</v>
      </c>
      <c r="G107" s="7" t="s">
        <v>337</v>
      </c>
      <c r="H107" s="20">
        <v>2770.15139037781</v>
      </c>
      <c r="I107" s="20">
        <v>122.74042136119</v>
      </c>
      <c r="J107" s="20">
        <v>504.709006810147</v>
      </c>
      <c r="K107" s="20">
        <v>2461.6350362319299</v>
      </c>
      <c r="L107" s="20">
        <v>11.6790975871022</v>
      </c>
      <c r="M107" s="20">
        <v>736.919985124753</v>
      </c>
      <c r="N107" s="20">
        <v>52.1452364242257</v>
      </c>
      <c r="O107" s="20">
        <v>247.77556357690199</v>
      </c>
      <c r="P107" s="20">
        <v>84.446713425297503</v>
      </c>
      <c r="Q107" s="20">
        <v>265.03387942101898</v>
      </c>
      <c r="R107" s="20">
        <v>17.658198408941001</v>
      </c>
      <c r="S107" s="20">
        <v>115.026722090261</v>
      </c>
      <c r="T107" s="20">
        <v>0.18931198412713601</v>
      </c>
      <c r="U107" s="20">
        <v>2.3698009733780498</v>
      </c>
      <c r="V107" s="20">
        <v>3.6899232910462501</v>
      </c>
      <c r="W107" s="20">
        <v>37.634320204098103</v>
      </c>
      <c r="X107" s="20">
        <v>-2.0922713681515699</v>
      </c>
      <c r="Y107" s="20">
        <v>0.22065603450097501</v>
      </c>
      <c r="Z107" s="20">
        <v>3.8560564391255898</v>
      </c>
      <c r="AA107" s="20">
        <v>0.397066915937138</v>
      </c>
      <c r="AB107" s="20">
        <v>8.5565900581560106E-2</v>
      </c>
      <c r="AC107" s="20">
        <v>1.0132941906464801</v>
      </c>
      <c r="AD107" s="20">
        <v>1.0273259004734701</v>
      </c>
      <c r="AE107" s="20">
        <v>0.967932806331532</v>
      </c>
    </row>
    <row r="108" spans="1:31" x14ac:dyDescent="0.2">
      <c r="A108" s="3">
        <v>107</v>
      </c>
      <c r="B108" s="4" t="s">
        <v>392</v>
      </c>
      <c r="C108" s="5" t="s">
        <v>438</v>
      </c>
      <c r="D108" s="4" t="s">
        <v>15</v>
      </c>
      <c r="E108" s="4" t="s">
        <v>438</v>
      </c>
      <c r="F108" s="4" t="s">
        <v>453</v>
      </c>
      <c r="G108" s="4" t="s">
        <v>337</v>
      </c>
      <c r="H108" s="19">
        <v>2566.4697630987398</v>
      </c>
      <c r="I108" s="19">
        <v>5.3175246146065298</v>
      </c>
      <c r="J108" s="19">
        <v>37.379323390329198</v>
      </c>
      <c r="K108" s="19">
        <v>1069.86641431305</v>
      </c>
      <c r="L108" s="19">
        <v>1.0667975166624499</v>
      </c>
      <c r="M108" s="19">
        <v>2637.1460318700802</v>
      </c>
      <c r="N108" s="19">
        <v>5.7285898548337801</v>
      </c>
      <c r="O108" s="19">
        <v>86.016091163977094</v>
      </c>
      <c r="P108" s="19">
        <v>7.3489435651605799</v>
      </c>
      <c r="Q108" s="19">
        <v>42.325618034901197</v>
      </c>
      <c r="R108" s="19">
        <v>3.1141113219522398</v>
      </c>
      <c r="S108" s="19">
        <v>8.7512225204076497</v>
      </c>
      <c r="T108" s="19">
        <v>6.6697656617173098E-2</v>
      </c>
      <c r="U108" s="19">
        <v>0.93399961761891404</v>
      </c>
      <c r="V108" s="19">
        <v>2.8958551288256702</v>
      </c>
      <c r="W108" s="19">
        <v>7.1949475689698099</v>
      </c>
      <c r="X108" s="19">
        <v>-2.6835049450919599</v>
      </c>
      <c r="Y108" s="19">
        <v>8.7623631792095001E-3</v>
      </c>
      <c r="Z108" s="19">
        <v>0.122289157931878</v>
      </c>
      <c r="AA108" s="19">
        <v>0.29251169962197998</v>
      </c>
      <c r="AB108" s="19">
        <v>2.0429454475929299E-2</v>
      </c>
      <c r="AC108" s="19">
        <v>0.124024216428163</v>
      </c>
      <c r="AD108" s="19">
        <v>0.115534580636319</v>
      </c>
      <c r="AE108" s="19">
        <v>0.11561453525953801</v>
      </c>
    </row>
    <row r="109" spans="1:31" x14ac:dyDescent="0.2">
      <c r="A109" s="3">
        <v>108</v>
      </c>
      <c r="B109" s="7" t="s">
        <v>327</v>
      </c>
      <c r="C109" s="8" t="s">
        <v>438</v>
      </c>
      <c r="D109" s="7" t="s">
        <v>397</v>
      </c>
      <c r="E109" s="7" t="s">
        <v>438</v>
      </c>
      <c r="F109" s="7" t="s">
        <v>194</v>
      </c>
      <c r="G109" s="7" t="s">
        <v>337</v>
      </c>
      <c r="H109" s="20">
        <v>1603.6357273267899</v>
      </c>
      <c r="I109" s="20">
        <v>13.2330131696636</v>
      </c>
      <c r="J109" s="20">
        <v>31.8386742045966</v>
      </c>
      <c r="K109" s="20">
        <v>997.53349119487495</v>
      </c>
      <c r="L109" s="20">
        <v>-3.0007929696498401</v>
      </c>
      <c r="M109" s="20">
        <v>267.59013341106998</v>
      </c>
      <c r="N109" s="20">
        <v>9.8414296067868108</v>
      </c>
      <c r="O109" s="20">
        <v>83.384635384542406</v>
      </c>
      <c r="P109" s="20">
        <v>11.884381679674201</v>
      </c>
      <c r="Q109" s="20">
        <v>53.272530746512601</v>
      </c>
      <c r="R109" s="20">
        <v>11.968314054131801</v>
      </c>
      <c r="S109" s="20">
        <v>14.2994598546</v>
      </c>
      <c r="T109" s="20">
        <v>0.157271359497824</v>
      </c>
      <c r="U109" s="20">
        <v>1.13980504924341</v>
      </c>
      <c r="V109" s="20">
        <v>2.1440947820324401</v>
      </c>
      <c r="W109" s="20">
        <v>5.3181869590558604</v>
      </c>
      <c r="X109" s="20">
        <v>0.62570186565747699</v>
      </c>
      <c r="Y109" s="20">
        <v>0.12412987259948199</v>
      </c>
      <c r="Z109" s="20">
        <v>0.242899967161922</v>
      </c>
      <c r="AA109" s="20">
        <v>0.193348499293829</v>
      </c>
      <c r="AB109" s="20">
        <v>2.4532473157444199E-2</v>
      </c>
      <c r="AC109" s="20">
        <v>6.4727102182120605E-2</v>
      </c>
      <c r="AD109" s="20">
        <v>5.9852500008277902E-2</v>
      </c>
      <c r="AE109" s="20">
        <v>6.4462117706705402E-2</v>
      </c>
    </row>
    <row r="110" spans="1:31" x14ac:dyDescent="0.2">
      <c r="A110" s="3">
        <v>109</v>
      </c>
      <c r="B110" s="4" t="s">
        <v>384</v>
      </c>
      <c r="C110" s="5" t="s">
        <v>438</v>
      </c>
      <c r="D110" s="4" t="s">
        <v>525</v>
      </c>
      <c r="E110" s="4" t="s">
        <v>438</v>
      </c>
      <c r="F110" s="4" t="s">
        <v>263</v>
      </c>
      <c r="G110" s="4" t="s">
        <v>337</v>
      </c>
      <c r="H110" s="19">
        <v>1809.36647834165</v>
      </c>
      <c r="I110" s="19">
        <v>14.4810813150971</v>
      </c>
      <c r="J110" s="19">
        <v>40.160234112044698</v>
      </c>
      <c r="K110" s="19">
        <v>653.90492790452299</v>
      </c>
      <c r="L110" s="19">
        <v>0.89319462980759801</v>
      </c>
      <c r="M110" s="19">
        <v>33.537601820794102</v>
      </c>
      <c r="N110" s="19">
        <v>7.7850085380850604</v>
      </c>
      <c r="O110" s="19">
        <v>93.404683341496707</v>
      </c>
      <c r="P110" s="19">
        <v>11.716400608180599</v>
      </c>
      <c r="Q110" s="19">
        <v>51.347451405332599</v>
      </c>
      <c r="R110" s="19">
        <v>3.9607661403898602</v>
      </c>
      <c r="S110" s="19">
        <v>33.973818356773101</v>
      </c>
      <c r="T110" s="19">
        <v>5.0314518732166399E-2</v>
      </c>
      <c r="U110" s="19">
        <v>0.869431295284256</v>
      </c>
      <c r="V110" s="19">
        <v>1.4169037976499199</v>
      </c>
      <c r="W110" s="19">
        <v>12.196292305657201</v>
      </c>
      <c r="X110" s="19">
        <v>2.7074188195430802</v>
      </c>
      <c r="Y110" s="19">
        <v>2.1529774834693999E-2</v>
      </c>
      <c r="Z110" s="19">
        <v>0.21581186922263501</v>
      </c>
      <c r="AA110" s="19">
        <v>0.183617774496418</v>
      </c>
      <c r="AB110" s="19">
        <v>1.49587843777063E-2</v>
      </c>
      <c r="AC110" s="19">
        <v>0.210428958943044</v>
      </c>
      <c r="AD110" s="19">
        <v>0.22382462060508199</v>
      </c>
      <c r="AE110" s="19">
        <v>0.235492703977115</v>
      </c>
    </row>
    <row r="111" spans="1:31" x14ac:dyDescent="0.2">
      <c r="A111" s="3">
        <v>110</v>
      </c>
      <c r="B111" s="7" t="s">
        <v>10</v>
      </c>
      <c r="C111" s="8" t="s">
        <v>438</v>
      </c>
      <c r="D111" s="7" t="s">
        <v>415</v>
      </c>
      <c r="E111" s="7" t="s">
        <v>438</v>
      </c>
      <c r="F111" s="7" t="s">
        <v>46</v>
      </c>
      <c r="G111" s="7" t="s">
        <v>337</v>
      </c>
      <c r="H111" s="20">
        <v>2605.5834780469499</v>
      </c>
      <c r="I111" s="20">
        <v>367.69416751282301</v>
      </c>
      <c r="J111" s="20">
        <v>96.513179197396298</v>
      </c>
      <c r="K111" s="20">
        <v>4501.4343830687603</v>
      </c>
      <c r="L111" s="20">
        <v>6.5799824098135602</v>
      </c>
      <c r="M111" s="20">
        <v>584.24697201876404</v>
      </c>
      <c r="N111" s="20">
        <v>375.31808168372203</v>
      </c>
      <c r="O111" s="20">
        <v>1644.79099767713</v>
      </c>
      <c r="P111" s="20">
        <v>608.51396369998895</v>
      </c>
      <c r="Q111" s="20">
        <v>1168.45568260658</v>
      </c>
      <c r="R111" s="20">
        <v>17.028762046405198</v>
      </c>
      <c r="S111" s="20">
        <v>213.80954364429201</v>
      </c>
      <c r="T111" s="20">
        <v>0.24148345684243899</v>
      </c>
      <c r="U111" s="20">
        <v>1.2835543242218399</v>
      </c>
      <c r="V111" s="20">
        <v>2.31183411567268</v>
      </c>
      <c r="W111" s="20">
        <v>22.209510345319899</v>
      </c>
      <c r="X111" s="20">
        <v>2.38269849588128</v>
      </c>
      <c r="Y111" s="20">
        <v>2.0721032219793999E-2</v>
      </c>
      <c r="Z111" s="20">
        <v>12.995690343315299</v>
      </c>
      <c r="AA111" s="20">
        <v>0.306291497780592</v>
      </c>
      <c r="AB111" s="20">
        <v>2.2480963200371101E-2</v>
      </c>
      <c r="AC111" s="20">
        <v>0.55542854835085698</v>
      </c>
      <c r="AD111" s="20">
        <v>0.59726026540215904</v>
      </c>
      <c r="AE111" s="20">
        <v>0.61701700629590095</v>
      </c>
    </row>
    <row r="112" spans="1:31" x14ac:dyDescent="0.2">
      <c r="A112" s="3">
        <v>111</v>
      </c>
      <c r="B112" s="4" t="s">
        <v>201</v>
      </c>
      <c r="C112" s="5" t="s">
        <v>438</v>
      </c>
      <c r="D112" s="4" t="s">
        <v>366</v>
      </c>
      <c r="E112" s="4" t="s">
        <v>438</v>
      </c>
      <c r="F112" s="4" t="s">
        <v>192</v>
      </c>
      <c r="G112" s="4" t="s">
        <v>337</v>
      </c>
      <c r="H112" s="19">
        <v>1980.1240082444699</v>
      </c>
      <c r="I112" s="19">
        <v>203.82498857915601</v>
      </c>
      <c r="J112" s="19">
        <v>84.364603603566707</v>
      </c>
      <c r="K112" s="19">
        <v>2341.52276312102</v>
      </c>
      <c r="L112" s="19">
        <v>2.4788323002221402</v>
      </c>
      <c r="M112" s="19">
        <v>1167.90208481068</v>
      </c>
      <c r="N112" s="19">
        <v>201.38822679786199</v>
      </c>
      <c r="O112" s="19">
        <v>855.10011235327897</v>
      </c>
      <c r="P112" s="19">
        <v>319.48829550107399</v>
      </c>
      <c r="Q112" s="19">
        <v>869.25839468640402</v>
      </c>
      <c r="R112" s="19">
        <v>16.606521274805601</v>
      </c>
      <c r="S112" s="19">
        <v>56.222913622553897</v>
      </c>
      <c r="T112" s="19">
        <v>0.13126039644753101</v>
      </c>
      <c r="U112" s="19">
        <v>1.0127155079878101</v>
      </c>
      <c r="V112" s="19">
        <v>2.2779398469594501</v>
      </c>
      <c r="W112" s="19">
        <v>9.6108172693867502</v>
      </c>
      <c r="X112" s="19">
        <v>-1.2090855413996899</v>
      </c>
      <c r="Y112" s="19">
        <v>0.14311435958698199</v>
      </c>
      <c r="Z112" s="19">
        <v>6.9597305629718198</v>
      </c>
      <c r="AA112" s="19">
        <v>0.20037250887255201</v>
      </c>
      <c r="AB112" s="19">
        <v>9.2575473054173796E-2</v>
      </c>
      <c r="AC112" s="19">
        <v>0.260626847458448</v>
      </c>
      <c r="AD112" s="19">
        <v>0.247637626312113</v>
      </c>
      <c r="AE112" s="19">
        <v>0.24857451462887001</v>
      </c>
    </row>
    <row r="113" spans="1:31" x14ac:dyDescent="0.2">
      <c r="A113" s="3">
        <v>112</v>
      </c>
      <c r="B113" s="7" t="s">
        <v>454</v>
      </c>
      <c r="C113" s="8" t="s">
        <v>438</v>
      </c>
      <c r="D113" s="7" t="s">
        <v>389</v>
      </c>
      <c r="E113" s="7" t="s">
        <v>438</v>
      </c>
      <c r="F113" s="7" t="s">
        <v>339</v>
      </c>
      <c r="G113" s="7" t="s">
        <v>337</v>
      </c>
      <c r="H113" s="20">
        <v>2549.8877148957799</v>
      </c>
      <c r="I113" s="20">
        <v>286.52081074646901</v>
      </c>
      <c r="J113" s="20">
        <v>40.688636983290799</v>
      </c>
      <c r="K113" s="20">
        <v>5504.22393351751</v>
      </c>
      <c r="L113" s="20">
        <v>2.2223558429175601</v>
      </c>
      <c r="M113" s="20">
        <v>248.866790542497</v>
      </c>
      <c r="N113" s="20">
        <v>294.81555844491999</v>
      </c>
      <c r="O113" s="20">
        <v>1308.3901016262</v>
      </c>
      <c r="P113" s="20">
        <v>480.87430613342002</v>
      </c>
      <c r="Q113" s="20">
        <v>949.98052977995303</v>
      </c>
      <c r="R113" s="20">
        <v>9.7361337038361402</v>
      </c>
      <c r="S113" s="20">
        <v>64.333407311488401</v>
      </c>
      <c r="T113" s="20">
        <v>0.124940067800173</v>
      </c>
      <c r="U113" s="20">
        <v>1.3647866348868201</v>
      </c>
      <c r="V113" s="20">
        <v>2.4976195972987099</v>
      </c>
      <c r="W113" s="20">
        <v>12.646659562600201</v>
      </c>
      <c r="X113" s="20">
        <v>1.05232872344096</v>
      </c>
      <c r="Y113" s="20">
        <v>9.1624067608013199E-2</v>
      </c>
      <c r="Z113" s="20">
        <v>10.688396089980801</v>
      </c>
      <c r="AA113" s="20">
        <v>0.34880876271913003</v>
      </c>
      <c r="AB113" s="20">
        <v>1.29072853466822E-2</v>
      </c>
      <c r="AC113" s="20">
        <v>0.201656869900495</v>
      </c>
      <c r="AD113" s="20">
        <v>0.20029674873498801</v>
      </c>
      <c r="AE113" s="20">
        <v>0.20562223737444099</v>
      </c>
    </row>
    <row r="114" spans="1:31" x14ac:dyDescent="0.2">
      <c r="A114" s="3">
        <v>113</v>
      </c>
      <c r="B114" s="4" t="s">
        <v>277</v>
      </c>
      <c r="C114" s="5" t="s">
        <v>438</v>
      </c>
      <c r="D114" s="4" t="s">
        <v>369</v>
      </c>
      <c r="E114" s="4" t="s">
        <v>438</v>
      </c>
      <c r="F114" s="4" t="s">
        <v>344</v>
      </c>
      <c r="G114" s="4" t="s">
        <v>337</v>
      </c>
      <c r="H114" s="19">
        <v>1462.71265010716</v>
      </c>
      <c r="I114" s="19">
        <v>195.98706462606299</v>
      </c>
      <c r="J114" s="19">
        <v>36.301777149556699</v>
      </c>
      <c r="K114" s="19">
        <v>1953.87865426029</v>
      </c>
      <c r="L114" s="19">
        <v>3.9707867523585301</v>
      </c>
      <c r="M114" s="19">
        <v>379.56854888199598</v>
      </c>
      <c r="N114" s="19">
        <v>198.744071129991</v>
      </c>
      <c r="O114" s="19">
        <v>875.77169535405199</v>
      </c>
      <c r="P114" s="19">
        <v>341.75532281631803</v>
      </c>
      <c r="Q114" s="19">
        <v>793.04832839006201</v>
      </c>
      <c r="R114" s="19">
        <v>11.859588039530999</v>
      </c>
      <c r="S114" s="19">
        <v>60.591582899334497</v>
      </c>
      <c r="T114" s="19">
        <v>0.11803639520006499</v>
      </c>
      <c r="U114" s="19">
        <v>1.4111061555503399</v>
      </c>
      <c r="V114" s="19">
        <v>2.8091456712291798</v>
      </c>
      <c r="W114" s="19">
        <v>13.369749001646699</v>
      </c>
      <c r="X114" s="19">
        <v>-0.912987533759123</v>
      </c>
      <c r="Y114" s="19">
        <v>-3.1724666673241899E-3</v>
      </c>
      <c r="Z114" s="19">
        <v>8.0112133548645499</v>
      </c>
      <c r="AA114" s="19">
        <v>0.18714459621777901</v>
      </c>
      <c r="AB114" s="19">
        <v>1.2907284568818801E-2</v>
      </c>
      <c r="AC114" s="19">
        <v>0.21826398406642999</v>
      </c>
      <c r="AD114" s="19">
        <v>0.212108097107505</v>
      </c>
      <c r="AE114" s="19">
        <v>0.196249763501741</v>
      </c>
    </row>
    <row r="115" spans="1:31" x14ac:dyDescent="0.2">
      <c r="A115" s="3">
        <v>114</v>
      </c>
      <c r="B115" s="7" t="s">
        <v>328</v>
      </c>
      <c r="C115" s="8" t="s">
        <v>438</v>
      </c>
      <c r="D115" s="7" t="s">
        <v>121</v>
      </c>
      <c r="E115" s="7" t="s">
        <v>438</v>
      </c>
      <c r="F115" s="7" t="s">
        <v>196</v>
      </c>
      <c r="G115" s="7" t="s">
        <v>337</v>
      </c>
      <c r="H115" s="20">
        <v>2202.7803801067698</v>
      </c>
      <c r="I115" s="20">
        <v>1191.33297404566</v>
      </c>
      <c r="J115" s="20">
        <v>944.50436125606996</v>
      </c>
      <c r="K115" s="20">
        <v>3480.5619234075102</v>
      </c>
      <c r="L115" s="20">
        <v>84.986635723902197</v>
      </c>
      <c r="M115" s="20">
        <v>742.67902294769203</v>
      </c>
      <c r="N115" s="20">
        <v>861.46189411857404</v>
      </c>
      <c r="O115" s="20">
        <v>3370.9262173718298</v>
      </c>
      <c r="P115" s="20">
        <v>1397.3176432282901</v>
      </c>
      <c r="Q115" s="20">
        <v>2674.2754124092799</v>
      </c>
      <c r="R115" s="20">
        <v>477.55914793567001</v>
      </c>
      <c r="S115" s="20">
        <v>2388.4701386943202</v>
      </c>
      <c r="T115" s="20">
        <v>5.6318066226429497</v>
      </c>
      <c r="U115" s="20">
        <v>17.294544796068799</v>
      </c>
      <c r="V115" s="20">
        <v>6.0294831476572401</v>
      </c>
      <c r="W115" s="20">
        <v>77.817179621697605</v>
      </c>
      <c r="X115" s="20">
        <v>-4.34017740146313</v>
      </c>
      <c r="Y115" s="20">
        <v>0.15160772243371401</v>
      </c>
      <c r="Z115" s="20">
        <v>34.381155396887202</v>
      </c>
      <c r="AA115" s="20">
        <v>0.36546795882954602</v>
      </c>
      <c r="AB115" s="20">
        <v>0.14583202199061901</v>
      </c>
      <c r="AC115" s="20">
        <v>4.7688420663340603</v>
      </c>
      <c r="AD115" s="20">
        <v>4.7686417236061898</v>
      </c>
      <c r="AE115" s="20">
        <v>4.4994165677417302</v>
      </c>
    </row>
    <row r="116" spans="1:31" x14ac:dyDescent="0.2">
      <c r="A116" s="3">
        <v>115</v>
      </c>
      <c r="B116" s="4" t="s">
        <v>440</v>
      </c>
      <c r="C116" s="5" t="s">
        <v>438</v>
      </c>
      <c r="D116" s="4" t="s">
        <v>14</v>
      </c>
      <c r="E116" s="4" t="s">
        <v>438</v>
      </c>
      <c r="F116" s="4" t="s">
        <v>174</v>
      </c>
      <c r="G116" s="4" t="s">
        <v>337</v>
      </c>
      <c r="H116" s="19">
        <v>1641.2044156987999</v>
      </c>
      <c r="I116" s="19">
        <v>30.2643626552114</v>
      </c>
      <c r="J116" s="19">
        <v>77.803884329678297</v>
      </c>
      <c r="K116" s="19">
        <v>323.99937598313102</v>
      </c>
      <c r="L116" s="19">
        <v>0.70659907870671201</v>
      </c>
      <c r="M116" s="19">
        <v>106.516319948302</v>
      </c>
      <c r="N116" s="19">
        <v>22.326868845133301</v>
      </c>
      <c r="O116" s="19">
        <v>92.363611810108395</v>
      </c>
      <c r="P116" s="19">
        <v>32.686685545695397</v>
      </c>
      <c r="Q116" s="19">
        <v>81.372255055916796</v>
      </c>
      <c r="R116" s="19">
        <v>8.9946275049280509</v>
      </c>
      <c r="S116" s="19">
        <v>74.040474884882499</v>
      </c>
      <c r="T116" s="19">
        <v>6.7815856515600695E-2</v>
      </c>
      <c r="U116" s="19">
        <v>0.63374967722558695</v>
      </c>
      <c r="V116" s="19">
        <v>1.32915731899845</v>
      </c>
      <c r="W116" s="19">
        <v>7.9343990690785597</v>
      </c>
      <c r="X116" s="19">
        <v>0.36338936957990198</v>
      </c>
      <c r="Y116" s="19">
        <v>-1.58922129428784E-2</v>
      </c>
      <c r="Z116" s="19">
        <v>0.55148720806023499</v>
      </c>
      <c r="AA116" s="19">
        <v>0.15071228455041799</v>
      </c>
      <c r="AB116" s="19">
        <v>1.7608637073380801E-2</v>
      </c>
      <c r="AC116" s="19">
        <v>0.376779651354398</v>
      </c>
      <c r="AD116" s="19">
        <v>0.41586274812145901</v>
      </c>
      <c r="AE116" s="19">
        <v>0.42014998759851302</v>
      </c>
    </row>
    <row r="117" spans="1:31" x14ac:dyDescent="0.2">
      <c r="A117" s="3">
        <v>116</v>
      </c>
      <c r="B117" s="7" t="s">
        <v>385</v>
      </c>
      <c r="C117" s="8" t="s">
        <v>438</v>
      </c>
      <c r="D117" s="7" t="s">
        <v>305</v>
      </c>
      <c r="E117" s="7" t="s">
        <v>438</v>
      </c>
      <c r="F117" s="7" t="s">
        <v>161</v>
      </c>
      <c r="G117" s="7" t="s">
        <v>337</v>
      </c>
      <c r="H117" s="20">
        <v>23.038860859649201</v>
      </c>
      <c r="I117" s="20">
        <v>1.0228287008292101</v>
      </c>
      <c r="J117" s="20">
        <v>31.014474456213801</v>
      </c>
      <c r="K117" s="20">
        <v>-253.363959346119</v>
      </c>
      <c r="L117" s="20">
        <v>-4.8732623950360399</v>
      </c>
      <c r="M117" s="20">
        <v>-52.0903632087769</v>
      </c>
      <c r="N117" s="20">
        <v>0.44066033412578198</v>
      </c>
      <c r="O117" s="20">
        <v>15.934583937535299</v>
      </c>
      <c r="P117" s="20">
        <v>2.5616116355695899</v>
      </c>
      <c r="Q117" s="20">
        <v>12.9738080461742</v>
      </c>
      <c r="R117" s="20">
        <v>0.16631473836149199</v>
      </c>
      <c r="S117" s="20">
        <v>-0.67640944324054697</v>
      </c>
      <c r="T117" s="20">
        <v>-1.8958741112251401E-3</v>
      </c>
      <c r="U117" s="20">
        <v>7.4822885301948402E-2</v>
      </c>
      <c r="V117" s="20">
        <v>0.23346757683560701</v>
      </c>
      <c r="W117" s="20">
        <v>2.2845399530786299</v>
      </c>
      <c r="X117" s="20">
        <v>-2.2083735083025302</v>
      </c>
      <c r="Y117" s="20">
        <v>8.9051904021459592E-3</v>
      </c>
      <c r="Z117" s="20">
        <v>2.0565675194576399E-2</v>
      </c>
      <c r="AA117" s="20">
        <v>2.3192370332276901E-2</v>
      </c>
      <c r="AB117" s="20">
        <v>2.5643514701995098E-3</v>
      </c>
      <c r="AC117" s="20">
        <v>6.2890523582289706E-2</v>
      </c>
      <c r="AD117" s="20">
        <v>6.3172464365339798E-2</v>
      </c>
      <c r="AE117" s="20">
        <v>6.3251356048413906E-2</v>
      </c>
    </row>
    <row r="118" spans="1:31" x14ac:dyDescent="0.2">
      <c r="A118" s="3">
        <v>117</v>
      </c>
      <c r="B118" s="4" t="s">
        <v>221</v>
      </c>
      <c r="C118" s="5" t="s">
        <v>438</v>
      </c>
      <c r="D118" s="4" t="s">
        <v>365</v>
      </c>
      <c r="E118" s="4" t="s">
        <v>438</v>
      </c>
      <c r="F118" s="4" t="s">
        <v>312</v>
      </c>
      <c r="G118" s="4" t="s">
        <v>337</v>
      </c>
      <c r="H118" s="19">
        <v>134.572899438989</v>
      </c>
      <c r="I118" s="19">
        <v>149.400183725994</v>
      </c>
      <c r="J118" s="19">
        <v>153.64829639335301</v>
      </c>
      <c r="K118" s="19">
        <v>444.40124318522101</v>
      </c>
      <c r="L118" s="19">
        <v>913.59513420206702</v>
      </c>
      <c r="M118" s="19">
        <v>582.71601448254205</v>
      </c>
      <c r="N118" s="19">
        <v>201.82890204104001</v>
      </c>
      <c r="O118" s="19">
        <v>190.246875483906</v>
      </c>
      <c r="P118" s="19">
        <v>197.54622938813</v>
      </c>
      <c r="Q118" s="19">
        <v>164.29468646376699</v>
      </c>
      <c r="R118" s="19">
        <v>152.948438912184</v>
      </c>
      <c r="S118" s="19">
        <v>215.54897640917099</v>
      </c>
      <c r="T118" s="19">
        <v>127.593039399359</v>
      </c>
      <c r="U118" s="19">
        <v>173.898119914826</v>
      </c>
      <c r="V118" s="19">
        <v>186.352217074778</v>
      </c>
      <c r="W118" s="19">
        <v>251.882459370634</v>
      </c>
      <c r="X118" s="19">
        <v>223.526555840513</v>
      </c>
      <c r="Y118" s="19">
        <v>189.72846103923399</v>
      </c>
      <c r="Z118" s="19">
        <v>130.20285645640701</v>
      </c>
      <c r="AA118" s="19">
        <v>183.047454607449</v>
      </c>
      <c r="AB118" s="19">
        <v>192.72479248965101</v>
      </c>
      <c r="AC118" s="19">
        <v>139.116877435688</v>
      </c>
      <c r="AD118" s="19">
        <v>158.330399931947</v>
      </c>
      <c r="AE118" s="19">
        <v>156.02625236806301</v>
      </c>
    </row>
    <row r="119" spans="1:31" x14ac:dyDescent="0.2">
      <c r="A119" s="3">
        <v>118</v>
      </c>
      <c r="B119" s="7" t="s">
        <v>364</v>
      </c>
      <c r="C119" s="8" t="s">
        <v>438</v>
      </c>
      <c r="D119" s="7" t="s">
        <v>92</v>
      </c>
      <c r="E119" s="7" t="s">
        <v>438</v>
      </c>
      <c r="F119" s="7" t="s">
        <v>214</v>
      </c>
      <c r="G119" s="7" t="s">
        <v>337</v>
      </c>
      <c r="H119" s="20">
        <v>0.903572399809902</v>
      </c>
      <c r="I119" s="20">
        <v>0.95672777609355397</v>
      </c>
      <c r="J119" s="20">
        <v>2.3975954985352699</v>
      </c>
      <c r="K119" s="20">
        <v>-290.53674199679801</v>
      </c>
      <c r="L119" s="20">
        <v>-0.68531662272262805</v>
      </c>
      <c r="M119" s="20">
        <v>-45.456026350538899</v>
      </c>
      <c r="N119" s="20">
        <v>0.88132068881570802</v>
      </c>
      <c r="O119" s="20">
        <v>5.5403149040846502</v>
      </c>
      <c r="P119" s="20">
        <v>0.82587230955814195</v>
      </c>
      <c r="Q119" s="20">
        <v>4.4654104120006197</v>
      </c>
      <c r="R119" s="20">
        <v>0.68627105540196998</v>
      </c>
      <c r="S119" s="20">
        <v>-4.3416032037663896</v>
      </c>
      <c r="T119" s="20">
        <v>0.67855139322927904</v>
      </c>
      <c r="U119" s="20">
        <v>0.71588307622677805</v>
      </c>
      <c r="V119" s="20">
        <v>0.68885667793058902</v>
      </c>
      <c r="W119" s="20">
        <v>1.4118637686275199</v>
      </c>
      <c r="X119" s="20">
        <v>-2.7277416293658998</v>
      </c>
      <c r="Y119" s="20">
        <v>0.96291282813865997</v>
      </c>
      <c r="Z119" s="20">
        <v>0.61753118471772095</v>
      </c>
      <c r="AA119" s="20">
        <v>1.58125527083451</v>
      </c>
      <c r="AB119" s="20">
        <v>0.73158596905500495</v>
      </c>
      <c r="AC119" s="20">
        <v>0.77219737032671198</v>
      </c>
      <c r="AD119" s="20">
        <v>0.81376619111214299</v>
      </c>
      <c r="AE119" s="20">
        <v>0.82467604002486605</v>
      </c>
    </row>
    <row r="120" spans="1:31" x14ac:dyDescent="0.2">
      <c r="A120" s="3">
        <v>119</v>
      </c>
      <c r="B120" s="4" t="s">
        <v>70</v>
      </c>
      <c r="C120" s="5" t="s">
        <v>438</v>
      </c>
      <c r="D120" s="4" t="s">
        <v>353</v>
      </c>
      <c r="E120" s="4" t="s">
        <v>438</v>
      </c>
      <c r="F120" s="4" t="s">
        <v>429</v>
      </c>
      <c r="G120" s="4" t="s">
        <v>337</v>
      </c>
      <c r="H120" s="19">
        <v>2522.9527399137701</v>
      </c>
      <c r="I120" s="19">
        <v>66.464562147259002</v>
      </c>
      <c r="J120" s="19">
        <v>63.671331441651802</v>
      </c>
      <c r="K120" s="19">
        <v>1450.83607763195</v>
      </c>
      <c r="L120" s="19">
        <v>10.3085952030436</v>
      </c>
      <c r="M120" s="19">
        <v>144.24216970480501</v>
      </c>
      <c r="N120" s="19">
        <v>61.693048778494301</v>
      </c>
      <c r="O120" s="19">
        <v>231.45027328226101</v>
      </c>
      <c r="P120" s="19">
        <v>85.020782523486602</v>
      </c>
      <c r="Q120" s="19">
        <v>240.70467277392501</v>
      </c>
      <c r="R120" s="19">
        <v>10.6899207689879</v>
      </c>
      <c r="S120" s="19">
        <v>16.763258962923</v>
      </c>
      <c r="T120" s="19">
        <v>0.19602164639837399</v>
      </c>
      <c r="U120" s="19">
        <v>4.1982469248008698</v>
      </c>
      <c r="V120" s="19">
        <v>5.1372741157770898</v>
      </c>
      <c r="W120" s="19">
        <v>123.11316197967599</v>
      </c>
      <c r="X120" s="19">
        <v>-1.7864583182275</v>
      </c>
      <c r="Y120" s="19">
        <v>0.50108199719208402</v>
      </c>
      <c r="Z120" s="19">
        <v>1.5421828825578701</v>
      </c>
      <c r="AA120" s="19">
        <v>0.51882241842455401</v>
      </c>
      <c r="AB120" s="19">
        <v>0.12557212486626701</v>
      </c>
      <c r="AC120" s="19">
        <v>0.39324029366246499</v>
      </c>
      <c r="AD120" s="19">
        <v>0.411450301420692</v>
      </c>
      <c r="AE120" s="19">
        <v>0.39354800647004901</v>
      </c>
    </row>
    <row r="121" spans="1:31" x14ac:dyDescent="0.2">
      <c r="A121" s="3">
        <v>120</v>
      </c>
      <c r="B121" s="7" t="s">
        <v>86</v>
      </c>
      <c r="C121" s="8" t="s">
        <v>438</v>
      </c>
      <c r="D121" s="7" t="s">
        <v>158</v>
      </c>
      <c r="E121" s="7" t="s">
        <v>438</v>
      </c>
      <c r="F121" s="7" t="s">
        <v>398</v>
      </c>
      <c r="G121" s="7" t="s">
        <v>337</v>
      </c>
      <c r="H121" s="20">
        <v>197.481879233038</v>
      </c>
      <c r="I121" s="20">
        <v>97.866884426830097</v>
      </c>
      <c r="J121" s="20">
        <v>460.885776396094</v>
      </c>
      <c r="K121" s="20">
        <v>362.41561245044301</v>
      </c>
      <c r="L121" s="20">
        <v>-0.31188179384250098</v>
      </c>
      <c r="M121" s="20">
        <v>1014.74185678981</v>
      </c>
      <c r="N121" s="20">
        <v>83.139009254270107</v>
      </c>
      <c r="O121" s="20">
        <v>312.80861117438002</v>
      </c>
      <c r="P121" s="20">
        <v>122.68795155880299</v>
      </c>
      <c r="Q121" s="20">
        <v>320.735533758592</v>
      </c>
      <c r="R121" s="20">
        <v>15.228740651867399</v>
      </c>
      <c r="S121" s="20">
        <v>39.1010886832794</v>
      </c>
      <c r="T121" s="20">
        <v>7.6809644644584105E-2</v>
      </c>
      <c r="U121" s="20">
        <v>0.36636933101026897</v>
      </c>
      <c r="V121" s="20">
        <v>1.1867936365724301</v>
      </c>
      <c r="W121" s="20">
        <v>19.129994964140799</v>
      </c>
      <c r="X121" s="20">
        <v>0.95555597085852395</v>
      </c>
      <c r="Y121" s="20">
        <v>0.27089263312038098</v>
      </c>
      <c r="Z121" s="20">
        <v>4.1367847278154404</v>
      </c>
      <c r="AA121" s="20">
        <v>0.18473991054157099</v>
      </c>
      <c r="AB121" s="20">
        <v>4.76120992436583E-2</v>
      </c>
      <c r="AC121" s="20">
        <v>0.42935040516040901</v>
      </c>
      <c r="AD121" s="20">
        <v>0.46525389326202199</v>
      </c>
      <c r="AE121" s="20">
        <v>0.48410195010392099</v>
      </c>
    </row>
    <row r="122" spans="1:31" x14ac:dyDescent="0.2">
      <c r="A122" s="3">
        <v>121</v>
      </c>
      <c r="B122" s="4" t="s">
        <v>422</v>
      </c>
      <c r="C122" s="5" t="s">
        <v>438</v>
      </c>
      <c r="D122" s="4" t="s">
        <v>374</v>
      </c>
      <c r="E122" s="4" t="s">
        <v>438</v>
      </c>
      <c r="F122" s="4" t="s">
        <v>178</v>
      </c>
      <c r="G122" s="4" t="s">
        <v>337</v>
      </c>
      <c r="H122" s="19">
        <v>248.440564526782</v>
      </c>
      <c r="I122" s="19">
        <v>134.68788115828701</v>
      </c>
      <c r="J122" s="19">
        <v>406.41361881863497</v>
      </c>
      <c r="K122" s="19">
        <v>332.20962572170998</v>
      </c>
      <c r="L122" s="19">
        <v>34.7599607133807</v>
      </c>
      <c r="M122" s="19">
        <v>232.94498969486</v>
      </c>
      <c r="N122" s="19">
        <v>62.280620869836099</v>
      </c>
      <c r="O122" s="19">
        <v>221.402828942083</v>
      </c>
      <c r="P122" s="19">
        <v>91.657704455867105</v>
      </c>
      <c r="Q122" s="19">
        <v>259.01237994826602</v>
      </c>
      <c r="R122" s="19">
        <v>17.659290698058498</v>
      </c>
      <c r="S122" s="19">
        <v>48.174689349901598</v>
      </c>
      <c r="T122" s="19">
        <v>0.11944631840393601</v>
      </c>
      <c r="U122" s="19">
        <v>1.05538236782364</v>
      </c>
      <c r="V122" s="19">
        <v>6.9340423826567203</v>
      </c>
      <c r="W122" s="19">
        <v>17.8165242108409</v>
      </c>
      <c r="X122" s="19">
        <v>-3.3495232823545402</v>
      </c>
      <c r="Y122" s="19">
        <v>0.12462931312243999</v>
      </c>
      <c r="Z122" s="19">
        <v>4.6686505583173101</v>
      </c>
      <c r="AA122" s="19">
        <v>0.10081746813223599</v>
      </c>
      <c r="AB122" s="19">
        <v>4.3252594643780201E-2</v>
      </c>
      <c r="AC122" s="19">
        <v>1.3125771828586901</v>
      </c>
      <c r="AD122" s="19">
        <v>1.29824364632892</v>
      </c>
      <c r="AE122" s="19">
        <v>1.2542509273687901</v>
      </c>
    </row>
    <row r="123" spans="1:31" x14ac:dyDescent="0.2">
      <c r="A123" s="3">
        <v>122</v>
      </c>
      <c r="B123" s="7" t="s">
        <v>268</v>
      </c>
      <c r="C123" s="8" t="s">
        <v>438</v>
      </c>
      <c r="D123" s="7" t="s">
        <v>67</v>
      </c>
      <c r="E123" s="7" t="s">
        <v>438</v>
      </c>
      <c r="F123" s="7" t="s">
        <v>227</v>
      </c>
      <c r="G123" s="7" t="s">
        <v>337</v>
      </c>
      <c r="H123" s="20">
        <v>219.09527106213901</v>
      </c>
      <c r="I123" s="20">
        <v>23.9789359461959</v>
      </c>
      <c r="J123" s="20">
        <v>150.88271307672099</v>
      </c>
      <c r="K123" s="20">
        <v>399.60070652504902</v>
      </c>
      <c r="L123" s="20">
        <v>-1.01048317843654</v>
      </c>
      <c r="M123" s="20">
        <v>8.6328181753656796</v>
      </c>
      <c r="N123" s="20">
        <v>21.7393198684838</v>
      </c>
      <c r="O123" s="20">
        <v>93.2327481166068</v>
      </c>
      <c r="P123" s="20">
        <v>38.566463667514199</v>
      </c>
      <c r="Q123" s="20">
        <v>104.84139146228</v>
      </c>
      <c r="R123" s="20">
        <v>7.5722740182983799</v>
      </c>
      <c r="S123" s="20">
        <v>13.079260208912199</v>
      </c>
      <c r="T123" s="20">
        <v>0.10019394018321499</v>
      </c>
      <c r="U123" s="20">
        <v>1.0364455566765101</v>
      </c>
      <c r="V123" s="20">
        <v>5.6097229482812301</v>
      </c>
      <c r="W123" s="20">
        <v>22.683084346851501</v>
      </c>
      <c r="X123" s="20">
        <v>-2.0576378600443399</v>
      </c>
      <c r="Y123" s="20">
        <v>1.8254772610211599E-2</v>
      </c>
      <c r="Z123" s="20">
        <v>1.5046281294900801</v>
      </c>
      <c r="AA123" s="20">
        <v>8.2997417958076497E-2</v>
      </c>
      <c r="AB123" s="20">
        <v>3.4277166267606199E-2</v>
      </c>
      <c r="AC123" s="20">
        <v>0.29508096902869102</v>
      </c>
      <c r="AD123" s="20">
        <v>0.31310268724377999</v>
      </c>
      <c r="AE123" s="20">
        <v>0.30152147102600202</v>
      </c>
    </row>
    <row r="124" spans="1:31" x14ac:dyDescent="0.2">
      <c r="A124" s="3">
        <v>123</v>
      </c>
      <c r="B124" s="4" t="s">
        <v>316</v>
      </c>
      <c r="C124" s="5" t="s">
        <v>438</v>
      </c>
      <c r="D124" s="4" t="s">
        <v>501</v>
      </c>
      <c r="E124" s="4" t="s">
        <v>438</v>
      </c>
      <c r="F124" s="4" t="s">
        <v>72</v>
      </c>
      <c r="G124" s="4" t="s">
        <v>337</v>
      </c>
      <c r="H124" s="19">
        <v>130.76121536024101</v>
      </c>
      <c r="I124" s="19">
        <v>51.462135030230499</v>
      </c>
      <c r="J124" s="19">
        <v>158.51746334739801</v>
      </c>
      <c r="K124" s="19">
        <v>278.10440886162303</v>
      </c>
      <c r="L124" s="19">
        <v>2.1722865225887902</v>
      </c>
      <c r="M124" s="19">
        <v>93.825102800684803</v>
      </c>
      <c r="N124" s="19">
        <v>38.484569861614602</v>
      </c>
      <c r="O124" s="19">
        <v>164.79167394672299</v>
      </c>
      <c r="P124" s="19">
        <v>62.086738802053098</v>
      </c>
      <c r="Q124" s="19">
        <v>182.07696659546201</v>
      </c>
      <c r="R124" s="19">
        <v>10.6105079048747</v>
      </c>
      <c r="S124" s="19">
        <v>17.224781990258201</v>
      </c>
      <c r="T124" s="19">
        <v>7.5302542242947898E-2</v>
      </c>
      <c r="U124" s="19">
        <v>0.86646462320406203</v>
      </c>
      <c r="V124" s="19">
        <v>2.1194374560179101</v>
      </c>
      <c r="W124" s="19">
        <v>11.7189856116687</v>
      </c>
      <c r="X124" s="19">
        <v>-0.233581079219495</v>
      </c>
      <c r="Y124" s="19">
        <v>2.9951693005952101E-2</v>
      </c>
      <c r="Z124" s="19">
        <v>1.65280229678477</v>
      </c>
      <c r="AA124" s="19">
        <v>6.02155770574671E-2</v>
      </c>
      <c r="AB124" s="19">
        <v>3.4619087495855398E-2</v>
      </c>
      <c r="AC124" s="19">
        <v>0.29804288190077899</v>
      </c>
      <c r="AD124" s="19">
        <v>0.308453474889542</v>
      </c>
      <c r="AE124" s="19">
        <v>0.316655487997059</v>
      </c>
    </row>
    <row r="125" spans="1:31" x14ac:dyDescent="0.2">
      <c r="A125" s="3">
        <v>124</v>
      </c>
      <c r="B125" s="7" t="s">
        <v>90</v>
      </c>
      <c r="C125" s="8" t="s">
        <v>438</v>
      </c>
      <c r="D125" s="7" t="s">
        <v>349</v>
      </c>
      <c r="E125" s="7" t="s">
        <v>438</v>
      </c>
      <c r="F125" s="7" t="s">
        <v>464</v>
      </c>
      <c r="G125" s="7" t="s">
        <v>337</v>
      </c>
      <c r="H125" s="20">
        <v>207.77651303113601</v>
      </c>
      <c r="I125" s="20">
        <v>249.41537829090899</v>
      </c>
      <c r="J125" s="20">
        <v>229.47944581991601</v>
      </c>
      <c r="K125" s="20">
        <v>918.35302758950604</v>
      </c>
      <c r="L125" s="20">
        <v>4.9602859114337301</v>
      </c>
      <c r="M125" s="20">
        <v>681.53602658724196</v>
      </c>
      <c r="N125" s="20">
        <v>236.349708224865</v>
      </c>
      <c r="O125" s="20">
        <v>928.18750602782097</v>
      </c>
      <c r="P125" s="20">
        <v>378.27743821561501</v>
      </c>
      <c r="Q125" s="20">
        <v>792.281222877132</v>
      </c>
      <c r="R125" s="20">
        <v>3.0187437338340799</v>
      </c>
      <c r="S125" s="20">
        <v>31.663356976904101</v>
      </c>
      <c r="T125" s="20">
        <v>1.8618517694499001E-2</v>
      </c>
      <c r="U125" s="20">
        <v>0.67732573394716</v>
      </c>
      <c r="V125" s="20">
        <v>1.0973179415958201</v>
      </c>
      <c r="W125" s="20">
        <v>5.7710727809230997</v>
      </c>
      <c r="X125" s="20">
        <v>6.6802361006802494E-2</v>
      </c>
      <c r="Y125" s="20">
        <v>3.9800790095534798E-2</v>
      </c>
      <c r="Z125" s="20">
        <v>8.0694201963582408</v>
      </c>
      <c r="AA125" s="20">
        <v>6.8789774222501002E-2</v>
      </c>
      <c r="AB125" s="20">
        <v>1.3933034215968001E-2</v>
      </c>
      <c r="AC125" s="20">
        <v>0.156073550291699</v>
      </c>
      <c r="AD125" s="20">
        <v>0.17226325220477501</v>
      </c>
      <c r="AE125" s="20">
        <v>0.17010865216593099</v>
      </c>
    </row>
    <row r="126" spans="1:31" x14ac:dyDescent="0.2">
      <c r="A126" s="3">
        <v>125</v>
      </c>
      <c r="B126" s="4" t="s">
        <v>20</v>
      </c>
      <c r="C126" s="5" t="s">
        <v>438</v>
      </c>
      <c r="D126" s="4" t="s">
        <v>506</v>
      </c>
      <c r="E126" s="4" t="s">
        <v>438</v>
      </c>
      <c r="F126" s="4" t="s">
        <v>57</v>
      </c>
      <c r="G126" s="4" t="s">
        <v>337</v>
      </c>
      <c r="H126" s="19">
        <v>303.91039131935401</v>
      </c>
      <c r="I126" s="19">
        <v>318.92580759966398</v>
      </c>
      <c r="J126" s="19">
        <v>176.045332205622</v>
      </c>
      <c r="K126" s="19">
        <v>572.64420116067402</v>
      </c>
      <c r="L126" s="19">
        <v>47.724279527188401</v>
      </c>
      <c r="M126" s="19">
        <v>566.02918494985602</v>
      </c>
      <c r="N126" s="19">
        <v>267.93288567552702</v>
      </c>
      <c r="O126" s="19">
        <v>1064.44794494749</v>
      </c>
      <c r="P126" s="19">
        <v>427.05555702807499</v>
      </c>
      <c r="Q126" s="19">
        <v>815.69586635232395</v>
      </c>
      <c r="R126" s="19">
        <v>1.00551287997383</v>
      </c>
      <c r="S126" s="19">
        <v>18.488832482429299</v>
      </c>
      <c r="T126" s="19">
        <v>1.72573542525691E-2</v>
      </c>
      <c r="U126" s="19">
        <v>0.76196980486340404</v>
      </c>
      <c r="V126" s="19">
        <v>1.4492672185697899</v>
      </c>
      <c r="W126" s="19">
        <v>7.65726152825148</v>
      </c>
      <c r="X126" s="19">
        <v>0.38961180875817503</v>
      </c>
      <c r="Y126" s="19">
        <v>-3.3925404019425301E-2</v>
      </c>
      <c r="Z126" s="19">
        <v>9.4102997907577208</v>
      </c>
      <c r="AA126" s="19">
        <v>0.122441957427058</v>
      </c>
      <c r="AB126" s="19">
        <v>7.2656772163378304E-3</v>
      </c>
      <c r="AC126" s="19">
        <v>5.7493283306561199E-2</v>
      </c>
      <c r="AD126" s="19">
        <v>6.7109017385804007E-2</v>
      </c>
      <c r="AE126" s="19">
        <v>6.7218863456293701E-2</v>
      </c>
    </row>
    <row r="127" spans="1:31" x14ac:dyDescent="0.2">
      <c r="A127" s="3">
        <v>126</v>
      </c>
      <c r="B127" s="7" t="s">
        <v>315</v>
      </c>
      <c r="C127" s="8" t="s">
        <v>438</v>
      </c>
      <c r="D127" s="7" t="s">
        <v>243</v>
      </c>
      <c r="E127" s="7" t="s">
        <v>438</v>
      </c>
      <c r="F127" s="7" t="s">
        <v>148</v>
      </c>
      <c r="G127" s="7" t="s">
        <v>337</v>
      </c>
      <c r="H127" s="20">
        <v>243.07049141674099</v>
      </c>
      <c r="I127" s="20">
        <v>218.06397232472199</v>
      </c>
      <c r="J127" s="20">
        <v>200.39415915617201</v>
      </c>
      <c r="K127" s="20">
        <v>523.21401784614102</v>
      </c>
      <c r="L127" s="20">
        <v>71.338860628537901</v>
      </c>
      <c r="M127" s="20">
        <v>3723.3444258708901</v>
      </c>
      <c r="N127" s="20">
        <v>229.445502293293</v>
      </c>
      <c r="O127" s="20">
        <v>830.947601042217</v>
      </c>
      <c r="P127" s="20">
        <v>345.69323430299397</v>
      </c>
      <c r="Q127" s="20">
        <v>874.936176142607</v>
      </c>
      <c r="R127" s="20">
        <v>7.3362165814545</v>
      </c>
      <c r="S127" s="20">
        <v>23.1525401306654</v>
      </c>
      <c r="T127" s="20">
        <v>5.5710717475122802E-2</v>
      </c>
      <c r="U127" s="20">
        <v>1.9820532873538901</v>
      </c>
      <c r="V127" s="20">
        <v>1.21090146149561</v>
      </c>
      <c r="W127" s="20">
        <v>12.5889436599328</v>
      </c>
      <c r="X127" s="20">
        <v>-4.4474376375474201</v>
      </c>
      <c r="Y127" s="20">
        <v>-0.128912245056651</v>
      </c>
      <c r="Z127" s="20">
        <v>8.5851627703170195</v>
      </c>
      <c r="AA127" s="20">
        <v>6.4873063560295194E-2</v>
      </c>
      <c r="AB127" s="20">
        <v>4.4534799572846902E-2</v>
      </c>
      <c r="AC127" s="20">
        <v>0.127547730565508</v>
      </c>
      <c r="AD127" s="20">
        <v>0.114728255483372</v>
      </c>
      <c r="AE127" s="20">
        <v>0.118073614204059</v>
      </c>
    </row>
    <row r="128" spans="1:31" x14ac:dyDescent="0.2">
      <c r="A128" s="3">
        <v>127</v>
      </c>
      <c r="B128" s="4" t="s">
        <v>393</v>
      </c>
      <c r="C128" s="5" t="s">
        <v>438</v>
      </c>
      <c r="D128" s="4" t="s">
        <v>179</v>
      </c>
      <c r="E128" s="4" t="s">
        <v>438</v>
      </c>
      <c r="F128" s="4" t="s">
        <v>5</v>
      </c>
      <c r="G128" s="4" t="s">
        <v>337</v>
      </c>
      <c r="H128" s="19">
        <v>210.70755880306299</v>
      </c>
      <c r="I128" s="19">
        <v>259.96674562425</v>
      </c>
      <c r="J128" s="19">
        <v>157.880371547631</v>
      </c>
      <c r="K128" s="19">
        <v>416.43446559044497</v>
      </c>
      <c r="L128" s="19">
        <v>33.134160541795701</v>
      </c>
      <c r="M128" s="19">
        <v>761.053551443027</v>
      </c>
      <c r="N128" s="19">
        <v>263.966629416768</v>
      </c>
      <c r="O128" s="19">
        <v>923.04696279399798</v>
      </c>
      <c r="P128" s="19">
        <v>401.95058404017499</v>
      </c>
      <c r="Q128" s="19">
        <v>778.94743026732897</v>
      </c>
      <c r="R128" s="19">
        <v>4.6480533032396201</v>
      </c>
      <c r="S128" s="19">
        <v>15.820662090440401</v>
      </c>
      <c r="T128" s="19">
        <v>1.6285102754085502E-2</v>
      </c>
      <c r="U128" s="19">
        <v>1.51173655109595</v>
      </c>
      <c r="V128" s="19">
        <v>0.94693168103782999</v>
      </c>
      <c r="W128" s="19">
        <v>8.1578669093663994</v>
      </c>
      <c r="X128" s="19">
        <v>-5.75121572903205</v>
      </c>
      <c r="Y128" s="19">
        <v>-0.106414560903678</v>
      </c>
      <c r="Z128" s="19">
        <v>9.4320522930670094</v>
      </c>
      <c r="AA128" s="19">
        <v>4.0792223377506702E-2</v>
      </c>
      <c r="AB128" s="19">
        <v>4.7013169144764699E-3</v>
      </c>
      <c r="AC128" s="19">
        <v>0.11116739726186101</v>
      </c>
      <c r="AD128" s="19">
        <v>0.116957500429824</v>
      </c>
      <c r="AE128" s="19">
        <v>0.111739730406324</v>
      </c>
    </row>
    <row r="129" spans="1:31" x14ac:dyDescent="0.2">
      <c r="A129" s="3">
        <v>128</v>
      </c>
      <c r="B129" s="7" t="s">
        <v>107</v>
      </c>
      <c r="C129" s="8" t="s">
        <v>438</v>
      </c>
      <c r="D129" s="7" t="s">
        <v>257</v>
      </c>
      <c r="E129" s="7" t="s">
        <v>438</v>
      </c>
      <c r="F129" s="7" t="s">
        <v>471</v>
      </c>
      <c r="G129" s="7" t="s">
        <v>337</v>
      </c>
      <c r="H129" s="20">
        <v>171.070315701607</v>
      </c>
      <c r="I129" s="20">
        <v>106.79424357863</v>
      </c>
      <c r="J129" s="20">
        <v>592.589181182468</v>
      </c>
      <c r="K129" s="20">
        <v>418.28687550997699</v>
      </c>
      <c r="L129" s="20">
        <v>8.6816607543411397</v>
      </c>
      <c r="M129" s="20">
        <v>220.732773446235</v>
      </c>
      <c r="N129" s="20">
        <v>57.873921101681397</v>
      </c>
      <c r="O129" s="20">
        <v>206.707729575553</v>
      </c>
      <c r="P129" s="20">
        <v>86.630991757652097</v>
      </c>
      <c r="Q129" s="20">
        <v>221.36571298393801</v>
      </c>
      <c r="R129" s="20">
        <v>15.0893504265904</v>
      </c>
      <c r="S129" s="20">
        <v>67.408780384020105</v>
      </c>
      <c r="T129" s="20">
        <v>0.12197441459369</v>
      </c>
      <c r="U129" s="20">
        <v>0.54500163289512504</v>
      </c>
      <c r="V129" s="20">
        <v>0.98775720120182597</v>
      </c>
      <c r="W129" s="20">
        <v>13.266268055548601</v>
      </c>
      <c r="X129" s="20">
        <v>-1.1812292016117301</v>
      </c>
      <c r="Y129" s="20">
        <v>-4.8802154103707203E-2</v>
      </c>
      <c r="Z129" s="20">
        <v>3.7244434874010501</v>
      </c>
      <c r="AA129" s="20">
        <v>3.2485635787773699E-2</v>
      </c>
      <c r="AB129" s="20">
        <v>3.7354450871462302E-2</v>
      </c>
      <c r="AC129" s="20">
        <v>0.68936600752261501</v>
      </c>
      <c r="AD129" s="20">
        <v>0.761224348292597</v>
      </c>
      <c r="AE129" s="20">
        <v>0.79867864842488401</v>
      </c>
    </row>
    <row r="130" spans="1:31" x14ac:dyDescent="0.2">
      <c r="A130" s="3">
        <v>129</v>
      </c>
      <c r="B130" s="4" t="s">
        <v>465</v>
      </c>
      <c r="C130" s="5" t="s">
        <v>438</v>
      </c>
      <c r="D130" s="4" t="s">
        <v>359</v>
      </c>
      <c r="E130" s="4" t="s">
        <v>438</v>
      </c>
      <c r="F130" s="4" t="s">
        <v>381</v>
      </c>
      <c r="G130" s="4" t="s">
        <v>337</v>
      </c>
      <c r="H130" s="19">
        <v>161.80896729558401</v>
      </c>
      <c r="I130" s="19">
        <v>172.368078601175</v>
      </c>
      <c r="J130" s="19">
        <v>162.18717034026699</v>
      </c>
      <c r="K130" s="19">
        <v>582.784955672053</v>
      </c>
      <c r="L130" s="19">
        <v>963.93840975584999</v>
      </c>
      <c r="M130" s="19">
        <v>700.83693854543901</v>
      </c>
      <c r="N130" s="19">
        <v>217.84066270442699</v>
      </c>
      <c r="O130" s="19">
        <v>181.793990180284</v>
      </c>
      <c r="P130" s="19">
        <v>218.795651725238</v>
      </c>
      <c r="Q130" s="19">
        <v>176.46157872750999</v>
      </c>
      <c r="R130" s="19">
        <v>158.80842456719799</v>
      </c>
      <c r="S130" s="19">
        <v>186.74182529021201</v>
      </c>
      <c r="T130" s="19">
        <v>124.003961775899</v>
      </c>
      <c r="U130" s="19">
        <v>171.645273068417</v>
      </c>
      <c r="V130" s="19">
        <v>188.64556650318801</v>
      </c>
      <c r="W130" s="19">
        <v>241.027918280938</v>
      </c>
      <c r="X130" s="19">
        <v>200.46289967541901</v>
      </c>
      <c r="Y130" s="19">
        <v>171.79365012579601</v>
      </c>
      <c r="Z130" s="19">
        <v>145.44995146788901</v>
      </c>
      <c r="AA130" s="19">
        <v>173.51086941787301</v>
      </c>
      <c r="AB130" s="19">
        <v>202.68516472608101</v>
      </c>
      <c r="AC130" s="19">
        <v>155.64781144705799</v>
      </c>
      <c r="AD130" s="19">
        <v>169.09917871702899</v>
      </c>
      <c r="AE130" s="19">
        <v>159.034850474009</v>
      </c>
    </row>
    <row r="131" spans="1:31" x14ac:dyDescent="0.2">
      <c r="A131" s="3">
        <v>130</v>
      </c>
      <c r="B131" s="7" t="s">
        <v>147</v>
      </c>
      <c r="C131" s="8" t="s">
        <v>438</v>
      </c>
      <c r="D131" s="7" t="s">
        <v>340</v>
      </c>
      <c r="E131" s="7" t="s">
        <v>438</v>
      </c>
      <c r="F131" s="7" t="s">
        <v>433</v>
      </c>
      <c r="G131" s="7" t="s">
        <v>337</v>
      </c>
      <c r="H131" s="20">
        <v>1.1515504709559099</v>
      </c>
      <c r="I131" s="20">
        <v>1.13797877565659</v>
      </c>
      <c r="J131" s="20">
        <v>2.5674466698983398</v>
      </c>
      <c r="K131" s="20">
        <v>-188.957020700621</v>
      </c>
      <c r="L131" s="20">
        <v>-1.0619801341297701</v>
      </c>
      <c r="M131" s="20">
        <v>-38.782982348948003</v>
      </c>
      <c r="N131" s="20">
        <v>0.88132081220066105</v>
      </c>
      <c r="O131" s="20">
        <v>1.970810124472</v>
      </c>
      <c r="P131" s="20">
        <v>0.93785516283911596</v>
      </c>
      <c r="Q131" s="20">
        <v>3.7820175730502501</v>
      </c>
      <c r="R131" s="20">
        <v>0.746798083982815</v>
      </c>
      <c r="S131" s="20">
        <v>-2.3409622363439802</v>
      </c>
      <c r="T131" s="20">
        <v>0.69051868109082903</v>
      </c>
      <c r="U131" s="20">
        <v>0.74075156336385395</v>
      </c>
      <c r="V131" s="20">
        <v>0.79015029676080495</v>
      </c>
      <c r="W131" s="20">
        <v>1.6942553156515301</v>
      </c>
      <c r="X131" s="20">
        <v>-4.1431417198008296</v>
      </c>
      <c r="Y131" s="20">
        <v>0.886648509776083</v>
      </c>
      <c r="Z131" s="20">
        <v>0.70971466960673202</v>
      </c>
      <c r="AA131" s="20">
        <v>1.70556437365955</v>
      </c>
      <c r="AB131" s="20">
        <v>0.81325144666974503</v>
      </c>
      <c r="AC131" s="20">
        <v>0.89055892622266897</v>
      </c>
      <c r="AD131" s="20">
        <v>0.90826980702656401</v>
      </c>
      <c r="AE131" s="20">
        <v>0.876597787878998</v>
      </c>
    </row>
    <row r="132" spans="1:31" x14ac:dyDescent="0.2">
      <c r="A132" s="3">
        <v>131</v>
      </c>
      <c r="B132" s="4" t="s">
        <v>205</v>
      </c>
      <c r="C132" s="5" t="s">
        <v>438</v>
      </c>
      <c r="D132" s="4" t="s">
        <v>387</v>
      </c>
      <c r="E132" s="4" t="s">
        <v>438</v>
      </c>
      <c r="F132" s="4" t="s">
        <v>39</v>
      </c>
      <c r="G132" s="4" t="s">
        <v>337</v>
      </c>
      <c r="H132" s="19">
        <v>310.104093484575</v>
      </c>
      <c r="I132" s="19">
        <v>71.894250754222199</v>
      </c>
      <c r="J132" s="19">
        <v>104.00867177840701</v>
      </c>
      <c r="K132" s="19">
        <v>669.41640328963297</v>
      </c>
      <c r="L132" s="19">
        <v>3.5578684851658902</v>
      </c>
      <c r="M132" s="19">
        <v>210.86999078252299</v>
      </c>
      <c r="N132" s="19">
        <v>73.884919873435805</v>
      </c>
      <c r="O132" s="19">
        <v>246.454650639346</v>
      </c>
      <c r="P132" s="19">
        <v>108.78276166670599</v>
      </c>
      <c r="Q132" s="19">
        <v>289.81773541769701</v>
      </c>
      <c r="R132" s="19">
        <v>6.8702134548973497</v>
      </c>
      <c r="S132" s="19">
        <v>2.41913671288007</v>
      </c>
      <c r="T132" s="19">
        <v>6.7281035660820707E-2</v>
      </c>
      <c r="U132" s="19">
        <v>0.33694019266839198</v>
      </c>
      <c r="V132" s="19">
        <v>1.12250810377301</v>
      </c>
      <c r="W132" s="19">
        <v>15.0836528717213</v>
      </c>
      <c r="X132" s="19">
        <v>-5.2797437204273603</v>
      </c>
      <c r="Y132" s="19">
        <v>0.16389945230292799</v>
      </c>
      <c r="Z132" s="19">
        <v>3.6722435218004299</v>
      </c>
      <c r="AA132" s="19">
        <v>0.344406287653924</v>
      </c>
      <c r="AB132" s="19">
        <v>6.3169645119836706E-2</v>
      </c>
      <c r="AC132" s="19">
        <v>0.232959429580539</v>
      </c>
      <c r="AD132" s="19">
        <v>0.232932367409173</v>
      </c>
      <c r="AE132" s="19">
        <v>0.22453571881714901</v>
      </c>
    </row>
    <row r="133" spans="1:31" x14ac:dyDescent="0.2">
      <c r="A133" s="3">
        <v>132</v>
      </c>
      <c r="B133" s="7" t="s">
        <v>240</v>
      </c>
      <c r="C133" s="8" t="s">
        <v>438</v>
      </c>
      <c r="D133" s="7" t="s">
        <v>485</v>
      </c>
      <c r="E133" s="7" t="s">
        <v>438</v>
      </c>
      <c r="F133" s="7" t="s">
        <v>175</v>
      </c>
      <c r="G133" s="7" t="s">
        <v>337</v>
      </c>
      <c r="H133" s="20">
        <v>163.93954949124799</v>
      </c>
      <c r="I133" s="20">
        <v>42.183568829074702</v>
      </c>
      <c r="J133" s="20">
        <v>170.59568226874799</v>
      </c>
      <c r="K133" s="20">
        <v>1249.3726715</v>
      </c>
      <c r="L133" s="20">
        <v>-0.52722603389834199</v>
      </c>
      <c r="M133" s="20">
        <v>1143.2633002550299</v>
      </c>
      <c r="N133" s="20">
        <v>30.846372788096598</v>
      </c>
      <c r="O133" s="20">
        <v>120.938888204932</v>
      </c>
      <c r="P133" s="20">
        <v>49.598364698591801</v>
      </c>
      <c r="Q133" s="20">
        <v>150.44927451657799</v>
      </c>
      <c r="R133" s="20">
        <v>30.860876941399098</v>
      </c>
      <c r="S133" s="20">
        <v>6.3222583892483604</v>
      </c>
      <c r="T133" s="20">
        <v>0.24235853245033601</v>
      </c>
      <c r="U133" s="20">
        <v>1.78100460987512</v>
      </c>
      <c r="V133" s="20">
        <v>2.4161291720496099</v>
      </c>
      <c r="W133" s="20">
        <v>17.644588845425201</v>
      </c>
      <c r="X133" s="20">
        <v>-4.1836846068232001</v>
      </c>
      <c r="Y133" s="20">
        <v>6.04430052346627E-2</v>
      </c>
      <c r="Z133" s="20">
        <v>1.6385315042673101</v>
      </c>
      <c r="AA133" s="20">
        <v>0.163359221330064</v>
      </c>
      <c r="AB133" s="20">
        <v>9.0523887186798199E-2</v>
      </c>
      <c r="AC133" s="20">
        <v>0.23892027000614</v>
      </c>
      <c r="AD133" s="20">
        <v>0.23245794586561999</v>
      </c>
      <c r="AE133" s="20">
        <v>0.22196399631431801</v>
      </c>
    </row>
    <row r="134" spans="1:31" x14ac:dyDescent="0.2">
      <c r="A134" s="3">
        <v>133</v>
      </c>
      <c r="B134" s="4" t="s">
        <v>514</v>
      </c>
      <c r="C134" s="5" t="s">
        <v>438</v>
      </c>
      <c r="D134" s="4" t="s">
        <v>198</v>
      </c>
      <c r="E134" s="4" t="s">
        <v>438</v>
      </c>
      <c r="F134" s="4" t="s">
        <v>496</v>
      </c>
      <c r="G134" s="4" t="s">
        <v>337</v>
      </c>
      <c r="H134" s="19">
        <v>90.428015918641407</v>
      </c>
      <c r="I134" s="19">
        <v>29.23328203154</v>
      </c>
      <c r="J134" s="19">
        <v>210.66396898557099</v>
      </c>
      <c r="K134" s="19">
        <v>44.631116766728098</v>
      </c>
      <c r="L134" s="19">
        <v>-2.02478133368145</v>
      </c>
      <c r="M134" s="19">
        <v>227.48143140228299</v>
      </c>
      <c r="N134" s="19">
        <v>19.242227998430099</v>
      </c>
      <c r="O134" s="19">
        <v>77.677745052309604</v>
      </c>
      <c r="P134" s="19">
        <v>31.664731828029101</v>
      </c>
      <c r="Q134" s="19">
        <v>87.524536298571505</v>
      </c>
      <c r="R134" s="19">
        <v>6.0986505081994897</v>
      </c>
      <c r="S134" s="19">
        <v>9.9430391656928094</v>
      </c>
      <c r="T134" s="19">
        <v>2.3236738957366301E-2</v>
      </c>
      <c r="U134" s="19">
        <v>0.76379488275172602</v>
      </c>
      <c r="V134" s="19">
        <v>1.2050360958864299</v>
      </c>
      <c r="W134" s="19">
        <v>12.4466348904288</v>
      </c>
      <c r="X134" s="19">
        <v>-2.0644906010863702</v>
      </c>
      <c r="Y134" s="19">
        <v>8.8705728083342206E-2</v>
      </c>
      <c r="Z134" s="19">
        <v>1.03149015371177</v>
      </c>
      <c r="AA134" s="19">
        <v>0.111434967490598</v>
      </c>
      <c r="AB134" s="19">
        <v>2.2224524433301099E-2</v>
      </c>
      <c r="AC134" s="19">
        <v>0.28559553478666899</v>
      </c>
      <c r="AD134" s="19">
        <v>0.30778932469180098</v>
      </c>
      <c r="AE134" s="19">
        <v>0.28623884686768603</v>
      </c>
    </row>
    <row r="135" spans="1:31" x14ac:dyDescent="0.2">
      <c r="A135" s="3">
        <v>134</v>
      </c>
      <c r="B135" s="7" t="s">
        <v>395</v>
      </c>
      <c r="C135" s="8" t="s">
        <v>438</v>
      </c>
      <c r="D135" s="7" t="s">
        <v>259</v>
      </c>
      <c r="E135" s="7" t="s">
        <v>438</v>
      </c>
      <c r="F135" s="7" t="s">
        <v>475</v>
      </c>
      <c r="G135" s="7" t="s">
        <v>337</v>
      </c>
      <c r="H135" s="20">
        <v>167.706244692805</v>
      </c>
      <c r="I135" s="20">
        <v>229.18614341417901</v>
      </c>
      <c r="J135" s="20">
        <v>176.645466534902</v>
      </c>
      <c r="K135" s="20">
        <v>863.81433835562996</v>
      </c>
      <c r="L135" s="20">
        <v>4.5808757572697401</v>
      </c>
      <c r="M135" s="20">
        <v>609.70220724931596</v>
      </c>
      <c r="N135" s="20">
        <v>219.30960597164801</v>
      </c>
      <c r="O135" s="20">
        <v>856.11467644714901</v>
      </c>
      <c r="P135" s="20">
        <v>339.06474658335998</v>
      </c>
      <c r="Q135" s="20">
        <v>825.95816213415299</v>
      </c>
      <c r="R135" s="20">
        <v>8.8332809054952204</v>
      </c>
      <c r="S135" s="20">
        <v>21.6313971451603</v>
      </c>
      <c r="T135" s="20">
        <v>3.35913552212962E-2</v>
      </c>
      <c r="U135" s="20">
        <v>0.67481632683075798</v>
      </c>
      <c r="V135" s="20">
        <v>1.2721451260593</v>
      </c>
      <c r="W135" s="20">
        <v>5.3899835509382497</v>
      </c>
      <c r="X135" s="20">
        <v>-0.61910449241930299</v>
      </c>
      <c r="Y135" s="20">
        <v>6.0585930039372397E-2</v>
      </c>
      <c r="Z135" s="20">
        <v>6.5363011986852504</v>
      </c>
      <c r="AA135" s="20">
        <v>0.10477644799679001</v>
      </c>
      <c r="AB135" s="20">
        <v>1.4360430509612899E-2</v>
      </c>
      <c r="AC135" s="20">
        <v>0.170655400792007</v>
      </c>
      <c r="AD135" s="20">
        <v>0.190240662351844</v>
      </c>
      <c r="AE135" s="20">
        <v>0.199081973223214</v>
      </c>
    </row>
    <row r="136" spans="1:31" x14ac:dyDescent="0.2">
      <c r="A136" s="3">
        <v>135</v>
      </c>
      <c r="B136" s="4" t="s">
        <v>410</v>
      </c>
      <c r="C136" s="5" t="s">
        <v>438</v>
      </c>
      <c r="D136" s="4" t="s">
        <v>367</v>
      </c>
      <c r="E136" s="4" t="s">
        <v>438</v>
      </c>
      <c r="F136" s="4" t="s">
        <v>75</v>
      </c>
      <c r="G136" s="4" t="s">
        <v>337</v>
      </c>
      <c r="H136" s="19">
        <v>155.21952639481799</v>
      </c>
      <c r="I136" s="19">
        <v>266.72064484077998</v>
      </c>
      <c r="J136" s="19">
        <v>170.52209080672799</v>
      </c>
      <c r="K136" s="19">
        <v>702.53284738524098</v>
      </c>
      <c r="L136" s="19">
        <v>11.678728050019901</v>
      </c>
      <c r="M136" s="19">
        <v>445.832590324656</v>
      </c>
      <c r="N136" s="19">
        <v>226.65445308832</v>
      </c>
      <c r="O136" s="19">
        <v>800.14541742908295</v>
      </c>
      <c r="P136" s="19">
        <v>350.794303757504</v>
      </c>
      <c r="Q136" s="19">
        <v>848.76282192172096</v>
      </c>
      <c r="R136" s="19">
        <v>18.876463848607099</v>
      </c>
      <c r="S136" s="19">
        <v>23.820206539612698</v>
      </c>
      <c r="T136" s="19">
        <v>5.9599882111565798E-2</v>
      </c>
      <c r="U136" s="19">
        <v>0.97301562031896005</v>
      </c>
      <c r="V136" s="19">
        <v>1.2262102255579399</v>
      </c>
      <c r="W136" s="19">
        <v>8.4242928974662501</v>
      </c>
      <c r="X136" s="19">
        <v>-4.1980712608660502</v>
      </c>
      <c r="Y136" s="19">
        <v>-3.9761974964339697E-2</v>
      </c>
      <c r="Z136" s="19">
        <v>8.2745217850625608</v>
      </c>
      <c r="AA136" s="19">
        <v>0.40537167682702002</v>
      </c>
      <c r="AB136" s="19">
        <v>1.9745622574552601E-2</v>
      </c>
      <c r="AC136" s="19">
        <v>0.211141229920627</v>
      </c>
      <c r="AD136" s="19">
        <v>0.22610152936063899</v>
      </c>
      <c r="AE136" s="19">
        <v>0.20536143828113401</v>
      </c>
    </row>
    <row r="137" spans="1:31" x14ac:dyDescent="0.2">
      <c r="A137" s="3">
        <v>136</v>
      </c>
      <c r="B137" s="7" t="s">
        <v>296</v>
      </c>
      <c r="C137" s="8" t="s">
        <v>438</v>
      </c>
      <c r="D137" s="7" t="s">
        <v>101</v>
      </c>
      <c r="E137" s="7" t="s">
        <v>438</v>
      </c>
      <c r="F137" s="7" t="s">
        <v>208</v>
      </c>
      <c r="G137" s="7" t="s">
        <v>337</v>
      </c>
      <c r="H137" s="20">
        <v>184.598897037515</v>
      </c>
      <c r="I137" s="20">
        <v>183.11818380288699</v>
      </c>
      <c r="J137" s="20">
        <v>273.40376340707297</v>
      </c>
      <c r="K137" s="20">
        <v>593.65043042176501</v>
      </c>
      <c r="L137" s="20">
        <v>11.4027602562353</v>
      </c>
      <c r="M137" s="20">
        <v>701.42317173401204</v>
      </c>
      <c r="N137" s="20">
        <v>179.794541426395</v>
      </c>
      <c r="O137" s="20">
        <v>657.25405560526099</v>
      </c>
      <c r="P137" s="20">
        <v>284.612586604336</v>
      </c>
      <c r="Q137" s="20">
        <v>701.56122415247</v>
      </c>
      <c r="R137" s="20">
        <v>40.982389296178503</v>
      </c>
      <c r="S137" s="20">
        <v>59.577890763460204</v>
      </c>
      <c r="T137" s="20">
        <v>0.14472778601210601</v>
      </c>
      <c r="U137" s="20">
        <v>1.3161831079623201</v>
      </c>
      <c r="V137" s="20">
        <v>1.92933716127674</v>
      </c>
      <c r="W137" s="20">
        <v>15.8866207742699</v>
      </c>
      <c r="X137" s="20">
        <v>-2.8416906979012899</v>
      </c>
      <c r="Y137" s="20">
        <v>5.8166916899903102E-2</v>
      </c>
      <c r="Z137" s="20">
        <v>6.1830041376515803</v>
      </c>
      <c r="AA137" s="20">
        <v>8.7333857559819095E-2</v>
      </c>
      <c r="AB137" s="20">
        <v>2.3763156939999901E-2</v>
      </c>
      <c r="AC137" s="20">
        <v>0.30156711446446199</v>
      </c>
      <c r="AD137" s="20">
        <v>0.332410801089219</v>
      </c>
      <c r="AE137" s="20">
        <v>0.326701780712018</v>
      </c>
    </row>
    <row r="138" spans="1:31" x14ac:dyDescent="0.2">
      <c r="A138" s="3">
        <v>137</v>
      </c>
      <c r="B138" s="4" t="s">
        <v>358</v>
      </c>
      <c r="C138" s="5" t="s">
        <v>438</v>
      </c>
      <c r="D138" s="4" t="s">
        <v>76</v>
      </c>
      <c r="E138" s="4" t="s">
        <v>438</v>
      </c>
      <c r="F138" s="4" t="s">
        <v>502</v>
      </c>
      <c r="G138" s="4" t="s">
        <v>337</v>
      </c>
      <c r="H138" s="19">
        <v>163.05716064445801</v>
      </c>
      <c r="I138" s="19">
        <v>180.193249322074</v>
      </c>
      <c r="J138" s="19">
        <v>164.07378046933101</v>
      </c>
      <c r="K138" s="19">
        <v>513.97897988008197</v>
      </c>
      <c r="L138" s="19">
        <v>14.1756963507155</v>
      </c>
      <c r="M138" s="19">
        <v>451.93459144102502</v>
      </c>
      <c r="N138" s="19">
        <v>236.20278955574301</v>
      </c>
      <c r="O138" s="19">
        <v>902.35793855641805</v>
      </c>
      <c r="P138" s="19">
        <v>366.95311085640901</v>
      </c>
      <c r="Q138" s="19">
        <v>785.26403040623302</v>
      </c>
      <c r="R138" s="19">
        <v>22.350327700239301</v>
      </c>
      <c r="S138" s="19">
        <v>31.8134654100846</v>
      </c>
      <c r="T138" s="19">
        <v>0.19081930743161099</v>
      </c>
      <c r="U138" s="19">
        <v>1.8900851656267501</v>
      </c>
      <c r="V138" s="19">
        <v>1.74490206879011</v>
      </c>
      <c r="W138" s="19">
        <v>10.2181917570189</v>
      </c>
      <c r="X138" s="19">
        <v>-4.8677749490438904</v>
      </c>
      <c r="Y138" s="19">
        <v>0.10707185462897401</v>
      </c>
      <c r="Z138" s="19">
        <v>7.6877330604118796</v>
      </c>
      <c r="AA138" s="19">
        <v>6.90457196215951E-2</v>
      </c>
      <c r="AB138" s="19">
        <v>2.3421235245044601E-2</v>
      </c>
      <c r="AC138" s="19">
        <v>0.27551048368922199</v>
      </c>
      <c r="AD138" s="19">
        <v>0.271688384933577</v>
      </c>
      <c r="AE138" s="19">
        <v>0.27833654544113601</v>
      </c>
    </row>
    <row r="139" spans="1:31" x14ac:dyDescent="0.2">
      <c r="A139" s="3">
        <v>138</v>
      </c>
      <c r="B139" s="7" t="s">
        <v>362</v>
      </c>
      <c r="C139" s="8" t="s">
        <v>438</v>
      </c>
      <c r="D139" s="7" t="s">
        <v>466</v>
      </c>
      <c r="E139" s="7" t="s">
        <v>438</v>
      </c>
      <c r="F139" s="7" t="s">
        <v>527</v>
      </c>
      <c r="G139" s="7" t="s">
        <v>337</v>
      </c>
      <c r="H139" s="20">
        <v>1311.5340928333801</v>
      </c>
      <c r="I139" s="20">
        <v>54.0238807565649</v>
      </c>
      <c r="J139" s="20">
        <v>415.98115583905002</v>
      </c>
      <c r="K139" s="20">
        <v>1344.02326615639</v>
      </c>
      <c r="L139" s="20">
        <v>14.2337571812308</v>
      </c>
      <c r="M139" s="20">
        <v>143.56907048522001</v>
      </c>
      <c r="N139" s="20">
        <v>60.371041823774704</v>
      </c>
      <c r="O139" s="20">
        <v>219.939570288581</v>
      </c>
      <c r="P139" s="20">
        <v>94.080081033084895</v>
      </c>
      <c r="Q139" s="20">
        <v>258.70969743396398</v>
      </c>
      <c r="R139" s="20">
        <v>7.7834989934524001</v>
      </c>
      <c r="S139" s="20">
        <v>31.4579122291582</v>
      </c>
      <c r="T139" s="20">
        <v>0.120224186567205</v>
      </c>
      <c r="U139" s="20">
        <v>0.794595416555824</v>
      </c>
      <c r="V139" s="20">
        <v>16.408264753126101</v>
      </c>
      <c r="W139" s="20">
        <v>34.4806112669919</v>
      </c>
      <c r="X139" s="20">
        <v>-8.5418852379026795</v>
      </c>
      <c r="Y139" s="20">
        <v>0.197190241138089</v>
      </c>
      <c r="Z139" s="20">
        <v>3.8498847613021998</v>
      </c>
      <c r="AA139" s="20">
        <v>8.3378495845079698E-2</v>
      </c>
      <c r="AB139" s="20">
        <v>3.2482086748382301E-2</v>
      </c>
      <c r="AC139" s="20">
        <v>0.66247192985126402</v>
      </c>
      <c r="AD139" s="20">
        <v>0.64077562015162404</v>
      </c>
      <c r="AE139" s="20">
        <v>0.62649279302315997</v>
      </c>
    </row>
    <row r="140" spans="1:31" x14ac:dyDescent="0.2">
      <c r="A140" s="3">
        <v>139</v>
      </c>
      <c r="B140" s="4" t="s">
        <v>140</v>
      </c>
      <c r="C140" s="5" t="s">
        <v>438</v>
      </c>
      <c r="D140" s="4" t="s">
        <v>459</v>
      </c>
      <c r="E140" s="4" t="s">
        <v>438</v>
      </c>
      <c r="F140" s="4" t="s">
        <v>411</v>
      </c>
      <c r="G140" s="4" t="s">
        <v>337</v>
      </c>
      <c r="H140" s="19">
        <v>1154.76425254888</v>
      </c>
      <c r="I140" s="19">
        <v>53.728265808410697</v>
      </c>
      <c r="J140" s="19">
        <v>89.734354238820004</v>
      </c>
      <c r="K140" s="19">
        <v>1410.97499450287</v>
      </c>
      <c r="L140" s="19">
        <v>4.6136366995285902</v>
      </c>
      <c r="M140" s="19">
        <v>79.663689330248403</v>
      </c>
      <c r="N140" s="19">
        <v>29.965046012265098</v>
      </c>
      <c r="O140" s="19">
        <v>119.194989437565</v>
      </c>
      <c r="P140" s="19">
        <v>49.934365731833502</v>
      </c>
      <c r="Q140" s="19">
        <v>142.65626654990299</v>
      </c>
      <c r="R140" s="19">
        <v>26.0859711354884</v>
      </c>
      <c r="S140" s="19">
        <v>1.9913770942093101</v>
      </c>
      <c r="T140" s="19">
        <v>0.21799862074200799</v>
      </c>
      <c r="U140" s="19">
        <v>1.47089065044316</v>
      </c>
      <c r="V140" s="19">
        <v>8.8366606037294595</v>
      </c>
      <c r="W140" s="19">
        <v>20.866929679908601</v>
      </c>
      <c r="X140" s="19">
        <v>-8.1228310520373395</v>
      </c>
      <c r="Y140" s="19">
        <v>8.2203201944849896E-2</v>
      </c>
      <c r="Z140" s="19">
        <v>1.6390336702633099</v>
      </c>
      <c r="AA140" s="19">
        <v>6.84679944310949E-2</v>
      </c>
      <c r="AB140" s="19">
        <v>1.9318222989928802E-2</v>
      </c>
      <c r="AC140" s="19">
        <v>0.17327944847674001</v>
      </c>
      <c r="AD140" s="19">
        <v>0.16780459753208299</v>
      </c>
      <c r="AE140" s="19">
        <v>0.15376889611335401</v>
      </c>
    </row>
    <row r="141" spans="1:31" x14ac:dyDescent="0.2">
      <c r="A141" s="3">
        <v>140</v>
      </c>
      <c r="B141" s="7" t="s">
        <v>183</v>
      </c>
      <c r="C141" s="8" t="s">
        <v>438</v>
      </c>
      <c r="D141" s="7" t="s">
        <v>342</v>
      </c>
      <c r="E141" s="7" t="s">
        <v>438</v>
      </c>
      <c r="F141" s="7" t="s">
        <v>473</v>
      </c>
      <c r="G141" s="7" t="s">
        <v>337</v>
      </c>
      <c r="H141" s="20">
        <v>243.324436414839</v>
      </c>
      <c r="I141" s="20">
        <v>53.084972343915702</v>
      </c>
      <c r="J141" s="20">
        <v>236.26692384051</v>
      </c>
      <c r="K141" s="20">
        <v>577.36554036040195</v>
      </c>
      <c r="L141" s="20">
        <v>5.5033750399884802</v>
      </c>
      <c r="M141" s="20">
        <v>264.83483742478001</v>
      </c>
      <c r="N141" s="20">
        <v>34.224804163357703</v>
      </c>
      <c r="O141" s="20">
        <v>124.746966702245</v>
      </c>
      <c r="P141" s="20">
        <v>53.028416999636597</v>
      </c>
      <c r="Q141" s="20">
        <v>134.56036699750399</v>
      </c>
      <c r="R141" s="20">
        <v>13.540891406189401</v>
      </c>
      <c r="S141" s="20">
        <v>15.206056420186499</v>
      </c>
      <c r="T141" s="20">
        <v>5.2307718233735201E-2</v>
      </c>
      <c r="U141" s="20">
        <v>0.74508657786549604</v>
      </c>
      <c r="V141" s="20">
        <v>2.6565746312119001</v>
      </c>
      <c r="W141" s="20">
        <v>13.6522789039045</v>
      </c>
      <c r="X141" s="20">
        <v>-2.8744934515407299</v>
      </c>
      <c r="Y141" s="20">
        <v>3.3631140035108198E-2</v>
      </c>
      <c r="Z141" s="20">
        <v>1.3574005335297099</v>
      </c>
      <c r="AA141" s="20">
        <v>5.1027045550645099E-2</v>
      </c>
      <c r="AB141" s="20">
        <v>3.2482086640676602E-2</v>
      </c>
      <c r="AC141" s="20">
        <v>0.42740025424621703</v>
      </c>
      <c r="AD141" s="20">
        <v>0.47469581706771902</v>
      </c>
      <c r="AE141" s="20">
        <v>0.488222835059127</v>
      </c>
    </row>
    <row r="142" spans="1:31" x14ac:dyDescent="0.2">
      <c r="A142" s="3">
        <v>141</v>
      </c>
      <c r="B142" s="4" t="s">
        <v>142</v>
      </c>
      <c r="C142" s="5" t="s">
        <v>438</v>
      </c>
      <c r="D142" s="4" t="s">
        <v>508</v>
      </c>
      <c r="E142" s="4" t="s">
        <v>438</v>
      </c>
      <c r="F142" s="4" t="s">
        <v>497</v>
      </c>
      <c r="G142" s="4" t="s">
        <v>337</v>
      </c>
      <c r="H142" s="19">
        <v>243.53922766897401</v>
      </c>
      <c r="I142" s="19">
        <v>234.70124003068901</v>
      </c>
      <c r="J142" s="19">
        <v>287.03257869408998</v>
      </c>
      <c r="K142" s="19">
        <v>1012.51043027844</v>
      </c>
      <c r="L142" s="19">
        <v>33.158807138841603</v>
      </c>
      <c r="M142" s="19">
        <v>898.41147566928305</v>
      </c>
      <c r="N142" s="19">
        <v>244.28218656107799</v>
      </c>
      <c r="O142" s="19">
        <v>980.82310260273198</v>
      </c>
      <c r="P142" s="19">
        <v>401.38985941677902</v>
      </c>
      <c r="Q142" s="19">
        <v>786.40779216593</v>
      </c>
      <c r="R142" s="19">
        <v>15.330772635772901</v>
      </c>
      <c r="S142" s="19">
        <v>70.305909003069104</v>
      </c>
      <c r="T142" s="19">
        <v>8.6921716180772907E-2</v>
      </c>
      <c r="U142" s="19">
        <v>0.96936499700312195</v>
      </c>
      <c r="V142" s="19">
        <v>2.9810476310971099</v>
      </c>
      <c r="W142" s="19">
        <v>17.242981963592701</v>
      </c>
      <c r="X142" s="19">
        <v>-1.2731523504465101</v>
      </c>
      <c r="Y142" s="19">
        <v>0.115279909474912</v>
      </c>
      <c r="Z142" s="19">
        <v>6.40417154334774</v>
      </c>
      <c r="AA142" s="19">
        <v>6.9282530184525001E-2</v>
      </c>
      <c r="AB142" s="19">
        <v>3.2140177080546999E-2</v>
      </c>
      <c r="AC142" s="19">
        <v>0.36088162211615399</v>
      </c>
      <c r="AD142" s="19">
        <v>0.39104937791951899</v>
      </c>
      <c r="AE142" s="19">
        <v>0.41366229572961899</v>
      </c>
    </row>
    <row r="143" spans="1:31" x14ac:dyDescent="0.2">
      <c r="A143" s="3">
        <v>142</v>
      </c>
      <c r="B143" s="7" t="s">
        <v>476</v>
      </c>
      <c r="C143" s="8" t="s">
        <v>438</v>
      </c>
      <c r="D143" s="7" t="s">
        <v>479</v>
      </c>
      <c r="E143" s="7" t="s">
        <v>438</v>
      </c>
      <c r="F143" s="7" t="s">
        <v>233</v>
      </c>
      <c r="G143" s="7" t="s">
        <v>337</v>
      </c>
      <c r="H143" s="20">
        <v>281.53563130662002</v>
      </c>
      <c r="I143" s="20">
        <v>295.95279210852499</v>
      </c>
      <c r="J143" s="20">
        <v>215.345194667382</v>
      </c>
      <c r="K143" s="20">
        <v>1084.8626474191899</v>
      </c>
      <c r="L143" s="20">
        <v>62.521304677191402</v>
      </c>
      <c r="M143" s="20">
        <v>570.28325753341801</v>
      </c>
      <c r="N143" s="20">
        <v>247.95463573486299</v>
      </c>
      <c r="O143" s="20">
        <v>916.43505414227695</v>
      </c>
      <c r="P143" s="20">
        <v>382.860787716814</v>
      </c>
      <c r="Q143" s="20">
        <v>816.67445431453905</v>
      </c>
      <c r="R143" s="20">
        <v>17.4032053687658</v>
      </c>
      <c r="S143" s="20">
        <v>253.780236081547</v>
      </c>
      <c r="T143" s="20">
        <v>0.14112995636012601</v>
      </c>
      <c r="U143" s="20">
        <v>2.2255582342331</v>
      </c>
      <c r="V143" s="20">
        <v>3.75264971639433</v>
      </c>
      <c r="W143" s="20">
        <v>24.727354730567601</v>
      </c>
      <c r="X143" s="20">
        <v>-4.2508756329268396</v>
      </c>
      <c r="Y143" s="20">
        <v>8.8063568081184998E-2</v>
      </c>
      <c r="Z143" s="20">
        <v>8.0972717884713692</v>
      </c>
      <c r="AA143" s="20">
        <v>9.5567308523331104E-2</v>
      </c>
      <c r="AB143" s="20">
        <v>1.41894717863201E-2</v>
      </c>
      <c r="AC143" s="20">
        <v>0.50825019533083104</v>
      </c>
      <c r="AD143" s="20">
        <v>0.56366362967192496</v>
      </c>
      <c r="AE143" s="20">
        <v>0.55311877007007104</v>
      </c>
    </row>
    <row r="144" spans="1:31" x14ac:dyDescent="0.2">
      <c r="A144" s="3">
        <v>143</v>
      </c>
      <c r="B144" s="4" t="s">
        <v>52</v>
      </c>
      <c r="C144" s="5" t="s">
        <v>438</v>
      </c>
      <c r="D144" s="4" t="s">
        <v>210</v>
      </c>
      <c r="E144" s="4" t="s">
        <v>438</v>
      </c>
      <c r="F144" s="4" t="s">
        <v>507</v>
      </c>
      <c r="G144" s="4" t="s">
        <v>337</v>
      </c>
      <c r="H144" s="19">
        <v>478.12004439138599</v>
      </c>
      <c r="I144" s="19">
        <v>77.314374437039305</v>
      </c>
      <c r="J144" s="19">
        <v>162.40422471835501</v>
      </c>
      <c r="K144" s="19">
        <v>527.53367387117498</v>
      </c>
      <c r="L144" s="19">
        <v>21.4366748033571</v>
      </c>
      <c r="M144" s="19">
        <v>496.22366493193198</v>
      </c>
      <c r="N144" s="19">
        <v>60.958603221420901</v>
      </c>
      <c r="O144" s="19">
        <v>197.03500345005301</v>
      </c>
      <c r="P144" s="19">
        <v>91.335653929165204</v>
      </c>
      <c r="Q144" s="19">
        <v>240.074686197566</v>
      </c>
      <c r="R144" s="19">
        <v>12.0845267441424</v>
      </c>
      <c r="S144" s="19">
        <v>7.6317268850725002</v>
      </c>
      <c r="T144" s="19">
        <v>6.5871216373697306E-2</v>
      </c>
      <c r="U144" s="19">
        <v>1.1309061654666701</v>
      </c>
      <c r="V144" s="19">
        <v>5.2351445416495501</v>
      </c>
      <c r="W144" s="19">
        <v>31.610112667028201</v>
      </c>
      <c r="X144" s="19">
        <v>-6.2108342727273698</v>
      </c>
      <c r="Y144" s="19">
        <v>-0.12810345150949101</v>
      </c>
      <c r="Z144" s="19">
        <v>3.7534835831287801</v>
      </c>
      <c r="AA144" s="19">
        <v>4.1645169366378403E-2</v>
      </c>
      <c r="AB144" s="19">
        <v>2.09423336854817E-2</v>
      </c>
      <c r="AC144" s="19">
        <v>0.42211306046665698</v>
      </c>
      <c r="AD144" s="19">
        <v>0.42297988591205898</v>
      </c>
      <c r="AE144" s="19">
        <v>0.39982931203269001</v>
      </c>
    </row>
    <row r="145" spans="1:31" x14ac:dyDescent="0.2">
      <c r="A145" s="3">
        <v>144</v>
      </c>
      <c r="B145" s="7" t="s">
        <v>297</v>
      </c>
      <c r="C145" s="8" t="s">
        <v>438</v>
      </c>
      <c r="D145" s="7" t="s">
        <v>382</v>
      </c>
      <c r="E145" s="7" t="s">
        <v>438</v>
      </c>
      <c r="F145" s="7" t="s">
        <v>526</v>
      </c>
      <c r="G145" s="7" t="s">
        <v>337</v>
      </c>
      <c r="H145" s="20">
        <v>26.640344273735298</v>
      </c>
      <c r="I145" s="20">
        <v>0.97203296423100805</v>
      </c>
      <c r="J145" s="20">
        <v>20.125896128353499</v>
      </c>
      <c r="K145" s="20">
        <v>-94.636078201317204</v>
      </c>
      <c r="L145" s="20">
        <v>-4.5784856747684799</v>
      </c>
      <c r="M145" s="20">
        <v>-40.458641589681399</v>
      </c>
      <c r="N145" s="20">
        <v>2.9377367604145999</v>
      </c>
      <c r="O145" s="20">
        <v>5.3542020771345298</v>
      </c>
      <c r="P145" s="20">
        <v>2.0856817738513498</v>
      </c>
      <c r="Q145" s="20">
        <v>7.2101317323984597</v>
      </c>
      <c r="R145" s="20">
        <v>9.01120788467768E-2</v>
      </c>
      <c r="S145" s="20">
        <v>-8.1678465134445606</v>
      </c>
      <c r="T145" s="20">
        <v>-4.6181326443644902E-3</v>
      </c>
      <c r="U145" s="20">
        <v>3.2620814277793599E-2</v>
      </c>
      <c r="V145" s="20">
        <v>0.63370537659468895</v>
      </c>
      <c r="W145" s="20">
        <v>3.5503840717090398</v>
      </c>
      <c r="X145" s="20">
        <v>-6.1387267833764296</v>
      </c>
      <c r="Y145" s="20">
        <v>-0.127603711019906</v>
      </c>
      <c r="Z145" s="20">
        <v>2.9807252817666E-2</v>
      </c>
      <c r="AA145" s="20">
        <v>2.2386786626055501E-2</v>
      </c>
      <c r="AB145" s="20">
        <v>3.4191045782852798E-4</v>
      </c>
      <c r="AC145" s="20">
        <v>4.4899873876636701E-2</v>
      </c>
      <c r="AD145" s="20">
        <v>4.6098428898901499E-2</v>
      </c>
      <c r="AE145" s="20">
        <v>4.3060492597596797E-2</v>
      </c>
    </row>
    <row r="146" spans="1:31" x14ac:dyDescent="0.2">
      <c r="A146" s="3">
        <v>145</v>
      </c>
      <c r="B146" s="4" t="s">
        <v>127</v>
      </c>
      <c r="C146" s="5" t="s">
        <v>438</v>
      </c>
      <c r="D146" s="4" t="s">
        <v>423</v>
      </c>
      <c r="E146" s="4" t="s">
        <v>438</v>
      </c>
      <c r="F146" s="4" t="s">
        <v>135</v>
      </c>
      <c r="G146" s="4" t="s">
        <v>337</v>
      </c>
      <c r="H146" s="19">
        <v>158.47407195292399</v>
      </c>
      <c r="I146" s="19">
        <v>175.07050782634599</v>
      </c>
      <c r="J146" s="19">
        <v>173.92622157842101</v>
      </c>
      <c r="K146" s="19">
        <v>662.76455931710495</v>
      </c>
      <c r="L146" s="19">
        <v>926.14093669321096</v>
      </c>
      <c r="M146" s="19">
        <v>667.13651917687901</v>
      </c>
      <c r="N146" s="19">
        <v>214.60888385863601</v>
      </c>
      <c r="O146" s="19">
        <v>190.64873937225599</v>
      </c>
      <c r="P146" s="19">
        <v>211.63769457575799</v>
      </c>
      <c r="Q146" s="19">
        <v>164.65438050277999</v>
      </c>
      <c r="R146" s="19">
        <v>158.49499004996099</v>
      </c>
      <c r="S146" s="19">
        <v>196.38500891508701</v>
      </c>
      <c r="T146" s="19">
        <v>130.98954826426501</v>
      </c>
      <c r="U146" s="19">
        <v>160.21486949169201</v>
      </c>
      <c r="V146" s="19">
        <v>171.22933307370599</v>
      </c>
      <c r="W146" s="19">
        <v>237.69384267910499</v>
      </c>
      <c r="X146" s="19">
        <v>212.67878316906601</v>
      </c>
      <c r="Y146" s="19">
        <v>178.43413836495901</v>
      </c>
      <c r="Z146" s="19">
        <v>137.55038599732899</v>
      </c>
      <c r="AA146" s="19">
        <v>179.868976250342</v>
      </c>
      <c r="AB146" s="19">
        <v>191.172835816266</v>
      </c>
      <c r="AC146" s="19">
        <v>151.13343492940001</v>
      </c>
      <c r="AD146" s="19">
        <v>171.05907970820201</v>
      </c>
      <c r="AE146" s="19">
        <v>168.20324409933301</v>
      </c>
    </row>
    <row r="147" spans="1:31" x14ac:dyDescent="0.2">
      <c r="A147" s="3">
        <v>146</v>
      </c>
      <c r="B147" s="7" t="s">
        <v>95</v>
      </c>
      <c r="C147" s="8" t="s">
        <v>438</v>
      </c>
      <c r="D147" s="7" t="s">
        <v>318</v>
      </c>
      <c r="E147" s="7" t="s">
        <v>438</v>
      </c>
      <c r="F147" s="7" t="s">
        <v>347</v>
      </c>
      <c r="G147" s="7" t="s">
        <v>337</v>
      </c>
      <c r="H147" s="20">
        <v>0.75185664313628398</v>
      </c>
      <c r="I147" s="20">
        <v>1.05558425495261</v>
      </c>
      <c r="J147" s="20">
        <v>2.5073358982938401</v>
      </c>
      <c r="K147" s="20">
        <v>-167.184543114517</v>
      </c>
      <c r="L147" s="20">
        <v>-1.53868586567049</v>
      </c>
      <c r="M147" s="20">
        <v>-42.123386316155297</v>
      </c>
      <c r="N147" s="20">
        <v>2.2033022464253098</v>
      </c>
      <c r="O147" s="20">
        <v>1.53179061565485</v>
      </c>
      <c r="P147" s="20">
        <v>1.5677595481162601</v>
      </c>
      <c r="Q147" s="20">
        <v>2.1291845712888402</v>
      </c>
      <c r="R147" s="20">
        <v>0.80198969756824801</v>
      </c>
      <c r="S147" s="20">
        <v>4.6612956776644303</v>
      </c>
      <c r="T147" s="20">
        <v>0.71085528346515803</v>
      </c>
      <c r="U147" s="20">
        <v>0.68394211494581503</v>
      </c>
      <c r="V147" s="20">
        <v>0.730003194209083</v>
      </c>
      <c r="W147" s="20">
        <v>1.7492572380275599</v>
      </c>
      <c r="X147" s="20">
        <v>-0.35250942449299799</v>
      </c>
      <c r="Y147" s="20">
        <v>0.959661885464832</v>
      </c>
      <c r="Z147" s="20">
        <v>0.70014117525650099</v>
      </c>
      <c r="AA147" s="20">
        <v>1.98538873566494</v>
      </c>
      <c r="AB147" s="20">
        <v>0.75766689832447698</v>
      </c>
      <c r="AC147" s="20">
        <v>0.86617165258708395</v>
      </c>
      <c r="AD147" s="20">
        <v>0.96452180192477499</v>
      </c>
      <c r="AE147" s="20">
        <v>0.95657493705912799</v>
      </c>
    </row>
    <row r="148" spans="1:31" x14ac:dyDescent="0.2">
      <c r="A148" s="3">
        <v>147</v>
      </c>
      <c r="B148" s="4" t="s">
        <v>51</v>
      </c>
      <c r="C148" s="5" t="s">
        <v>438</v>
      </c>
      <c r="D148" s="4" t="s">
        <v>68</v>
      </c>
      <c r="E148" s="4" t="s">
        <v>438</v>
      </c>
      <c r="F148" s="4" t="s">
        <v>498</v>
      </c>
      <c r="G148" s="4" t="s">
        <v>337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 x14ac:dyDescent="0.2">
      <c r="A149" s="3">
        <v>148</v>
      </c>
      <c r="B149" s="7" t="s">
        <v>115</v>
      </c>
      <c r="C149" s="8" t="s">
        <v>438</v>
      </c>
      <c r="D149" s="7" t="s">
        <v>372</v>
      </c>
      <c r="E149" s="7" t="s">
        <v>438</v>
      </c>
      <c r="F149" s="7" t="s">
        <v>65</v>
      </c>
      <c r="G149" s="7" t="s">
        <v>337</v>
      </c>
      <c r="H149" s="20">
        <v>5</v>
      </c>
      <c r="I149" s="20">
        <v>5</v>
      </c>
      <c r="J149" s="20">
        <v>5</v>
      </c>
      <c r="K149" s="20">
        <v>25</v>
      </c>
      <c r="L149" s="20">
        <v>25</v>
      </c>
      <c r="M149" s="20">
        <v>25</v>
      </c>
      <c r="N149" s="20">
        <v>5</v>
      </c>
      <c r="O149" s="20">
        <v>5</v>
      </c>
      <c r="P149" s="20">
        <v>5</v>
      </c>
      <c r="Q149" s="20">
        <v>5</v>
      </c>
      <c r="R149" s="20">
        <v>5</v>
      </c>
      <c r="S149" s="20">
        <v>5</v>
      </c>
      <c r="T149" s="20">
        <v>5</v>
      </c>
      <c r="U149" s="20">
        <v>5</v>
      </c>
      <c r="V149" s="20">
        <v>5</v>
      </c>
      <c r="W149" s="20">
        <v>5</v>
      </c>
      <c r="X149" s="20">
        <v>5</v>
      </c>
      <c r="Y149" s="20">
        <v>5</v>
      </c>
      <c r="Z149" s="20">
        <v>5</v>
      </c>
      <c r="AA149" s="20">
        <v>5</v>
      </c>
      <c r="AB149" s="20">
        <v>5</v>
      </c>
      <c r="AC149" s="20">
        <v>5</v>
      </c>
      <c r="AD149" s="20">
        <v>5</v>
      </c>
      <c r="AE149" s="20">
        <v>5</v>
      </c>
    </row>
    <row r="150" spans="1:31" x14ac:dyDescent="0.2">
      <c r="A150" s="3">
        <v>149</v>
      </c>
      <c r="B150" s="10" t="s">
        <v>267</v>
      </c>
      <c r="C150" s="3" t="s">
        <v>438</v>
      </c>
      <c r="D150" s="10" t="s">
        <v>372</v>
      </c>
      <c r="E150" s="10" t="s">
        <v>438</v>
      </c>
      <c r="F150" s="10" t="s">
        <v>438</v>
      </c>
      <c r="G150" s="10" t="s">
        <v>438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x14ac:dyDescent="0.2">
      <c r="A151" s="3">
        <v>150</v>
      </c>
      <c r="B151" s="7" t="s">
        <v>166</v>
      </c>
      <c r="C151" s="8" t="s">
        <v>438</v>
      </c>
      <c r="D151" s="7" t="s">
        <v>91</v>
      </c>
      <c r="E151" s="7" t="s">
        <v>438</v>
      </c>
      <c r="F151" s="7" t="s">
        <v>444</v>
      </c>
      <c r="G151" s="7" t="s">
        <v>337</v>
      </c>
      <c r="H151" s="20">
        <v>19.6169691452127</v>
      </c>
      <c r="I151" s="20">
        <v>19.978553050801001</v>
      </c>
      <c r="J151" s="20">
        <v>19.640319063679001</v>
      </c>
      <c r="K151" s="20">
        <v>95.701733153052601</v>
      </c>
      <c r="L151" s="20">
        <v>100.52385672060601</v>
      </c>
      <c r="M151" s="20">
        <v>101.119578034146</v>
      </c>
      <c r="N151" s="20">
        <v>19.594598070387502</v>
      </c>
      <c r="O151" s="20">
        <v>19.749530035561701</v>
      </c>
      <c r="P151" s="20">
        <v>19.9534668896301</v>
      </c>
      <c r="Q151" s="20">
        <v>19.9432024975671</v>
      </c>
      <c r="R151" s="20">
        <v>19.972238173201699</v>
      </c>
      <c r="S151" s="20">
        <v>17.981429986521199</v>
      </c>
      <c r="T151" s="20">
        <v>19.925876600215801</v>
      </c>
      <c r="U151" s="20">
        <v>20.096722522572499</v>
      </c>
      <c r="V151" s="20">
        <v>20.145514985487399</v>
      </c>
      <c r="W151" s="20">
        <v>18.808941519440399</v>
      </c>
      <c r="X151" s="20">
        <v>19.306120255976602</v>
      </c>
      <c r="Y151" s="20">
        <v>20.001377700881299</v>
      </c>
      <c r="Z151" s="20">
        <v>20.0813630635765</v>
      </c>
      <c r="AA151" s="20">
        <v>19.914434882891801</v>
      </c>
      <c r="AB151" s="20">
        <v>20.063220103722301</v>
      </c>
      <c r="AC151" s="20">
        <v>20.106546410037399</v>
      </c>
      <c r="AD151" s="20">
        <v>19.984128695046898</v>
      </c>
      <c r="AE151" s="20">
        <v>19.869753344804501</v>
      </c>
    </row>
    <row r="152" spans="1:31" x14ac:dyDescent="0.2">
      <c r="A152" s="3">
        <v>151</v>
      </c>
      <c r="B152" s="10" t="s">
        <v>267</v>
      </c>
      <c r="C152" s="3" t="s">
        <v>438</v>
      </c>
      <c r="D152" s="10" t="s">
        <v>91</v>
      </c>
      <c r="E152" s="10" t="s">
        <v>438</v>
      </c>
      <c r="F152" s="10" t="s">
        <v>438</v>
      </c>
      <c r="G152" s="10" t="s">
        <v>438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x14ac:dyDescent="0.2">
      <c r="A153" s="3">
        <v>152</v>
      </c>
      <c r="B153" s="7" t="s">
        <v>129</v>
      </c>
      <c r="C153" s="8" t="s">
        <v>438</v>
      </c>
      <c r="D153" s="7" t="s">
        <v>248</v>
      </c>
      <c r="E153" s="7" t="s">
        <v>438</v>
      </c>
      <c r="F153" s="7" t="s">
        <v>375</v>
      </c>
      <c r="G153" s="7" t="s">
        <v>337</v>
      </c>
      <c r="H153" s="20">
        <v>48.983681468935799</v>
      </c>
      <c r="I153" s="20">
        <v>49.925562651432003</v>
      </c>
      <c r="J153" s="20">
        <v>48.240449419169302</v>
      </c>
      <c r="K153" s="20">
        <v>246.31406105692699</v>
      </c>
      <c r="L153" s="20">
        <v>249.09721005080701</v>
      </c>
      <c r="M153" s="20">
        <v>246.12188651670701</v>
      </c>
      <c r="N153" s="20">
        <v>49.501137170003702</v>
      </c>
      <c r="O153" s="20">
        <v>51.591804089275897</v>
      </c>
      <c r="P153" s="20">
        <v>50.603712382427602</v>
      </c>
      <c r="Q153" s="20">
        <v>51.0081463332562</v>
      </c>
      <c r="R153" s="20">
        <v>49.687603201445398</v>
      </c>
      <c r="S153" s="20">
        <v>52.508306307743801</v>
      </c>
      <c r="T153" s="20">
        <v>50.987621984440302</v>
      </c>
      <c r="U153" s="20">
        <v>49.670591949982899</v>
      </c>
      <c r="V153" s="20">
        <v>48.729626568681297</v>
      </c>
      <c r="W153" s="20">
        <v>49.698836347067903</v>
      </c>
      <c r="X153" s="20">
        <v>51.671063933900498</v>
      </c>
      <c r="Y153" s="20">
        <v>51.056118035205699</v>
      </c>
      <c r="Z153" s="20">
        <v>49.362796839070697</v>
      </c>
      <c r="AA153" s="20">
        <v>51.1052354308584</v>
      </c>
      <c r="AB153" s="20">
        <v>49.899910920113498</v>
      </c>
      <c r="AC153" s="20">
        <v>49.260179701092497</v>
      </c>
      <c r="AD153" s="20">
        <v>49.900464156119497</v>
      </c>
      <c r="AE153" s="20">
        <v>49.448561263601299</v>
      </c>
    </row>
    <row r="154" spans="1:31" x14ac:dyDescent="0.2">
      <c r="A154" s="3">
        <v>153</v>
      </c>
      <c r="B154" s="10" t="s">
        <v>267</v>
      </c>
      <c r="C154" s="3" t="s">
        <v>438</v>
      </c>
      <c r="D154" s="10" t="s">
        <v>248</v>
      </c>
      <c r="E154" s="10" t="s">
        <v>438</v>
      </c>
      <c r="F154" s="10" t="s">
        <v>438</v>
      </c>
      <c r="G154" s="10" t="s">
        <v>438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x14ac:dyDescent="0.2">
      <c r="A155" s="3">
        <v>154</v>
      </c>
      <c r="B155" s="7" t="s">
        <v>338</v>
      </c>
      <c r="C155" s="8" t="s">
        <v>438</v>
      </c>
      <c r="D155" s="7" t="s">
        <v>314</v>
      </c>
      <c r="E155" s="7" t="s">
        <v>438</v>
      </c>
      <c r="F155" s="7" t="s">
        <v>503</v>
      </c>
      <c r="G155" s="7" t="s">
        <v>337</v>
      </c>
      <c r="H155" s="20">
        <v>196.84093032905801</v>
      </c>
      <c r="I155" s="20">
        <v>195.93275257607601</v>
      </c>
      <c r="J155" s="20">
        <v>198.47311569738301</v>
      </c>
      <c r="K155" s="20">
        <v>989.954629388542</v>
      </c>
      <c r="L155" s="20">
        <v>998.82899917113002</v>
      </c>
      <c r="M155" s="20">
        <v>999.30551033065694</v>
      </c>
      <c r="N155" s="20">
        <v>200.24998288704199</v>
      </c>
      <c r="O155" s="20">
        <v>198.029156458101</v>
      </c>
      <c r="P155" s="20">
        <v>199.11601531599399</v>
      </c>
      <c r="Q155" s="20">
        <v>198.256961439581</v>
      </c>
      <c r="R155" s="20">
        <v>195.329227581552</v>
      </c>
      <c r="S155" s="20">
        <v>198.98553098593101</v>
      </c>
      <c r="T155" s="20">
        <v>196.843627081254</v>
      </c>
      <c r="U155" s="20">
        <v>200.80943161916201</v>
      </c>
      <c r="V155" s="20">
        <v>200.56356379487599</v>
      </c>
      <c r="W155" s="20">
        <v>197.37326814112501</v>
      </c>
      <c r="X155" s="20">
        <v>198.969535609405</v>
      </c>
      <c r="Y155" s="20">
        <v>200.30599073925799</v>
      </c>
      <c r="Z155" s="20">
        <v>197.805584964991</v>
      </c>
      <c r="AA155" s="20">
        <v>199.605480301786</v>
      </c>
      <c r="AB155" s="20">
        <v>200.75946562763599</v>
      </c>
      <c r="AC155" s="20">
        <v>196.287555058744</v>
      </c>
      <c r="AD155" s="20">
        <v>195.60897528496201</v>
      </c>
      <c r="AE155" s="20">
        <v>197.629884710168</v>
      </c>
    </row>
    <row r="156" spans="1:31" x14ac:dyDescent="0.2">
      <c r="A156" s="3">
        <v>155</v>
      </c>
      <c r="B156" s="10" t="s">
        <v>267</v>
      </c>
      <c r="C156" s="3" t="s">
        <v>438</v>
      </c>
      <c r="D156" s="10" t="s">
        <v>314</v>
      </c>
      <c r="E156" s="10" t="s">
        <v>438</v>
      </c>
      <c r="F156" s="10" t="s">
        <v>438</v>
      </c>
      <c r="G156" s="10" t="s">
        <v>438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x14ac:dyDescent="0.2">
      <c r="A157" s="3">
        <v>156</v>
      </c>
      <c r="B157" s="7" t="s">
        <v>12</v>
      </c>
      <c r="C157" s="8" t="s">
        <v>438</v>
      </c>
      <c r="D157" s="7" t="s">
        <v>79</v>
      </c>
      <c r="E157" s="7" t="s">
        <v>438</v>
      </c>
      <c r="F157" s="7" t="s">
        <v>516</v>
      </c>
      <c r="G157" s="7" t="s">
        <v>337</v>
      </c>
      <c r="H157" s="20">
        <v>503.14626791502599</v>
      </c>
      <c r="I157" s="20">
        <v>502.72421266537202</v>
      </c>
      <c r="J157" s="20">
        <v>495.16317929509898</v>
      </c>
      <c r="K157" s="20">
        <v>2449.7727839465902</v>
      </c>
      <c r="L157" s="20">
        <v>2429.7419685403402</v>
      </c>
      <c r="M157" s="20">
        <v>2526.72137753569</v>
      </c>
      <c r="N157" s="20">
        <v>497.793482129783</v>
      </c>
      <c r="O157" s="20">
        <v>491.76438700531202</v>
      </c>
      <c r="P157" s="20">
        <v>498.47870369994001</v>
      </c>
      <c r="Q157" s="20">
        <v>499.19788025931302</v>
      </c>
      <c r="R157" s="20">
        <v>503.36632593052298</v>
      </c>
      <c r="S157" s="20">
        <v>491.264869028774</v>
      </c>
      <c r="T157" s="20">
        <v>487.94828585806403</v>
      </c>
      <c r="U157" s="20">
        <v>501.20726182997998</v>
      </c>
      <c r="V157" s="20">
        <v>492.52851484294803</v>
      </c>
      <c r="W157" s="20">
        <v>504.63363669160998</v>
      </c>
      <c r="X157" s="20">
        <v>491.59639002159298</v>
      </c>
      <c r="Y157" s="20">
        <v>492.67718051463697</v>
      </c>
      <c r="Z157" s="20">
        <v>504.6547579178</v>
      </c>
      <c r="AA157" s="20">
        <v>496.81834776082599</v>
      </c>
      <c r="AB157" s="20">
        <v>479.16984353870203</v>
      </c>
      <c r="AC157" s="20">
        <v>502.68508567707897</v>
      </c>
      <c r="AD157" s="20">
        <v>499.31893353594</v>
      </c>
      <c r="AE157" s="20">
        <v>494.49334337630802</v>
      </c>
    </row>
    <row r="158" spans="1:31" x14ac:dyDescent="0.2">
      <c r="A158" s="3">
        <v>157</v>
      </c>
      <c r="B158" s="10" t="s">
        <v>267</v>
      </c>
      <c r="C158" s="3" t="s">
        <v>438</v>
      </c>
      <c r="D158" s="10" t="s">
        <v>79</v>
      </c>
      <c r="E158" s="10" t="s">
        <v>438</v>
      </c>
      <c r="F158" s="10" t="s">
        <v>438</v>
      </c>
      <c r="G158" s="10" t="s">
        <v>438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x14ac:dyDescent="0.2">
      <c r="A159" s="3">
        <v>158</v>
      </c>
      <c r="B159" s="7" t="s">
        <v>281</v>
      </c>
      <c r="C159" s="8" t="s">
        <v>438</v>
      </c>
      <c r="D159" s="7" t="s">
        <v>500</v>
      </c>
      <c r="E159" s="7" t="s">
        <v>438</v>
      </c>
      <c r="F159" s="7" t="s">
        <v>355</v>
      </c>
      <c r="G159" s="7" t="s">
        <v>337</v>
      </c>
      <c r="H159" s="20">
        <v>1989.8766586817601</v>
      </c>
      <c r="I159" s="20">
        <v>1997.58012940296</v>
      </c>
      <c r="J159" s="20">
        <v>1997.73850787319</v>
      </c>
      <c r="K159" s="20">
        <v>9890.3426619366091</v>
      </c>
      <c r="L159" s="20">
        <v>9920.3632474449205</v>
      </c>
      <c r="M159" s="20">
        <v>9969.1890479662707</v>
      </c>
      <c r="N159" s="20">
        <v>1995.9225905670901</v>
      </c>
      <c r="O159" s="20">
        <v>1988.06833316694</v>
      </c>
      <c r="P159" s="20">
        <v>1992.75273235893</v>
      </c>
      <c r="Q159" s="20">
        <v>1963.08310072425</v>
      </c>
      <c r="R159" s="20">
        <v>2005.2436230787901</v>
      </c>
      <c r="S159" s="20">
        <v>2004.4292127797701</v>
      </c>
      <c r="T159" s="20">
        <v>1988.74614329726</v>
      </c>
      <c r="U159" s="20">
        <v>1945.87257000246</v>
      </c>
      <c r="V159" s="20">
        <v>1993.0233916765701</v>
      </c>
      <c r="W159" s="20">
        <v>1970.86658405868</v>
      </c>
      <c r="X159" s="20">
        <v>2003.3909483503001</v>
      </c>
      <c r="Y159" s="20">
        <v>1985.11481398971</v>
      </c>
      <c r="Z159" s="20">
        <v>1996.8188461684099</v>
      </c>
      <c r="AA159" s="20">
        <v>1981.2809679309901</v>
      </c>
      <c r="AB159" s="20">
        <v>1976.8388067420799</v>
      </c>
      <c r="AC159" s="20">
        <v>1987.1053347387201</v>
      </c>
      <c r="AD159" s="20">
        <v>1991.40097986397</v>
      </c>
      <c r="AE159" s="20">
        <v>1990.1995609902001</v>
      </c>
    </row>
    <row r="160" spans="1:31" x14ac:dyDescent="0.2">
      <c r="A160" s="3">
        <v>159</v>
      </c>
      <c r="B160" s="10" t="s">
        <v>267</v>
      </c>
      <c r="C160" s="3" t="s">
        <v>438</v>
      </c>
      <c r="D160" s="10" t="s">
        <v>500</v>
      </c>
      <c r="E160" s="10" t="s">
        <v>438</v>
      </c>
      <c r="F160" s="10" t="s">
        <v>438</v>
      </c>
      <c r="G160" s="10" t="s">
        <v>438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x14ac:dyDescent="0.2">
      <c r="A161" s="3">
        <v>160</v>
      </c>
      <c r="B161" s="7" t="s">
        <v>432</v>
      </c>
      <c r="C161" s="8" t="s">
        <v>438</v>
      </c>
      <c r="D161" s="7" t="s">
        <v>230</v>
      </c>
      <c r="E161" s="7" t="s">
        <v>438</v>
      </c>
      <c r="F161" s="7" t="s">
        <v>468</v>
      </c>
      <c r="G161" s="7" t="s">
        <v>337</v>
      </c>
      <c r="H161" s="20">
        <v>10.231875040238499</v>
      </c>
      <c r="I161" s="20">
        <v>10.736446269541901</v>
      </c>
      <c r="J161" s="20">
        <v>14.5162296829083</v>
      </c>
      <c r="K161" s="20">
        <v>94.926733012169805</v>
      </c>
      <c r="L161" s="20">
        <v>55.081679814386703</v>
      </c>
      <c r="M161" s="20">
        <v>52.807307916451599</v>
      </c>
      <c r="N161" s="20">
        <v>14.0837754857167</v>
      </c>
      <c r="O161" s="20">
        <v>11.614050950405</v>
      </c>
      <c r="P161" s="20">
        <v>14.661806412858001</v>
      </c>
      <c r="Q161" s="20">
        <v>11.345641889378401</v>
      </c>
      <c r="R161" s="20">
        <v>9.5120505680887497</v>
      </c>
      <c r="S161" s="20">
        <v>-8.0405281648123008</v>
      </c>
      <c r="T161" s="20">
        <v>10.4670076291481</v>
      </c>
      <c r="U161" s="20">
        <v>10.4496778126835</v>
      </c>
      <c r="V161" s="20">
        <v>9.6229252897153099</v>
      </c>
      <c r="W161" s="20">
        <v>8.8226134344106804</v>
      </c>
      <c r="X161" s="20">
        <v>3.5055455692945801</v>
      </c>
      <c r="Y161" s="20">
        <v>8.8225873183352803</v>
      </c>
      <c r="Z161" s="20">
        <v>9.1673382475299103</v>
      </c>
      <c r="AA161" s="20">
        <v>13.139599473734901</v>
      </c>
      <c r="AB161" s="20">
        <v>11.063519247932501</v>
      </c>
      <c r="AC161" s="20">
        <v>10.908944029355</v>
      </c>
      <c r="AD161" s="20">
        <v>10.451053861816799</v>
      </c>
      <c r="AE161" s="20">
        <v>11.1180639788089</v>
      </c>
    </row>
    <row r="162" spans="1:31" x14ac:dyDescent="0.2">
      <c r="A162" s="3">
        <v>161</v>
      </c>
      <c r="B162" s="4" t="s">
        <v>253</v>
      </c>
      <c r="C162" s="5" t="s">
        <v>438</v>
      </c>
      <c r="D162" s="4" t="s">
        <v>295</v>
      </c>
      <c r="E162" s="4" t="s">
        <v>438</v>
      </c>
      <c r="F162" s="4" t="s">
        <v>499</v>
      </c>
      <c r="G162" s="4" t="s">
        <v>337</v>
      </c>
      <c r="H162" s="19">
        <v>2.4283000290372398</v>
      </c>
      <c r="I162" s="19">
        <v>1.0051820432946801</v>
      </c>
      <c r="J162" s="19">
        <v>0.23763220413005101</v>
      </c>
      <c r="K162" s="19">
        <v>48.824237742717003</v>
      </c>
      <c r="L162" s="19">
        <v>2.3360737351256802</v>
      </c>
      <c r="M162" s="19">
        <v>7.4089625394163203</v>
      </c>
      <c r="N162" s="19">
        <v>4.1510007583208797</v>
      </c>
      <c r="O162" s="19">
        <v>18.287180266257</v>
      </c>
      <c r="P162" s="19">
        <v>7.1800311186497803</v>
      </c>
      <c r="Q162" s="19">
        <v>21.545443775860001</v>
      </c>
      <c r="R162" s="19">
        <v>0.53535590826090795</v>
      </c>
      <c r="S162" s="19">
        <v>-9.1418466031508299</v>
      </c>
      <c r="T162" s="19">
        <v>0.50864844312090396</v>
      </c>
      <c r="U162" s="19">
        <v>0.46336365217471798</v>
      </c>
      <c r="V162" s="19">
        <v>0.46982890013149498</v>
      </c>
      <c r="W162" s="19">
        <v>0.93037560898371496</v>
      </c>
      <c r="X162" s="19">
        <v>-0.28976084807754998</v>
      </c>
      <c r="Y162" s="19">
        <v>0.46934465853566798</v>
      </c>
      <c r="Z162" s="19">
        <v>0.45532024079729499</v>
      </c>
      <c r="AA162" s="19">
        <v>1.4494357827043101</v>
      </c>
      <c r="AB162" s="19">
        <v>0.51264917200530902</v>
      </c>
      <c r="AC162" s="19">
        <v>0.55781940373331895</v>
      </c>
      <c r="AD162" s="19">
        <v>0.57688303754743198</v>
      </c>
      <c r="AE162" s="19">
        <v>0.57338694376398802</v>
      </c>
    </row>
    <row r="163" spans="1:31" x14ac:dyDescent="0.2">
      <c r="A163" s="3">
        <v>162</v>
      </c>
      <c r="B163" s="7" t="s">
        <v>253</v>
      </c>
      <c r="C163" s="8" t="s">
        <v>438</v>
      </c>
      <c r="D163" s="7" t="s">
        <v>477</v>
      </c>
      <c r="E163" s="7" t="s">
        <v>438</v>
      </c>
      <c r="F163" s="7" t="s">
        <v>0</v>
      </c>
      <c r="G163" s="7" t="s">
        <v>337</v>
      </c>
      <c r="H163" s="20">
        <v>2.17830549956164</v>
      </c>
      <c r="I163" s="20">
        <v>0.35049851238288099</v>
      </c>
      <c r="J163" s="20">
        <v>-0.68807321211057804</v>
      </c>
      <c r="K163" s="20">
        <v>47.6053604768707</v>
      </c>
      <c r="L163" s="20">
        <v>0.85312445736757303</v>
      </c>
      <c r="M163" s="20">
        <v>8.9492472568391292</v>
      </c>
      <c r="N163" s="20">
        <v>4.4475008821641699</v>
      </c>
      <c r="O163" s="20">
        <v>16.9984672626607</v>
      </c>
      <c r="P163" s="20">
        <v>6.0024935504438899</v>
      </c>
      <c r="Q163" s="20">
        <v>23.156771585792299</v>
      </c>
      <c r="R163" s="20">
        <v>6.33195517053172E-3</v>
      </c>
      <c r="S163" s="20">
        <v>-13.688660824339101</v>
      </c>
      <c r="T163" s="20">
        <v>8.5951223265084906E-3</v>
      </c>
      <c r="U163" s="20">
        <v>2.6744495072433499E-3</v>
      </c>
      <c r="V163" s="20">
        <v>2.1717986261161299E-2</v>
      </c>
      <c r="W163" s="20">
        <v>0.42726758469656501</v>
      </c>
      <c r="X163" s="20">
        <v>-3.7641346328446601</v>
      </c>
      <c r="Y163" s="20">
        <v>6.6150181030444802E-2</v>
      </c>
      <c r="Z163" s="20">
        <v>1.7402909767931199E-2</v>
      </c>
      <c r="AA163" s="20">
        <v>0.12445469320675701</v>
      </c>
      <c r="AB163" s="20">
        <v>-7.2443436843484896E-3</v>
      </c>
      <c r="AC163" s="20">
        <v>-9.0738409377907198E-3</v>
      </c>
      <c r="AD163" s="20">
        <v>-1.63569514265684E-2</v>
      </c>
      <c r="AE163" s="20">
        <v>-2.8419293962167601E-2</v>
      </c>
    </row>
    <row r="164" spans="1:31" x14ac:dyDescent="0.2">
      <c r="A164" s="3">
        <v>163</v>
      </c>
      <c r="B164" s="4" t="s">
        <v>253</v>
      </c>
      <c r="C164" s="5" t="s">
        <v>438</v>
      </c>
      <c r="D164" s="4" t="s">
        <v>73</v>
      </c>
      <c r="E164" s="4" t="s">
        <v>438</v>
      </c>
      <c r="F164" s="4" t="s">
        <v>418</v>
      </c>
      <c r="G164" s="4" t="s">
        <v>337</v>
      </c>
      <c r="H164" s="19">
        <v>1.8284870847158901</v>
      </c>
      <c r="I164" s="19">
        <v>0.29561391900249701</v>
      </c>
      <c r="J164" s="19">
        <v>-1.0113571500891201</v>
      </c>
      <c r="K164" s="19">
        <v>65.721137533145196</v>
      </c>
      <c r="L164" s="19">
        <v>-0.45423529652667499</v>
      </c>
      <c r="M164" s="19">
        <v>5.4894209020320002</v>
      </c>
      <c r="N164" s="19">
        <v>1.92724961156827</v>
      </c>
      <c r="O164" s="19">
        <v>17.3682745248929</v>
      </c>
      <c r="P164" s="19">
        <v>5.8445319553263104</v>
      </c>
      <c r="Q164" s="19">
        <v>20.810435263144701</v>
      </c>
      <c r="R164" s="19">
        <v>-2.84475334655684E-2</v>
      </c>
      <c r="S164" s="19">
        <v>-7.7601909397992896</v>
      </c>
      <c r="T164" s="19">
        <v>-3.6912441415381497E-2</v>
      </c>
      <c r="U164" s="19">
        <v>-5.8837678405029299E-2</v>
      </c>
      <c r="V164" s="19">
        <v>-3.3719754222952501E-2</v>
      </c>
      <c r="W164" s="19">
        <v>0.69340214700825797</v>
      </c>
      <c r="X164" s="19">
        <v>9.4438332556656193E-2</v>
      </c>
      <c r="Y164" s="19">
        <v>-0.17959438244894901</v>
      </c>
      <c r="Z164" s="19">
        <v>-2.6746020380786401E-2</v>
      </c>
      <c r="AA164" s="19">
        <v>-9.1613764376003701E-2</v>
      </c>
      <c r="AB164" s="19">
        <v>-5.6435239758666503E-2</v>
      </c>
      <c r="AC164" s="19">
        <v>-6.5300309841100093E-2</v>
      </c>
      <c r="AD164" s="19">
        <v>-6.6864622158927106E-2</v>
      </c>
      <c r="AE164" s="19">
        <v>-7.4239149797496198E-2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B42A-B50C-41B8-939E-39232204DCA6}">
  <sheetPr>
    <tabColor rgb="FF92D050"/>
  </sheetPr>
  <dimension ref="A1:AA7"/>
  <sheetViews>
    <sheetView workbookViewId="0">
      <selection activeCell="AD33" sqref="AD33"/>
    </sheetView>
  </sheetViews>
  <sheetFormatPr defaultRowHeight="12.75" x14ac:dyDescent="0.2"/>
  <cols>
    <col min="1" max="1" width="10.7109375" bestFit="1" customWidth="1"/>
    <col min="26" max="26" width="4.42578125" bestFit="1" customWidth="1"/>
    <col min="27" max="27" width="5.28515625" bestFit="1" customWidth="1"/>
  </cols>
  <sheetData>
    <row r="1" spans="1:27" ht="42" x14ac:dyDescent="0.2">
      <c r="B1" s="28" t="s">
        <v>125</v>
      </c>
      <c r="C1" s="1" t="s">
        <v>487</v>
      </c>
      <c r="D1" s="29" t="s">
        <v>3</v>
      </c>
      <c r="E1" s="1" t="s">
        <v>114</v>
      </c>
      <c r="F1" s="1" t="s">
        <v>38</v>
      </c>
      <c r="G1" s="1" t="s">
        <v>164</v>
      </c>
      <c r="H1" s="2" t="s">
        <v>420</v>
      </c>
      <c r="I1" s="1" t="s">
        <v>542</v>
      </c>
      <c r="J1" s="2" t="s">
        <v>59</v>
      </c>
      <c r="K1" s="1" t="s">
        <v>541</v>
      </c>
      <c r="L1" s="1" t="s">
        <v>494</v>
      </c>
      <c r="M1" s="1" t="s">
        <v>463</v>
      </c>
      <c r="N1" s="1" t="s">
        <v>222</v>
      </c>
      <c r="O1" s="1" t="s">
        <v>48</v>
      </c>
      <c r="P1" s="1" t="s">
        <v>291</v>
      </c>
      <c r="Q1" s="1" t="s">
        <v>534</v>
      </c>
      <c r="R1" s="1" t="s">
        <v>540</v>
      </c>
      <c r="S1" s="1" t="s">
        <v>539</v>
      </c>
      <c r="T1" s="1" t="s">
        <v>264</v>
      </c>
      <c r="U1" s="1" t="s">
        <v>122</v>
      </c>
      <c r="V1" s="1" t="s">
        <v>191</v>
      </c>
      <c r="W1" s="1" t="s">
        <v>262</v>
      </c>
      <c r="X1" s="1" t="s">
        <v>93</v>
      </c>
      <c r="Y1" s="1" t="s">
        <v>474</v>
      </c>
      <c r="Z1" t="s">
        <v>538</v>
      </c>
      <c r="AA1" t="s">
        <v>538</v>
      </c>
    </row>
    <row r="2" spans="1:27" x14ac:dyDescent="0.2">
      <c r="A2" s="27" t="s">
        <v>115</v>
      </c>
      <c r="B2" s="19">
        <v>5</v>
      </c>
      <c r="C2" s="19">
        <v>5</v>
      </c>
      <c r="D2" s="19">
        <v>5</v>
      </c>
      <c r="E2" s="19">
        <v>25</v>
      </c>
      <c r="F2" s="19">
        <v>25</v>
      </c>
      <c r="G2" s="19">
        <v>25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25">
        <v>5</v>
      </c>
      <c r="AA2" s="25">
        <v>25</v>
      </c>
    </row>
    <row r="3" spans="1:27" x14ac:dyDescent="0.2">
      <c r="A3" s="26" t="s">
        <v>166</v>
      </c>
      <c r="B3" s="20">
        <v>19.560751107812699</v>
      </c>
      <c r="C3" s="20">
        <v>19.896633873281601</v>
      </c>
      <c r="D3" s="20">
        <v>19.613647888802699</v>
      </c>
      <c r="E3" s="20">
        <v>98.440672295362404</v>
      </c>
      <c r="F3" s="20">
        <v>100.774489761646</v>
      </c>
      <c r="G3" s="20">
        <v>100.45518490869</v>
      </c>
      <c r="H3" s="20">
        <v>19.857553391545999</v>
      </c>
      <c r="I3" s="20">
        <v>19.761318108196701</v>
      </c>
      <c r="J3" s="20">
        <v>19.814569811334898</v>
      </c>
      <c r="K3" s="20">
        <v>19.930464558159699</v>
      </c>
      <c r="L3" s="20">
        <v>19.890629699680598</v>
      </c>
      <c r="M3" s="20">
        <v>18.615652496117299</v>
      </c>
      <c r="N3" s="20">
        <v>20.009450477963401</v>
      </c>
      <c r="O3" s="20">
        <v>20.1912378298193</v>
      </c>
      <c r="P3" s="20">
        <v>20.0862405289853</v>
      </c>
      <c r="Q3" s="20">
        <v>18.8089563192251</v>
      </c>
      <c r="R3" s="20">
        <v>19.683748334041098</v>
      </c>
      <c r="S3" s="20">
        <v>20.016705690338402</v>
      </c>
      <c r="T3" s="20">
        <v>20.066979938875601</v>
      </c>
      <c r="U3" s="20">
        <v>19.853586016979602</v>
      </c>
      <c r="V3" s="20">
        <v>20.0956468367248</v>
      </c>
      <c r="W3" s="20">
        <v>20.059146142729599</v>
      </c>
      <c r="X3" s="20">
        <v>19.915363031357799</v>
      </c>
      <c r="Y3" s="20">
        <v>19.872541116712998</v>
      </c>
      <c r="Z3" s="25">
        <v>20</v>
      </c>
      <c r="AA3" s="25">
        <v>100</v>
      </c>
    </row>
    <row r="4" spans="1:27" x14ac:dyDescent="0.2">
      <c r="A4" s="27" t="s">
        <v>129</v>
      </c>
      <c r="B4" s="19">
        <v>51.362007465815203</v>
      </c>
      <c r="C4" s="19">
        <v>50.926309626255303</v>
      </c>
      <c r="D4" s="19">
        <v>50.527184223956297</v>
      </c>
      <c r="E4" s="19">
        <v>249.47169436557701</v>
      </c>
      <c r="F4" s="19">
        <v>246.258850466235</v>
      </c>
      <c r="G4" s="19">
        <v>249.02678239706</v>
      </c>
      <c r="H4" s="19">
        <v>50.371185904995002</v>
      </c>
      <c r="I4" s="19">
        <v>50.709452675854003</v>
      </c>
      <c r="J4" s="19">
        <v>51.054072868803502</v>
      </c>
      <c r="K4" s="19">
        <v>50.151396128872499</v>
      </c>
      <c r="L4" s="19">
        <v>51.002269885718803</v>
      </c>
      <c r="M4" s="19">
        <v>53.036751957874202</v>
      </c>
      <c r="N4" s="19">
        <v>49.8335329847597</v>
      </c>
      <c r="O4" s="19">
        <v>48.8787357862333</v>
      </c>
      <c r="P4" s="19">
        <v>49.8820058032818</v>
      </c>
      <c r="Q4" s="19">
        <v>50.763442901435297</v>
      </c>
      <c r="R4" s="19">
        <v>52.323194990104</v>
      </c>
      <c r="S4" s="19">
        <v>49.815183338568801</v>
      </c>
      <c r="T4" s="19">
        <v>49.979444365983497</v>
      </c>
      <c r="U4" s="19">
        <v>50.968693263864303</v>
      </c>
      <c r="V4" s="19">
        <v>49.544542510690299</v>
      </c>
      <c r="W4" s="19">
        <v>50.0845698906273</v>
      </c>
      <c r="X4" s="19">
        <v>50.795491262321001</v>
      </c>
      <c r="Y4" s="19">
        <v>51.0484789760254</v>
      </c>
      <c r="Z4" s="25">
        <v>50</v>
      </c>
      <c r="AA4" s="25">
        <v>250</v>
      </c>
    </row>
    <row r="5" spans="1:27" x14ac:dyDescent="0.2">
      <c r="A5" s="26" t="s">
        <v>338</v>
      </c>
      <c r="B5" s="20">
        <v>196.43913136903899</v>
      </c>
      <c r="C5" s="20">
        <v>199.824414047554</v>
      </c>
      <c r="D5" s="20">
        <v>199.914650901713</v>
      </c>
      <c r="E5" s="20">
        <v>997.39986467309404</v>
      </c>
      <c r="F5" s="20">
        <v>1001.45592421328</v>
      </c>
      <c r="G5" s="20">
        <v>993.23773679301496</v>
      </c>
      <c r="H5" s="20">
        <v>198.81304183504199</v>
      </c>
      <c r="I5" s="20">
        <v>198.26073028743801</v>
      </c>
      <c r="J5" s="20">
        <v>198.350603123133</v>
      </c>
      <c r="K5" s="20">
        <v>197.41639506349799</v>
      </c>
      <c r="L5" s="20">
        <v>200.559720303125</v>
      </c>
      <c r="M5" s="20">
        <v>200.54607395220199</v>
      </c>
      <c r="N5" s="20">
        <v>201.82980195375501</v>
      </c>
      <c r="O5" s="20">
        <v>200.344337058777</v>
      </c>
      <c r="P5" s="20">
        <v>200.01749089817301</v>
      </c>
      <c r="Q5" s="20">
        <v>199.20862964419001</v>
      </c>
      <c r="R5" s="20">
        <v>202.04434011245101</v>
      </c>
      <c r="S5" s="20">
        <v>201.84008850671</v>
      </c>
      <c r="T5" s="20">
        <v>201.34342251123101</v>
      </c>
      <c r="U5" s="20">
        <v>200.524673015491</v>
      </c>
      <c r="V5" s="20">
        <v>200.129004605056</v>
      </c>
      <c r="W5" s="20">
        <v>200.27608425032</v>
      </c>
      <c r="X5" s="20">
        <v>200.44867515890999</v>
      </c>
      <c r="Y5" s="20">
        <v>200.299300395844</v>
      </c>
      <c r="Z5" s="25">
        <v>200</v>
      </c>
      <c r="AA5" s="25">
        <v>1000</v>
      </c>
    </row>
    <row r="6" spans="1:27" x14ac:dyDescent="0.2">
      <c r="A6" s="27" t="s">
        <v>12</v>
      </c>
      <c r="B6" s="19">
        <v>496.41725196674997</v>
      </c>
      <c r="C6" s="19">
        <v>492.61619565535801</v>
      </c>
      <c r="D6" s="19">
        <v>493.09962424886299</v>
      </c>
      <c r="E6" s="19">
        <v>2489.79814693567</v>
      </c>
      <c r="F6" s="19">
        <v>2546.1117175253498</v>
      </c>
      <c r="G6" s="19">
        <v>2502.1315389624501</v>
      </c>
      <c r="H6" s="19">
        <v>491.69976444214001</v>
      </c>
      <c r="I6" s="19">
        <v>500.23194981317403</v>
      </c>
      <c r="J6" s="19">
        <v>497.00503071639002</v>
      </c>
      <c r="K6" s="19">
        <v>503.11353447120399</v>
      </c>
      <c r="L6" s="19">
        <v>493.76165277160999</v>
      </c>
      <c r="M6" s="19">
        <v>495.22183506546497</v>
      </c>
      <c r="N6" s="19">
        <v>504.311665811522</v>
      </c>
      <c r="O6" s="19">
        <v>509.88381658999901</v>
      </c>
      <c r="P6" s="19">
        <v>508.01669000600299</v>
      </c>
      <c r="Q6" s="19">
        <v>491.77386991411203</v>
      </c>
      <c r="R6" s="19">
        <v>494.41697692826699</v>
      </c>
      <c r="S6" s="19">
        <v>504.22999065388302</v>
      </c>
      <c r="T6" s="19">
        <v>500.89892985831199</v>
      </c>
      <c r="U6" s="19">
        <v>495.38730534877902</v>
      </c>
      <c r="V6" s="19">
        <v>505.93143162637199</v>
      </c>
      <c r="W6" s="19">
        <v>500.06528734289901</v>
      </c>
      <c r="X6" s="19">
        <v>494.31463058672199</v>
      </c>
      <c r="Y6" s="19">
        <v>494.61775737220103</v>
      </c>
      <c r="Z6" s="25">
        <v>500</v>
      </c>
      <c r="AA6" s="25">
        <v>2500</v>
      </c>
    </row>
    <row r="7" spans="1:27" x14ac:dyDescent="0.2">
      <c r="A7" s="26" t="s">
        <v>537</v>
      </c>
      <c r="B7" s="20">
        <v>1985.0494442025099</v>
      </c>
      <c r="C7" s="20">
        <v>1981.3022814301</v>
      </c>
      <c r="D7" s="20">
        <v>1978.3600806643699</v>
      </c>
      <c r="E7" s="20">
        <v>9866.5070695062604</v>
      </c>
      <c r="F7" s="20">
        <v>9951.7041930530704</v>
      </c>
      <c r="G7" s="20">
        <v>9940.0623755825109</v>
      </c>
      <c r="H7" s="20">
        <v>1989.7694504518399</v>
      </c>
      <c r="I7" s="20">
        <v>1990.73193018918</v>
      </c>
      <c r="J7" s="20">
        <v>1987.89075682771</v>
      </c>
      <c r="K7" s="20">
        <v>2006.9255898230599</v>
      </c>
      <c r="L7" s="20">
        <v>1991.1596630419101</v>
      </c>
      <c r="M7" s="20">
        <v>1993.8889924406999</v>
      </c>
      <c r="N7" s="20">
        <v>1986.7867303546</v>
      </c>
      <c r="O7" s="20">
        <v>1999.9952325155</v>
      </c>
      <c r="P7" s="20">
        <v>2000.1138614454401</v>
      </c>
      <c r="Q7" s="20">
        <v>1991.96406166681</v>
      </c>
      <c r="R7" s="20">
        <v>1992.6685556641401</v>
      </c>
      <c r="S7" s="20">
        <v>1996.5034294084201</v>
      </c>
      <c r="T7" s="20">
        <v>1990.8672156806799</v>
      </c>
      <c r="U7" s="20">
        <v>2001.40234452045</v>
      </c>
      <c r="V7" s="20">
        <v>1985.5491435144099</v>
      </c>
      <c r="W7" s="20">
        <v>1986.4683881042099</v>
      </c>
      <c r="X7" s="20">
        <v>1976.96946510406</v>
      </c>
      <c r="Y7" s="20">
        <v>1972.7025240491701</v>
      </c>
      <c r="Z7" s="25">
        <v>2000</v>
      </c>
      <c r="AA7" s="25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8819-65FF-480A-BC87-B863B997A9CC}">
  <sheetPr>
    <tabColor rgb="FF92D050"/>
  </sheetPr>
  <dimension ref="A1:AX42"/>
  <sheetViews>
    <sheetView topLeftCell="A2" zoomScale="98" zoomScaleNormal="98" workbookViewId="0">
      <selection activeCell="C17" sqref="C17"/>
    </sheetView>
  </sheetViews>
  <sheetFormatPr defaultRowHeight="12.75" x14ac:dyDescent="0.2"/>
  <cols>
    <col min="1" max="1" width="11.85546875" bestFit="1" customWidth="1"/>
    <col min="2" max="4" width="6.7109375" bestFit="1" customWidth="1"/>
    <col min="5" max="7" width="7.5703125" bestFit="1" customWidth="1"/>
    <col min="8" max="8" width="8.85546875" bestFit="1" customWidth="1"/>
    <col min="9" max="9" width="6.7109375" bestFit="1" customWidth="1"/>
    <col min="10" max="10" width="8.85546875" bestFit="1" customWidth="1"/>
    <col min="11" max="16" width="6.7109375" bestFit="1" customWidth="1"/>
    <col min="17" max="17" width="6.7109375" style="30" bestFit="1" customWidth="1"/>
    <col min="18" max="19" width="6.7109375" style="30" customWidth="1"/>
    <col min="20" max="22" width="6.7109375" style="30" bestFit="1" customWidth="1"/>
    <col min="23" max="24" width="6.7109375" style="31" bestFit="1" customWidth="1"/>
    <col min="25" max="25" width="6.7109375" style="30" bestFit="1" customWidth="1"/>
    <col min="26" max="32" width="7" customWidth="1"/>
    <col min="33" max="33" width="8.85546875" bestFit="1" customWidth="1"/>
    <col min="34" max="34" width="7" customWidth="1"/>
    <col min="35" max="35" width="8.85546875" bestFit="1" customWidth="1"/>
    <col min="36" max="48" width="7" customWidth="1"/>
  </cols>
  <sheetData>
    <row r="1" spans="1:50" x14ac:dyDescent="0.2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4"/>
    </row>
    <row r="2" spans="1:50" ht="42" x14ac:dyDescent="0.2">
      <c r="A2" s="1" t="s">
        <v>460</v>
      </c>
      <c r="B2" s="1" t="s">
        <v>125</v>
      </c>
      <c r="C2" s="1" t="s">
        <v>487</v>
      </c>
      <c r="D2" s="1" t="s">
        <v>3</v>
      </c>
      <c r="E2" s="1" t="s">
        <v>114</v>
      </c>
      <c r="F2" s="1" t="s">
        <v>38</v>
      </c>
      <c r="G2" s="1" t="s">
        <v>164</v>
      </c>
      <c r="H2" s="2" t="s">
        <v>420</v>
      </c>
      <c r="I2" s="1" t="s">
        <v>542</v>
      </c>
      <c r="J2" s="2" t="s">
        <v>59</v>
      </c>
      <c r="K2" s="1" t="s">
        <v>541</v>
      </c>
      <c r="L2" s="1" t="s">
        <v>494</v>
      </c>
      <c r="M2" s="1" t="s">
        <v>463</v>
      </c>
      <c r="N2" s="1" t="s">
        <v>222</v>
      </c>
      <c r="O2" s="1" t="s">
        <v>48</v>
      </c>
      <c r="P2" s="1" t="s">
        <v>291</v>
      </c>
      <c r="Q2" s="1" t="s">
        <v>534</v>
      </c>
      <c r="R2" s="1" t="s">
        <v>540</v>
      </c>
      <c r="S2" s="1" t="s">
        <v>539</v>
      </c>
      <c r="T2" s="1" t="s">
        <v>264</v>
      </c>
      <c r="U2" s="1" t="s">
        <v>122</v>
      </c>
      <c r="V2" s="1" t="s">
        <v>191</v>
      </c>
      <c r="W2" s="1" t="s">
        <v>262</v>
      </c>
      <c r="X2" s="1" t="s">
        <v>93</v>
      </c>
      <c r="Y2" s="1" t="s">
        <v>474</v>
      </c>
      <c r="AA2" s="1" t="s">
        <v>125</v>
      </c>
      <c r="AB2" s="1" t="s">
        <v>487</v>
      </c>
      <c r="AC2" s="1" t="s">
        <v>3</v>
      </c>
      <c r="AD2" s="1" t="s">
        <v>114</v>
      </c>
      <c r="AE2" s="1" t="s">
        <v>38</v>
      </c>
      <c r="AF2" s="1" t="s">
        <v>164</v>
      </c>
      <c r="AG2" s="2" t="s">
        <v>420</v>
      </c>
      <c r="AH2" s="1" t="s">
        <v>542</v>
      </c>
      <c r="AI2" s="2" t="s">
        <v>59</v>
      </c>
      <c r="AJ2" s="1" t="s">
        <v>541</v>
      </c>
      <c r="AK2" s="1" t="s">
        <v>494</v>
      </c>
      <c r="AL2" s="1" t="s">
        <v>463</v>
      </c>
      <c r="AM2" s="1" t="s">
        <v>222</v>
      </c>
      <c r="AN2" s="1" t="s">
        <v>48</v>
      </c>
      <c r="AO2" s="1" t="s">
        <v>291</v>
      </c>
      <c r="AP2" s="1" t="s">
        <v>534</v>
      </c>
      <c r="AQ2" s="1" t="s">
        <v>540</v>
      </c>
      <c r="AR2" s="1" t="s">
        <v>539</v>
      </c>
      <c r="AS2" s="1" t="s">
        <v>264</v>
      </c>
      <c r="AT2" s="1" t="s">
        <v>122</v>
      </c>
      <c r="AU2" s="1" t="s">
        <v>191</v>
      </c>
      <c r="AV2" s="1" t="s">
        <v>262</v>
      </c>
      <c r="AW2" s="1" t="s">
        <v>93</v>
      </c>
      <c r="AX2" s="1" t="s">
        <v>474</v>
      </c>
    </row>
    <row r="3" spans="1:50" x14ac:dyDescent="0.2">
      <c r="A3" s="4" t="s">
        <v>635</v>
      </c>
      <c r="B3" s="20">
        <v>229.52288754650999</v>
      </c>
      <c r="C3" s="20">
        <v>228.81939137318099</v>
      </c>
      <c r="D3" s="20">
        <v>210.17729489938199</v>
      </c>
      <c r="E3" s="20">
        <v>352.57602844378698</v>
      </c>
      <c r="F3" s="20">
        <v>1041.08806341591</v>
      </c>
      <c r="G3" s="20">
        <v>1105.0690265515</v>
      </c>
      <c r="H3" s="20">
        <v>191.693093043343</v>
      </c>
      <c r="I3" s="20">
        <v>198.13984703100701</v>
      </c>
      <c r="J3" s="20">
        <v>207.95362623974199</v>
      </c>
      <c r="K3" s="20">
        <v>192.96364243463199</v>
      </c>
      <c r="L3" s="20">
        <v>214.20193953608799</v>
      </c>
      <c r="M3" s="20">
        <v>187.68665628372</v>
      </c>
      <c r="N3" s="20">
        <v>182.71429881679401</v>
      </c>
      <c r="O3" s="20">
        <v>205.52056501611699</v>
      </c>
      <c r="P3" s="20">
        <v>213.00757249498599</v>
      </c>
      <c r="Q3" s="20">
        <v>234.235907907648</v>
      </c>
      <c r="R3" s="20">
        <v>195.734020547266</v>
      </c>
      <c r="S3" s="20">
        <v>188.08111443951799</v>
      </c>
      <c r="T3" s="20">
        <v>217.51103041507201</v>
      </c>
      <c r="U3" s="20">
        <v>186.644516854335</v>
      </c>
      <c r="V3" s="20">
        <v>219.080185839785</v>
      </c>
      <c r="W3" s="20">
        <v>223.96306609296201</v>
      </c>
      <c r="X3" s="20">
        <v>226.711726524417</v>
      </c>
      <c r="Y3" s="20">
        <v>211.740873358838</v>
      </c>
      <c r="AA3" s="36">
        <f>B3/200*100</f>
        <v>114.761443773255</v>
      </c>
      <c r="AB3" s="36">
        <f>C3/200*100</f>
        <v>114.4096956865905</v>
      </c>
      <c r="AC3" s="36">
        <f>D3/200*100</f>
        <v>105.088647449691</v>
      </c>
      <c r="AD3" s="36">
        <f>E3/466.666666*100</f>
        <v>75.55200620302864</v>
      </c>
      <c r="AE3" s="36">
        <f>F3/1000*100</f>
        <v>104.10880634159101</v>
      </c>
      <c r="AF3" s="36">
        <f>G3/1000*100</f>
        <v>110.50690265515</v>
      </c>
      <c r="AG3" s="36">
        <f t="shared" ref="AG3:AX3" si="0">H3/200*100</f>
        <v>95.846546521671499</v>
      </c>
      <c r="AH3" s="36">
        <f t="shared" si="0"/>
        <v>99.069923515503504</v>
      </c>
      <c r="AI3" s="36">
        <f t="shared" si="0"/>
        <v>103.976813119871</v>
      </c>
      <c r="AJ3" s="36">
        <f t="shared" si="0"/>
        <v>96.481821217315996</v>
      </c>
      <c r="AK3" s="36">
        <f t="shared" si="0"/>
        <v>107.100969768044</v>
      </c>
      <c r="AL3" s="36">
        <f t="shared" si="0"/>
        <v>93.843328141859999</v>
      </c>
      <c r="AM3" s="36">
        <f t="shared" si="0"/>
        <v>91.357149408397007</v>
      </c>
      <c r="AN3" s="36">
        <f t="shared" si="0"/>
        <v>102.76028250805848</v>
      </c>
      <c r="AO3" s="36">
        <f t="shared" si="0"/>
        <v>106.503786247493</v>
      </c>
      <c r="AP3" s="36">
        <f t="shared" si="0"/>
        <v>117.117953953824</v>
      </c>
      <c r="AQ3" s="36">
        <f t="shared" si="0"/>
        <v>97.867010273632999</v>
      </c>
      <c r="AR3" s="36">
        <f t="shared" si="0"/>
        <v>94.040557219758995</v>
      </c>
      <c r="AS3" s="36">
        <f t="shared" si="0"/>
        <v>108.75551520753601</v>
      </c>
      <c r="AT3" s="36">
        <f t="shared" si="0"/>
        <v>93.322258427167498</v>
      </c>
      <c r="AU3" s="36">
        <f t="shared" si="0"/>
        <v>109.5400929198925</v>
      </c>
      <c r="AV3" s="36">
        <f t="shared" si="0"/>
        <v>111.98153304648099</v>
      </c>
      <c r="AW3" s="36">
        <f t="shared" si="0"/>
        <v>113.3558632622085</v>
      </c>
      <c r="AX3" s="36">
        <f t="shared" si="0"/>
        <v>105.870436679419</v>
      </c>
    </row>
    <row r="4" spans="1:50" x14ac:dyDescent="0.2">
      <c r="A4" s="4" t="s">
        <v>545</v>
      </c>
      <c r="B4" s="20">
        <v>4.5694885565236296</v>
      </c>
      <c r="C4" s="20">
        <v>0.155333876047417</v>
      </c>
      <c r="D4" s="20">
        <v>3.8579590245586202</v>
      </c>
      <c r="E4" s="20">
        <v>-146.02469668323101</v>
      </c>
      <c r="F4" s="20">
        <v>-2.0953580655286701</v>
      </c>
      <c r="G4" s="20">
        <v>-7.3846253229982697</v>
      </c>
      <c r="H4" s="20">
        <v>154.67558410532601</v>
      </c>
      <c r="I4" s="20">
        <v>641.93414434623105</v>
      </c>
      <c r="J4" s="20">
        <v>244.72562566432899</v>
      </c>
      <c r="K4" s="20">
        <v>701.75968149801599</v>
      </c>
      <c r="L4" s="20">
        <v>3.85013005129591E-3</v>
      </c>
      <c r="M4" s="20">
        <v>-2.0786430959816502</v>
      </c>
      <c r="N4" s="20">
        <v>1.9493546464664401E-2</v>
      </c>
      <c r="O4" s="20">
        <v>4.6536042849739702E-2</v>
      </c>
      <c r="P4" s="20">
        <v>2.0835892595174701</v>
      </c>
      <c r="Q4" s="20">
        <v>4.4064136549937096</v>
      </c>
      <c r="R4" s="20">
        <v>-0.46897512825228699</v>
      </c>
      <c r="S4" s="20">
        <v>1.86754257259482E-2</v>
      </c>
      <c r="T4" s="20">
        <v>5.6945990315858099E-2</v>
      </c>
      <c r="U4" s="20">
        <v>0.31607931749652601</v>
      </c>
      <c r="V4" s="20">
        <v>1.7865074978813698E-2</v>
      </c>
      <c r="W4" s="20">
        <v>2.93083174629718E-2</v>
      </c>
      <c r="X4" s="20">
        <v>2.4993430290447202E-2</v>
      </c>
      <c r="Y4" s="20">
        <v>2.9817776755047199E-2</v>
      </c>
      <c r="AA4" s="37"/>
      <c r="AB4" s="37"/>
      <c r="AC4" s="37"/>
      <c r="AD4" s="125" t="s">
        <v>544</v>
      </c>
      <c r="AE4" s="126"/>
      <c r="AF4" s="38"/>
      <c r="AG4" s="37">
        <f>H4/500*100</f>
        <v>30.935116821065201</v>
      </c>
      <c r="AH4" s="37">
        <f>I4/500*100</f>
        <v>128.38682886924622</v>
      </c>
      <c r="AI4" s="37">
        <f>J4/500*100</f>
        <v>48.945125132865797</v>
      </c>
      <c r="AJ4" s="37">
        <f>K4/500*100</f>
        <v>140.35193629960321</v>
      </c>
      <c r="AK4" s="37"/>
      <c r="AL4" s="37"/>
      <c r="AM4" s="37"/>
      <c r="AN4" s="37"/>
      <c r="AO4" s="37"/>
      <c r="AP4" s="37"/>
      <c r="AS4" s="37"/>
      <c r="AT4" s="37"/>
      <c r="AU4" s="37"/>
      <c r="AV4" s="37"/>
      <c r="AW4" s="37"/>
      <c r="AX4" s="37"/>
    </row>
    <row r="5" spans="1:50" x14ac:dyDescent="0.2">
      <c r="A5" s="4" t="s">
        <v>334</v>
      </c>
      <c r="B5" s="20">
        <v>7.7052962745783002</v>
      </c>
      <c r="C5" s="20">
        <v>2.9599069289707098</v>
      </c>
      <c r="D5" s="20">
        <v>6.7741172414131698</v>
      </c>
      <c r="E5" s="20">
        <v>343.56314736620197</v>
      </c>
      <c r="F5" s="20">
        <v>11.409204782131701</v>
      </c>
      <c r="G5" s="20">
        <v>15.2124699415411</v>
      </c>
      <c r="H5" s="20">
        <v>2.6439636498881098</v>
      </c>
      <c r="I5" s="20">
        <v>3.9655179952850901</v>
      </c>
      <c r="J5" s="20">
        <v>2.9815498717376099</v>
      </c>
      <c r="K5" s="20">
        <v>9.6683824795859703</v>
      </c>
      <c r="L5" s="20">
        <v>2.7645726656277398</v>
      </c>
      <c r="M5" s="20">
        <v>3.4793699050551399</v>
      </c>
      <c r="N5" s="20">
        <v>2.63982491493879</v>
      </c>
      <c r="O5" s="20">
        <v>2.8324355122677098</v>
      </c>
      <c r="P5" s="20">
        <v>2.7076517526366599</v>
      </c>
      <c r="Q5" s="20">
        <v>7.8646194558295397</v>
      </c>
      <c r="R5" s="20">
        <v>4.5993149283992398</v>
      </c>
      <c r="S5" s="20">
        <v>3.02704169740894</v>
      </c>
      <c r="T5" s="20">
        <v>2.6316291044156102</v>
      </c>
      <c r="U5" s="20">
        <v>2.43491946376307</v>
      </c>
      <c r="V5" s="20">
        <v>2.84385173018735</v>
      </c>
      <c r="W5" s="20">
        <v>2.84963343074029</v>
      </c>
      <c r="X5" s="20">
        <v>2.8607852871475301</v>
      </c>
      <c r="Y5" s="20">
        <v>2.8201420861670998</v>
      </c>
      <c r="AA5" s="37">
        <f>B5/2.5*100</f>
        <v>308.21185098313202</v>
      </c>
      <c r="AB5" s="37">
        <f>C5/2.5*100</f>
        <v>118.39627715882838</v>
      </c>
      <c r="AC5" s="37">
        <f>D5/2.5*100</f>
        <v>270.96468965652679</v>
      </c>
      <c r="AD5" s="37">
        <f>E5/12.5*100</f>
        <v>2748.5051789296158</v>
      </c>
      <c r="AE5" s="37">
        <f>F5/12.5*100</f>
        <v>91.273638257053605</v>
      </c>
      <c r="AF5" s="37">
        <f>G5/12.5*100</f>
        <v>121.69975953232878</v>
      </c>
      <c r="AG5" s="37">
        <f t="shared" ref="AG5:AX5" si="1">H5/2.5*100</f>
        <v>105.75854599552439</v>
      </c>
      <c r="AH5" s="37">
        <f t="shared" si="1"/>
        <v>158.6207198114036</v>
      </c>
      <c r="AI5" s="37">
        <f t="shared" si="1"/>
        <v>119.26199486950439</v>
      </c>
      <c r="AJ5" s="37">
        <f t="shared" si="1"/>
        <v>386.73529918343883</v>
      </c>
      <c r="AK5" s="37">
        <f t="shared" si="1"/>
        <v>110.58290662510959</v>
      </c>
      <c r="AL5" s="37">
        <f t="shared" si="1"/>
        <v>139.17479620220558</v>
      </c>
      <c r="AM5" s="37">
        <f t="shared" si="1"/>
        <v>105.59299659755159</v>
      </c>
      <c r="AN5" s="37">
        <f t="shared" si="1"/>
        <v>113.29742049070839</v>
      </c>
      <c r="AO5" s="37">
        <f t="shared" si="1"/>
        <v>108.3060701054664</v>
      </c>
      <c r="AP5" s="37">
        <f t="shared" si="1"/>
        <v>314.58477823318162</v>
      </c>
      <c r="AQ5" s="37">
        <f t="shared" si="1"/>
        <v>183.97259713596958</v>
      </c>
      <c r="AR5" s="37">
        <f t="shared" si="1"/>
        <v>121.08166789635759</v>
      </c>
      <c r="AS5" s="37">
        <f t="shared" si="1"/>
        <v>105.26516417662441</v>
      </c>
      <c r="AT5" s="37">
        <f t="shared" si="1"/>
        <v>97.396778550522797</v>
      </c>
      <c r="AU5" s="37">
        <f t="shared" si="1"/>
        <v>113.754069207494</v>
      </c>
      <c r="AV5" s="37">
        <f t="shared" si="1"/>
        <v>113.98533722961159</v>
      </c>
      <c r="AW5" s="37">
        <f t="shared" si="1"/>
        <v>114.43141148590121</v>
      </c>
      <c r="AX5" s="37">
        <f t="shared" si="1"/>
        <v>112.805683446684</v>
      </c>
    </row>
    <row r="6" spans="1:50" x14ac:dyDescent="0.2">
      <c r="A6" s="7" t="s">
        <v>530</v>
      </c>
      <c r="B6" s="19">
        <v>212.59195672782201</v>
      </c>
      <c r="C6" s="19">
        <v>232.860523517231</v>
      </c>
      <c r="D6" s="19">
        <v>237.68133556657301</v>
      </c>
      <c r="E6" s="19">
        <v>1507.9862587591299</v>
      </c>
      <c r="F6" s="19">
        <v>1039.99938744565</v>
      </c>
      <c r="G6" s="19">
        <v>1032.0038924760399</v>
      </c>
      <c r="H6" s="19">
        <v>219.30959651113801</v>
      </c>
      <c r="I6" s="19">
        <v>219.006977894258</v>
      </c>
      <c r="J6" s="19">
        <v>223.72655113196799</v>
      </c>
      <c r="K6" s="19">
        <v>194.989618343708</v>
      </c>
      <c r="L6" s="19">
        <v>229.60177563627099</v>
      </c>
      <c r="M6" s="19">
        <v>253.24037724223101</v>
      </c>
      <c r="N6" s="19">
        <v>209.59996036418599</v>
      </c>
      <c r="O6" s="19">
        <v>196.289337804209</v>
      </c>
      <c r="P6" s="19">
        <v>198.924870497679</v>
      </c>
      <c r="Q6" s="19">
        <v>272.13292128049102</v>
      </c>
      <c r="R6" s="19">
        <v>280.22921337629901</v>
      </c>
      <c r="S6" s="19">
        <v>235.56666561913099</v>
      </c>
      <c r="T6" s="19">
        <v>200.188649476818</v>
      </c>
      <c r="U6" s="19">
        <v>218.69060666522699</v>
      </c>
      <c r="V6" s="19">
        <v>212.78924941326201</v>
      </c>
      <c r="W6" s="19">
        <v>200.257639401006</v>
      </c>
      <c r="X6" s="19">
        <v>228.01218635748401</v>
      </c>
      <c r="Y6" s="19">
        <v>233.40113117474101</v>
      </c>
      <c r="AA6" s="36">
        <f t="shared" ref="AA6:AA16" si="2">B6/200*100</f>
        <v>106.295978363911</v>
      </c>
      <c r="AB6" s="36">
        <f t="shared" ref="AB6:AB16" si="3">C6/200*100</f>
        <v>116.4302617586155</v>
      </c>
      <c r="AC6" s="36">
        <f t="shared" ref="AC6:AC16" si="4">D6/200*100</f>
        <v>118.84066778328651</v>
      </c>
      <c r="AD6" s="36">
        <f t="shared" ref="AD6:AD16" si="5">E6/1000*100</f>
        <v>150.79862587591299</v>
      </c>
      <c r="AE6" s="36">
        <f t="shared" ref="AE6:AE16" si="6">F6/1000*100</f>
        <v>103.99993874456499</v>
      </c>
      <c r="AF6" s="36">
        <f t="shared" ref="AF6:AF16" si="7">G6/1000*100</f>
        <v>103.20038924760399</v>
      </c>
      <c r="AG6" s="36">
        <f t="shared" ref="AG6:AG16" si="8">H6/200*100</f>
        <v>109.65479825556901</v>
      </c>
      <c r="AH6" s="36">
        <f t="shared" ref="AH6:AH16" si="9">I6/200*100</f>
        <v>109.503488947129</v>
      </c>
      <c r="AI6" s="36">
        <f t="shared" ref="AI6:AI16" si="10">J6/200*100</f>
        <v>111.86327556598398</v>
      </c>
      <c r="AJ6" s="36">
        <f t="shared" ref="AJ6:AJ16" si="11">K6/200*100</f>
        <v>97.494809171854001</v>
      </c>
      <c r="AK6" s="36">
        <f t="shared" ref="AK6:AK16" si="12">L6/200*100</f>
        <v>114.80088781813549</v>
      </c>
      <c r="AL6" s="36">
        <f t="shared" ref="AL6:AL16" si="13">M6/200*100</f>
        <v>126.6201886211155</v>
      </c>
      <c r="AM6" s="36">
        <f t="shared" ref="AM6:AM16" si="14">N6/200*100</f>
        <v>104.79998018209299</v>
      </c>
      <c r="AN6" s="36">
        <f t="shared" ref="AN6:AN16" si="15">O6/200*100</f>
        <v>98.144668902104499</v>
      </c>
      <c r="AO6" s="36">
        <f t="shared" ref="AO6:AO16" si="16">P6/200*100</f>
        <v>99.462435248839498</v>
      </c>
      <c r="AP6" s="36">
        <f t="shared" ref="AP6:AP16" si="17">Q6/200*100</f>
        <v>136.06646064024551</v>
      </c>
      <c r="AQ6" s="36">
        <f t="shared" ref="AQ6:AQ16" si="18">R6/200*100</f>
        <v>140.11460668814951</v>
      </c>
      <c r="AR6" s="36">
        <f t="shared" ref="AR6:AR16" si="19">S6/200*100</f>
        <v>117.78333280956549</v>
      </c>
      <c r="AS6" s="36">
        <f t="shared" ref="AS6:AS16" si="20">T6/200*100</f>
        <v>100.094324738409</v>
      </c>
      <c r="AT6" s="36">
        <f t="shared" ref="AT6:AT16" si="21">U6/200*100</f>
        <v>109.3453033326135</v>
      </c>
      <c r="AU6" s="36">
        <f t="shared" ref="AU6:AU16" si="22">V6/200*100</f>
        <v>106.39462470663102</v>
      </c>
      <c r="AV6" s="36">
        <f t="shared" ref="AV6:AV16" si="23">W6/200*100</f>
        <v>100.128819700503</v>
      </c>
      <c r="AW6" s="36">
        <f t="shared" ref="AW6:AW16" si="24">X6/200*100</f>
        <v>114.00609317874199</v>
      </c>
      <c r="AX6" s="36">
        <f t="shared" ref="AX6:AX16" si="25">Y6/200*100</f>
        <v>116.70056558737049</v>
      </c>
    </row>
    <row r="7" spans="1:50" x14ac:dyDescent="0.2">
      <c r="A7" s="7" t="s">
        <v>332</v>
      </c>
      <c r="B7" s="19">
        <v>205.96709656836001</v>
      </c>
      <c r="C7" s="19">
        <v>199.61632533945601</v>
      </c>
      <c r="D7" s="19">
        <v>191.068907872251</v>
      </c>
      <c r="E7" s="19">
        <v>1216.04399315609</v>
      </c>
      <c r="F7" s="19">
        <v>1025.91890789693</v>
      </c>
      <c r="G7" s="19">
        <v>974.60637483881897</v>
      </c>
      <c r="H7" s="19">
        <v>209.76130364432399</v>
      </c>
      <c r="I7" s="19">
        <v>212.87663234434001</v>
      </c>
      <c r="J7" s="19">
        <v>209.71861469427199</v>
      </c>
      <c r="K7" s="19">
        <v>207.974192542465</v>
      </c>
      <c r="L7" s="19">
        <v>197.25820461331901</v>
      </c>
      <c r="M7" s="19">
        <v>206.946201498493</v>
      </c>
      <c r="N7" s="19">
        <v>196.24624558958399</v>
      </c>
      <c r="O7" s="19">
        <v>226.83350607565001</v>
      </c>
      <c r="P7" s="19">
        <v>218.16389796666999</v>
      </c>
      <c r="Q7" s="19">
        <v>245.76389222029999</v>
      </c>
      <c r="R7" s="19">
        <v>230.12709177552301</v>
      </c>
      <c r="S7" s="19">
        <v>229.24379807968401</v>
      </c>
      <c r="T7" s="19">
        <v>195.756264568993</v>
      </c>
      <c r="U7" s="19">
        <v>187.96156652324501</v>
      </c>
      <c r="V7" s="19">
        <v>228.375520889716</v>
      </c>
      <c r="W7" s="19">
        <v>199.70951225218801</v>
      </c>
      <c r="X7" s="19">
        <v>201.691482253853</v>
      </c>
      <c r="Y7" s="19">
        <v>198.67877679300199</v>
      </c>
      <c r="AA7" s="36">
        <f t="shared" si="2"/>
        <v>102.98354828417999</v>
      </c>
      <c r="AB7" s="36">
        <f t="shared" si="3"/>
        <v>99.808162669728006</v>
      </c>
      <c r="AC7" s="36">
        <f t="shared" si="4"/>
        <v>95.534453936125502</v>
      </c>
      <c r="AD7" s="36">
        <f t="shared" si="5"/>
        <v>121.604399315609</v>
      </c>
      <c r="AE7" s="36">
        <f t="shared" si="6"/>
        <v>102.591890789693</v>
      </c>
      <c r="AF7" s="36">
        <f t="shared" si="7"/>
        <v>97.460637483881897</v>
      </c>
      <c r="AG7" s="36">
        <f t="shared" si="8"/>
        <v>104.88065182216199</v>
      </c>
      <c r="AH7" s="36">
        <f t="shared" si="9"/>
        <v>106.43831617217</v>
      </c>
      <c r="AI7" s="36">
        <f t="shared" si="10"/>
        <v>104.859307347136</v>
      </c>
      <c r="AJ7" s="36">
        <f t="shared" si="11"/>
        <v>103.9870962712325</v>
      </c>
      <c r="AK7" s="36">
        <f t="shared" si="12"/>
        <v>98.629102306659505</v>
      </c>
      <c r="AL7" s="36">
        <f t="shared" si="13"/>
        <v>103.4731007492465</v>
      </c>
      <c r="AM7" s="36">
        <f t="shared" si="14"/>
        <v>98.123122794791996</v>
      </c>
      <c r="AN7" s="36">
        <f t="shared" si="15"/>
        <v>113.41675303782502</v>
      </c>
      <c r="AO7" s="36">
        <f t="shared" si="16"/>
        <v>109.08194898333498</v>
      </c>
      <c r="AP7" s="36">
        <f t="shared" si="17"/>
        <v>122.88194611015</v>
      </c>
      <c r="AQ7" s="36">
        <f t="shared" si="18"/>
        <v>115.06354588776151</v>
      </c>
      <c r="AR7" s="36">
        <f t="shared" si="19"/>
        <v>114.62189903984201</v>
      </c>
      <c r="AS7" s="36">
        <f t="shared" si="20"/>
        <v>97.878132284496502</v>
      </c>
      <c r="AT7" s="36">
        <f t="shared" si="21"/>
        <v>93.980783261622506</v>
      </c>
      <c r="AU7" s="36">
        <f t="shared" si="22"/>
        <v>114.18776044485801</v>
      </c>
      <c r="AV7" s="36">
        <f t="shared" si="23"/>
        <v>99.854756126094003</v>
      </c>
      <c r="AW7" s="36">
        <f t="shared" si="24"/>
        <v>100.8457411269265</v>
      </c>
      <c r="AX7" s="36">
        <f t="shared" si="25"/>
        <v>99.339388396500993</v>
      </c>
    </row>
    <row r="8" spans="1:50" x14ac:dyDescent="0.2">
      <c r="A8" s="7" t="s">
        <v>37</v>
      </c>
      <c r="B8" s="20">
        <v>193.88195213914699</v>
      </c>
      <c r="C8" s="20">
        <v>192.02679956797601</v>
      </c>
      <c r="D8" s="20">
        <v>177.786942893586</v>
      </c>
      <c r="E8" s="20">
        <v>1067.2986555375801</v>
      </c>
      <c r="F8" s="20">
        <v>992.88671872299096</v>
      </c>
      <c r="G8" s="20">
        <v>915.40751226573002</v>
      </c>
      <c r="H8" s="20">
        <v>198.30338311521299</v>
      </c>
      <c r="I8" s="20">
        <v>194.07141152647401</v>
      </c>
      <c r="J8" s="20">
        <v>205.43229775581301</v>
      </c>
      <c r="K8" s="20">
        <v>194.14924756625101</v>
      </c>
      <c r="L8" s="20">
        <v>191.83868037218701</v>
      </c>
      <c r="M8" s="20">
        <v>191.32004150354601</v>
      </c>
      <c r="N8" s="20">
        <v>176.26210498113801</v>
      </c>
      <c r="O8" s="20">
        <v>210.24608022051899</v>
      </c>
      <c r="P8" s="20">
        <v>210.826813283821</v>
      </c>
      <c r="Q8" s="20">
        <v>245.47254501266701</v>
      </c>
      <c r="R8" s="20">
        <v>215.38383573525101</v>
      </c>
      <c r="S8" s="20">
        <v>208.00713542316799</v>
      </c>
      <c r="T8" s="20">
        <v>189.278213080542</v>
      </c>
      <c r="U8" s="20">
        <v>176.320000188915</v>
      </c>
      <c r="V8" s="20">
        <v>218.13041599951299</v>
      </c>
      <c r="W8" s="20">
        <v>199.178875012394</v>
      </c>
      <c r="X8" s="20">
        <v>199.56075460077099</v>
      </c>
      <c r="Y8" s="20">
        <v>192.12827565657699</v>
      </c>
      <c r="AA8" s="36">
        <f t="shared" si="2"/>
        <v>96.940976069573495</v>
      </c>
      <c r="AB8" s="36">
        <f t="shared" si="3"/>
        <v>96.013399783988007</v>
      </c>
      <c r="AC8" s="36">
        <f t="shared" si="4"/>
        <v>88.893471446793001</v>
      </c>
      <c r="AD8" s="36">
        <f t="shared" si="5"/>
        <v>106.729865553758</v>
      </c>
      <c r="AE8" s="36">
        <f t="shared" si="6"/>
        <v>99.288671872299091</v>
      </c>
      <c r="AF8" s="36">
        <f t="shared" si="7"/>
        <v>91.540751226573008</v>
      </c>
      <c r="AG8" s="36">
        <f t="shared" si="8"/>
        <v>99.151691557606497</v>
      </c>
      <c r="AH8" s="36">
        <f t="shared" si="9"/>
        <v>97.035705763237004</v>
      </c>
      <c r="AI8" s="36">
        <f t="shared" si="10"/>
        <v>102.71614887790651</v>
      </c>
      <c r="AJ8" s="36">
        <f t="shared" si="11"/>
        <v>97.074623783125503</v>
      </c>
      <c r="AK8" s="36">
        <f t="shared" si="12"/>
        <v>95.919340186093507</v>
      </c>
      <c r="AL8" s="36">
        <f t="shared" si="13"/>
        <v>95.660020751773004</v>
      </c>
      <c r="AM8" s="36">
        <f t="shared" si="14"/>
        <v>88.131052490569004</v>
      </c>
      <c r="AN8" s="36">
        <f t="shared" si="15"/>
        <v>105.1230401102595</v>
      </c>
      <c r="AO8" s="36">
        <f t="shared" si="16"/>
        <v>105.4134066419105</v>
      </c>
      <c r="AP8" s="36">
        <f t="shared" si="17"/>
        <v>122.73627250633351</v>
      </c>
      <c r="AQ8" s="36">
        <f t="shared" si="18"/>
        <v>107.69191786762551</v>
      </c>
      <c r="AR8" s="36">
        <f t="shared" si="19"/>
        <v>104.00356771158398</v>
      </c>
      <c r="AS8" s="36">
        <f t="shared" si="20"/>
        <v>94.639106540271001</v>
      </c>
      <c r="AT8" s="36">
        <f t="shared" si="21"/>
        <v>88.160000094457502</v>
      </c>
      <c r="AU8" s="36">
        <f t="shared" si="22"/>
        <v>109.0652079997565</v>
      </c>
      <c r="AV8" s="36">
        <f t="shared" si="23"/>
        <v>99.589437506197001</v>
      </c>
      <c r="AW8" s="36">
        <f t="shared" si="24"/>
        <v>99.780377300385496</v>
      </c>
      <c r="AX8" s="36">
        <f t="shared" si="25"/>
        <v>96.064137828288494</v>
      </c>
    </row>
    <row r="9" spans="1:50" x14ac:dyDescent="0.2">
      <c r="A9" s="7" t="s">
        <v>391</v>
      </c>
      <c r="B9" s="20">
        <v>166.47468147363199</v>
      </c>
      <c r="C9" s="20">
        <v>164.22224138289201</v>
      </c>
      <c r="D9" s="20">
        <v>169.621282789769</v>
      </c>
      <c r="E9" s="20">
        <v>902.99075931228799</v>
      </c>
      <c r="F9" s="20">
        <v>983.66896164505499</v>
      </c>
      <c r="G9" s="20">
        <v>751.99574233613703</v>
      </c>
      <c r="H9" s="20">
        <v>189.48964248078201</v>
      </c>
      <c r="I9" s="20">
        <v>205.41656510368301</v>
      </c>
      <c r="J9" s="20">
        <v>187.01315318770301</v>
      </c>
      <c r="K9" s="20">
        <v>184.69619957268301</v>
      </c>
      <c r="L9" s="20">
        <v>172.24695668270101</v>
      </c>
      <c r="M9" s="20">
        <v>212.04556885578199</v>
      </c>
      <c r="N9" s="20">
        <v>185.13395296403101</v>
      </c>
      <c r="O9" s="20">
        <v>210.851813021656</v>
      </c>
      <c r="P9" s="20">
        <v>192.157187124112</v>
      </c>
      <c r="Q9" s="20">
        <v>235.78192393240101</v>
      </c>
      <c r="R9" s="20">
        <v>239.120035805312</v>
      </c>
      <c r="S9" s="20">
        <v>227.43824798799</v>
      </c>
      <c r="T9" s="20">
        <v>161.965741805997</v>
      </c>
      <c r="U9" s="20">
        <v>181.64259845704001</v>
      </c>
      <c r="V9" s="20">
        <v>214.34067816213701</v>
      </c>
      <c r="W9" s="20">
        <v>175.36652887659901</v>
      </c>
      <c r="X9" s="20">
        <v>180.87491368321901</v>
      </c>
      <c r="Y9" s="20">
        <v>186.812701008461</v>
      </c>
      <c r="AA9" s="36">
        <f t="shared" si="2"/>
        <v>83.237340736815995</v>
      </c>
      <c r="AB9" s="36">
        <f t="shared" si="3"/>
        <v>82.111120691446004</v>
      </c>
      <c r="AC9" s="36">
        <f t="shared" si="4"/>
        <v>84.810641394884499</v>
      </c>
      <c r="AD9" s="36">
        <f t="shared" si="5"/>
        <v>90.299075931228799</v>
      </c>
      <c r="AE9" s="36">
        <f t="shared" si="6"/>
        <v>98.366896164505505</v>
      </c>
      <c r="AF9" s="36">
        <f t="shared" si="7"/>
        <v>75.199574233613703</v>
      </c>
      <c r="AG9" s="36">
        <f t="shared" si="8"/>
        <v>94.744821240391005</v>
      </c>
      <c r="AH9" s="36">
        <f t="shared" si="9"/>
        <v>102.70828255184151</v>
      </c>
      <c r="AI9" s="36">
        <f t="shared" si="10"/>
        <v>93.506576593851506</v>
      </c>
      <c r="AJ9" s="36">
        <f t="shared" si="11"/>
        <v>92.348099786341507</v>
      </c>
      <c r="AK9" s="36">
        <f t="shared" si="12"/>
        <v>86.123478341350506</v>
      </c>
      <c r="AL9" s="36">
        <f t="shared" si="13"/>
        <v>106.022784427891</v>
      </c>
      <c r="AM9" s="36">
        <f t="shared" si="14"/>
        <v>92.566976482015505</v>
      </c>
      <c r="AN9" s="36">
        <f t="shared" si="15"/>
        <v>105.425906510828</v>
      </c>
      <c r="AO9" s="36">
        <f t="shared" si="16"/>
        <v>96.078593562056</v>
      </c>
      <c r="AP9" s="36">
        <f t="shared" si="17"/>
        <v>117.89096196620051</v>
      </c>
      <c r="AQ9" s="36">
        <f t="shared" si="18"/>
        <v>119.560017902656</v>
      </c>
      <c r="AR9" s="36">
        <f t="shared" si="19"/>
        <v>113.719123993995</v>
      </c>
      <c r="AS9" s="36">
        <f t="shared" si="20"/>
        <v>80.982870902998499</v>
      </c>
      <c r="AT9" s="36">
        <f t="shared" si="21"/>
        <v>90.821299228520004</v>
      </c>
      <c r="AU9" s="36">
        <f t="shared" si="22"/>
        <v>107.17033908106851</v>
      </c>
      <c r="AV9" s="36">
        <f t="shared" si="23"/>
        <v>87.683264438299503</v>
      </c>
      <c r="AW9" s="36">
        <f t="shared" si="24"/>
        <v>90.437456841609503</v>
      </c>
      <c r="AX9" s="36">
        <f t="shared" si="25"/>
        <v>93.406350504230502</v>
      </c>
    </row>
    <row r="10" spans="1:50" x14ac:dyDescent="0.2">
      <c r="A10" s="7" t="s">
        <v>232</v>
      </c>
      <c r="B10" s="19">
        <v>149.16831818303299</v>
      </c>
      <c r="C10" s="19">
        <v>167.93401164397</v>
      </c>
      <c r="D10" s="19">
        <v>165.00046680260499</v>
      </c>
      <c r="E10" s="19">
        <v>677.41055997540298</v>
      </c>
      <c r="F10" s="19">
        <v>916.47749825449796</v>
      </c>
      <c r="G10" s="19">
        <v>699.04954618450404</v>
      </c>
      <c r="H10" s="19">
        <v>167.45537356980699</v>
      </c>
      <c r="I10" s="19">
        <v>183.27616970544099</v>
      </c>
      <c r="J10" s="19">
        <v>181.29849065459001</v>
      </c>
      <c r="K10" s="19">
        <v>162.48801361846</v>
      </c>
      <c r="L10" s="19">
        <v>188.948165938073</v>
      </c>
      <c r="M10" s="19">
        <v>220.283033858218</v>
      </c>
      <c r="N10" s="19">
        <v>151.340579603897</v>
      </c>
      <c r="O10" s="19">
        <v>179.17537686174501</v>
      </c>
      <c r="P10" s="19">
        <v>201.511656302218</v>
      </c>
      <c r="Q10" s="19">
        <v>277.63800567070803</v>
      </c>
      <c r="R10" s="19">
        <v>243.88129223535</v>
      </c>
      <c r="S10" s="19">
        <v>194.11922394320001</v>
      </c>
      <c r="T10" s="19">
        <v>153.37870701870901</v>
      </c>
      <c r="U10" s="19">
        <v>182.35573133533299</v>
      </c>
      <c r="V10" s="19">
        <v>191.67811376438701</v>
      </c>
      <c r="W10" s="19">
        <v>170.00537676359701</v>
      </c>
      <c r="X10" s="19">
        <v>190.766112362021</v>
      </c>
      <c r="Y10" s="19">
        <v>183.50818873264299</v>
      </c>
      <c r="AA10" s="36">
        <f t="shared" si="2"/>
        <v>74.584159091516497</v>
      </c>
      <c r="AB10" s="36">
        <f t="shared" si="3"/>
        <v>83.967005821984998</v>
      </c>
      <c r="AC10" s="36">
        <f t="shared" si="4"/>
        <v>82.500233401302495</v>
      </c>
      <c r="AD10" s="36">
        <f t="shared" si="5"/>
        <v>67.7410559975403</v>
      </c>
      <c r="AE10" s="36">
        <f t="shared" si="6"/>
        <v>91.647749825449793</v>
      </c>
      <c r="AF10" s="36">
        <f t="shared" si="7"/>
        <v>69.904954618450404</v>
      </c>
      <c r="AG10" s="36">
        <f t="shared" si="8"/>
        <v>83.727686784903497</v>
      </c>
      <c r="AH10" s="36">
        <f t="shared" si="9"/>
        <v>91.638084852720496</v>
      </c>
      <c r="AI10" s="36">
        <f t="shared" si="10"/>
        <v>90.649245327295006</v>
      </c>
      <c r="AJ10" s="36">
        <f t="shared" si="11"/>
        <v>81.244006809230001</v>
      </c>
      <c r="AK10" s="36">
        <f t="shared" si="12"/>
        <v>94.474082969036502</v>
      </c>
      <c r="AL10" s="36">
        <f t="shared" si="13"/>
        <v>110.141516929109</v>
      </c>
      <c r="AM10" s="36">
        <f t="shared" si="14"/>
        <v>75.670289801948499</v>
      </c>
      <c r="AN10" s="36">
        <f t="shared" si="15"/>
        <v>89.587688430872504</v>
      </c>
      <c r="AO10" s="36">
        <f t="shared" si="16"/>
        <v>100.755828151109</v>
      </c>
      <c r="AP10" s="36">
        <f t="shared" si="17"/>
        <v>138.81900283535401</v>
      </c>
      <c r="AQ10" s="36">
        <f t="shared" si="18"/>
        <v>121.94064611767502</v>
      </c>
      <c r="AR10" s="36">
        <f t="shared" si="19"/>
        <v>97.059611971600006</v>
      </c>
      <c r="AS10" s="36">
        <f t="shared" si="20"/>
        <v>76.689353509354504</v>
      </c>
      <c r="AT10" s="36">
        <f t="shared" si="21"/>
        <v>91.177865667666495</v>
      </c>
      <c r="AU10" s="36">
        <f t="shared" si="22"/>
        <v>95.839056882193503</v>
      </c>
      <c r="AV10" s="36">
        <f t="shared" si="23"/>
        <v>85.002688381798507</v>
      </c>
      <c r="AW10" s="36">
        <f t="shared" si="24"/>
        <v>95.383056181010502</v>
      </c>
      <c r="AX10" s="36">
        <f t="shared" si="25"/>
        <v>91.754094366321496</v>
      </c>
    </row>
    <row r="11" spans="1:50" x14ac:dyDescent="0.2">
      <c r="A11" s="7" t="s">
        <v>322</v>
      </c>
      <c r="B11" s="19">
        <v>141.507138362218</v>
      </c>
      <c r="C11" s="19">
        <v>138.46873142708699</v>
      </c>
      <c r="D11" s="19">
        <v>142.40950535745401</v>
      </c>
      <c r="E11" s="19">
        <v>569.78905332517195</v>
      </c>
      <c r="F11" s="19">
        <v>947.93377721510296</v>
      </c>
      <c r="G11" s="19">
        <v>624.72688003313601</v>
      </c>
      <c r="H11" s="19">
        <v>185.67036463587601</v>
      </c>
      <c r="I11" s="19">
        <v>195.15144237111201</v>
      </c>
      <c r="J11" s="19">
        <v>178.23114007338401</v>
      </c>
      <c r="K11" s="19">
        <v>176.83222945807199</v>
      </c>
      <c r="L11" s="19">
        <v>151.49045725428101</v>
      </c>
      <c r="M11" s="19">
        <v>198.81064490660401</v>
      </c>
      <c r="N11" s="19">
        <v>154.945297329574</v>
      </c>
      <c r="O11" s="19">
        <v>206.78192487650699</v>
      </c>
      <c r="P11" s="19">
        <v>195.06506291465101</v>
      </c>
      <c r="Q11" s="19">
        <v>231.841915505288</v>
      </c>
      <c r="R11" s="19">
        <v>213.93890665149399</v>
      </c>
      <c r="S11" s="19">
        <v>212.05901040603001</v>
      </c>
      <c r="T11" s="19">
        <v>141.69537739435299</v>
      </c>
      <c r="U11" s="19">
        <v>166.82687777476801</v>
      </c>
      <c r="V11" s="19">
        <v>207.65456134042199</v>
      </c>
      <c r="W11" s="19">
        <v>156.18174866968801</v>
      </c>
      <c r="X11" s="19">
        <v>160.138315437156</v>
      </c>
      <c r="Y11" s="19">
        <v>162.626869330472</v>
      </c>
      <c r="AA11" s="36">
        <f t="shared" si="2"/>
        <v>70.753569181109</v>
      </c>
      <c r="AB11" s="36">
        <f t="shared" si="3"/>
        <v>69.234365713543497</v>
      </c>
      <c r="AC11" s="36">
        <f t="shared" si="4"/>
        <v>71.204752678727004</v>
      </c>
      <c r="AD11" s="36">
        <f t="shared" si="5"/>
        <v>56.978905332517193</v>
      </c>
      <c r="AE11" s="36">
        <f t="shared" si="6"/>
        <v>94.793377721510296</v>
      </c>
      <c r="AF11" s="36">
        <f t="shared" si="7"/>
        <v>62.472688003313607</v>
      </c>
      <c r="AG11" s="36">
        <f t="shared" si="8"/>
        <v>92.835182317938006</v>
      </c>
      <c r="AH11" s="36">
        <f t="shared" si="9"/>
        <v>97.575721185556006</v>
      </c>
      <c r="AI11" s="36">
        <f t="shared" si="10"/>
        <v>89.115570036692006</v>
      </c>
      <c r="AJ11" s="36">
        <f t="shared" si="11"/>
        <v>88.416114729035996</v>
      </c>
      <c r="AK11" s="36">
        <f t="shared" si="12"/>
        <v>75.745228627140506</v>
      </c>
      <c r="AL11" s="36">
        <f t="shared" si="13"/>
        <v>99.405322453302006</v>
      </c>
      <c r="AM11" s="36">
        <f t="shared" si="14"/>
        <v>77.472648664787002</v>
      </c>
      <c r="AN11" s="36">
        <f t="shared" si="15"/>
        <v>103.3909624382535</v>
      </c>
      <c r="AO11" s="36">
        <f t="shared" si="16"/>
        <v>97.532531457325504</v>
      </c>
      <c r="AP11" s="36">
        <f t="shared" si="17"/>
        <v>115.920957752644</v>
      </c>
      <c r="AQ11" s="36">
        <f t="shared" si="18"/>
        <v>106.96945332574698</v>
      </c>
      <c r="AR11" s="36">
        <f t="shared" si="19"/>
        <v>106.02950520301499</v>
      </c>
      <c r="AS11" s="36">
        <f t="shared" si="20"/>
        <v>70.847688697176494</v>
      </c>
      <c r="AT11" s="36">
        <f t="shared" si="21"/>
        <v>83.413438887384004</v>
      </c>
      <c r="AU11" s="36">
        <f t="shared" si="22"/>
        <v>103.82728067021098</v>
      </c>
      <c r="AV11" s="36">
        <f t="shared" si="23"/>
        <v>78.090874334844003</v>
      </c>
      <c r="AW11" s="36">
        <f t="shared" si="24"/>
        <v>80.069157718577998</v>
      </c>
      <c r="AX11" s="36">
        <f t="shared" si="25"/>
        <v>81.313434665236002</v>
      </c>
    </row>
    <row r="12" spans="1:50" x14ac:dyDescent="0.2">
      <c r="A12" s="7" t="s">
        <v>242</v>
      </c>
      <c r="B12" s="20">
        <v>140.811940589394</v>
      </c>
      <c r="C12" s="20">
        <v>151.93971939449401</v>
      </c>
      <c r="D12" s="20">
        <v>144.622344011557</v>
      </c>
      <c r="E12" s="20">
        <v>471.02534056156497</v>
      </c>
      <c r="F12" s="20">
        <v>947.63462568490104</v>
      </c>
      <c r="G12" s="20">
        <v>653.36555276293905</v>
      </c>
      <c r="H12" s="20">
        <v>170.54019107156699</v>
      </c>
      <c r="I12" s="20">
        <v>174.54713952242699</v>
      </c>
      <c r="J12" s="20">
        <v>177.698917939137</v>
      </c>
      <c r="K12" s="20">
        <v>164.51397086334799</v>
      </c>
      <c r="L12" s="20">
        <v>172.852292048051</v>
      </c>
      <c r="M12" s="20">
        <v>196.59262419050401</v>
      </c>
      <c r="N12" s="20">
        <v>133.83995689340901</v>
      </c>
      <c r="O12" s="20">
        <v>184.95441709119001</v>
      </c>
      <c r="P12" s="20">
        <v>207.60953722345499</v>
      </c>
      <c r="Q12" s="20">
        <v>271.06812600068997</v>
      </c>
      <c r="R12" s="20">
        <v>218.802282073985</v>
      </c>
      <c r="S12" s="20">
        <v>181.980773479785</v>
      </c>
      <c r="T12" s="20">
        <v>147.549276284287</v>
      </c>
      <c r="U12" s="20">
        <v>169.451497522962</v>
      </c>
      <c r="V12" s="20">
        <v>192.23260229678701</v>
      </c>
      <c r="W12" s="20">
        <v>162.12105777530201</v>
      </c>
      <c r="X12" s="20">
        <v>174.99186116730999</v>
      </c>
      <c r="Y12" s="20">
        <v>162.47652185251999</v>
      </c>
      <c r="AA12" s="36">
        <f t="shared" si="2"/>
        <v>70.405970294696999</v>
      </c>
      <c r="AB12" s="36">
        <f t="shared" si="3"/>
        <v>75.969859697247003</v>
      </c>
      <c r="AC12" s="36">
        <f t="shared" si="4"/>
        <v>72.311172005778502</v>
      </c>
      <c r="AD12" s="36">
        <f t="shared" si="5"/>
        <v>47.1025340561565</v>
      </c>
      <c r="AE12" s="36">
        <f t="shared" si="6"/>
        <v>94.763462568490112</v>
      </c>
      <c r="AF12" s="36">
        <f t="shared" si="7"/>
        <v>65.336555276293907</v>
      </c>
      <c r="AG12" s="36">
        <f t="shared" si="8"/>
        <v>85.270095535783497</v>
      </c>
      <c r="AH12" s="36">
        <f t="shared" si="9"/>
        <v>87.273569761213494</v>
      </c>
      <c r="AI12" s="36">
        <f t="shared" si="10"/>
        <v>88.849458969568502</v>
      </c>
      <c r="AJ12" s="36">
        <f t="shared" si="11"/>
        <v>82.256985431673996</v>
      </c>
      <c r="AK12" s="36">
        <f t="shared" si="12"/>
        <v>86.426146024025499</v>
      </c>
      <c r="AL12" s="36">
        <f t="shared" si="13"/>
        <v>98.296312095252006</v>
      </c>
      <c r="AM12" s="36">
        <f t="shared" si="14"/>
        <v>66.919978446704505</v>
      </c>
      <c r="AN12" s="36">
        <f t="shared" si="15"/>
        <v>92.477208545595005</v>
      </c>
      <c r="AO12" s="36">
        <f t="shared" si="16"/>
        <v>103.8047686117275</v>
      </c>
      <c r="AP12" s="36">
        <f t="shared" si="17"/>
        <v>135.53406300034499</v>
      </c>
      <c r="AQ12" s="36">
        <f t="shared" si="18"/>
        <v>109.4011410369925</v>
      </c>
      <c r="AR12" s="36">
        <f t="shared" si="19"/>
        <v>90.9903867398925</v>
      </c>
      <c r="AS12" s="36">
        <f t="shared" si="20"/>
        <v>73.774638142143502</v>
      </c>
      <c r="AT12" s="36">
        <f t="shared" si="21"/>
        <v>84.725748761481</v>
      </c>
      <c r="AU12" s="36">
        <f t="shared" si="22"/>
        <v>96.116301148393504</v>
      </c>
      <c r="AV12" s="36">
        <f t="shared" si="23"/>
        <v>81.060528887651003</v>
      </c>
      <c r="AW12" s="36">
        <f t="shared" si="24"/>
        <v>87.495930583654996</v>
      </c>
      <c r="AX12" s="36">
        <f t="shared" si="25"/>
        <v>81.238260926259997</v>
      </c>
    </row>
    <row r="13" spans="1:50" x14ac:dyDescent="0.2">
      <c r="A13" s="7" t="s">
        <v>472</v>
      </c>
      <c r="B13" s="20">
        <v>150.315563727057</v>
      </c>
      <c r="C13" s="20">
        <v>143.90895111215099</v>
      </c>
      <c r="D13" s="20">
        <v>144.87756890620801</v>
      </c>
      <c r="E13" s="20">
        <v>445.91959088535901</v>
      </c>
      <c r="F13" s="20">
        <v>851.40036178397497</v>
      </c>
      <c r="G13" s="20">
        <v>642.26807973872599</v>
      </c>
      <c r="H13" s="20">
        <v>189.342769674317</v>
      </c>
      <c r="I13" s="20">
        <v>203.24627660103201</v>
      </c>
      <c r="J13" s="20">
        <v>192.44781480819299</v>
      </c>
      <c r="K13" s="20">
        <v>187.49665928206599</v>
      </c>
      <c r="L13" s="20">
        <v>150.36157096388601</v>
      </c>
      <c r="M13" s="20">
        <v>193.86890086564</v>
      </c>
      <c r="N13" s="20">
        <v>141.414328063173</v>
      </c>
      <c r="O13" s="20">
        <v>210.00779706881099</v>
      </c>
      <c r="P13" s="20">
        <v>210.48294481335699</v>
      </c>
      <c r="Q13" s="20">
        <v>242.064672986429</v>
      </c>
      <c r="R13" s="20">
        <v>207.76337171676201</v>
      </c>
      <c r="S13" s="20">
        <v>205.52350847892501</v>
      </c>
      <c r="T13" s="20">
        <v>141.66275318700201</v>
      </c>
      <c r="U13" s="20">
        <v>167.02774553054201</v>
      </c>
      <c r="V13" s="20">
        <v>215.814030873333</v>
      </c>
      <c r="W13" s="20">
        <v>155.987049682449</v>
      </c>
      <c r="X13" s="20">
        <v>157.85811445490299</v>
      </c>
      <c r="Y13" s="20">
        <v>150.89201787975799</v>
      </c>
      <c r="AA13" s="36">
        <f t="shared" si="2"/>
        <v>75.157781863528498</v>
      </c>
      <c r="AB13" s="36">
        <f t="shared" si="3"/>
        <v>71.954475556075494</v>
      </c>
      <c r="AC13" s="36">
        <f t="shared" si="4"/>
        <v>72.438784453104006</v>
      </c>
      <c r="AD13" s="36">
        <f t="shared" si="5"/>
        <v>44.591959088535901</v>
      </c>
      <c r="AE13" s="36">
        <f t="shared" si="6"/>
        <v>85.140036178397494</v>
      </c>
      <c r="AF13" s="36">
        <f t="shared" si="7"/>
        <v>64.226807973872596</v>
      </c>
      <c r="AG13" s="36">
        <f t="shared" si="8"/>
        <v>94.671384837158499</v>
      </c>
      <c r="AH13" s="36">
        <f t="shared" si="9"/>
        <v>101.62313830051602</v>
      </c>
      <c r="AI13" s="36">
        <f t="shared" si="10"/>
        <v>96.223907404096494</v>
      </c>
      <c r="AJ13" s="36">
        <f t="shared" si="11"/>
        <v>93.748329641032996</v>
      </c>
      <c r="AK13" s="36">
        <f t="shared" si="12"/>
        <v>75.180785481943005</v>
      </c>
      <c r="AL13" s="36">
        <f t="shared" si="13"/>
        <v>96.93445043282</v>
      </c>
      <c r="AM13" s="36">
        <f t="shared" si="14"/>
        <v>70.707164031586501</v>
      </c>
      <c r="AN13" s="36">
        <f t="shared" si="15"/>
        <v>105.00389853440551</v>
      </c>
      <c r="AO13" s="36">
        <f t="shared" si="16"/>
        <v>105.2414724066785</v>
      </c>
      <c r="AP13" s="36">
        <f t="shared" si="17"/>
        <v>121.0323364932145</v>
      </c>
      <c r="AQ13" s="36">
        <f t="shared" si="18"/>
        <v>103.881685858381</v>
      </c>
      <c r="AR13" s="36">
        <f t="shared" si="19"/>
        <v>102.7617542394625</v>
      </c>
      <c r="AS13" s="36">
        <f t="shared" si="20"/>
        <v>70.831376593501005</v>
      </c>
      <c r="AT13" s="36">
        <f t="shared" si="21"/>
        <v>83.513872765271003</v>
      </c>
      <c r="AU13" s="36">
        <f t="shared" si="22"/>
        <v>107.9070154366665</v>
      </c>
      <c r="AV13" s="36">
        <f t="shared" si="23"/>
        <v>77.993524841224499</v>
      </c>
      <c r="AW13" s="36">
        <f t="shared" si="24"/>
        <v>78.929057227451494</v>
      </c>
      <c r="AX13" s="36">
        <f t="shared" si="25"/>
        <v>75.446008939878993</v>
      </c>
    </row>
    <row r="14" spans="1:50" x14ac:dyDescent="0.2">
      <c r="A14" s="7" t="s">
        <v>221</v>
      </c>
      <c r="B14" s="19">
        <v>134.572899438989</v>
      </c>
      <c r="C14" s="19">
        <v>149.400183725994</v>
      </c>
      <c r="D14" s="19">
        <v>153.64829639335301</v>
      </c>
      <c r="E14" s="19">
        <v>444.40124318522101</v>
      </c>
      <c r="F14" s="19">
        <v>913.59513420206702</v>
      </c>
      <c r="G14" s="19">
        <v>582.71601448254205</v>
      </c>
      <c r="H14" s="19">
        <v>201.82890204104001</v>
      </c>
      <c r="I14" s="19">
        <v>190.246875483906</v>
      </c>
      <c r="J14" s="19">
        <v>197.54622938813</v>
      </c>
      <c r="K14" s="19">
        <v>164.29468646376699</v>
      </c>
      <c r="L14" s="19">
        <v>152.948438912184</v>
      </c>
      <c r="M14" s="19">
        <v>215.54897640917099</v>
      </c>
      <c r="N14" s="19">
        <v>127.593039399359</v>
      </c>
      <c r="O14" s="19">
        <v>173.898119914826</v>
      </c>
      <c r="P14" s="19">
        <v>186.352217074778</v>
      </c>
      <c r="Q14" s="19">
        <v>251.882459370634</v>
      </c>
      <c r="R14" s="19">
        <v>223.526555840513</v>
      </c>
      <c r="S14" s="19">
        <v>189.72846103923399</v>
      </c>
      <c r="T14" s="19">
        <v>130.20285645640701</v>
      </c>
      <c r="U14" s="19">
        <v>183.047454607449</v>
      </c>
      <c r="V14" s="19">
        <v>192.72479248965101</v>
      </c>
      <c r="W14" s="19">
        <v>139.116877435688</v>
      </c>
      <c r="X14" s="19">
        <v>158.330399931947</v>
      </c>
      <c r="Y14" s="19">
        <v>156.02625236806301</v>
      </c>
      <c r="AA14" s="36">
        <f t="shared" si="2"/>
        <v>67.286449719494499</v>
      </c>
      <c r="AB14" s="36">
        <f t="shared" si="3"/>
        <v>74.700091862996999</v>
      </c>
      <c r="AC14" s="36">
        <f t="shared" si="4"/>
        <v>76.824148196676504</v>
      </c>
      <c r="AD14" s="36">
        <f t="shared" si="5"/>
        <v>44.440124318522102</v>
      </c>
      <c r="AE14" s="36">
        <f t="shared" si="6"/>
        <v>91.35951342020671</v>
      </c>
      <c r="AF14" s="36">
        <f t="shared" si="7"/>
        <v>58.271601448254209</v>
      </c>
      <c r="AG14" s="36">
        <f t="shared" si="8"/>
        <v>100.91445102052002</v>
      </c>
      <c r="AH14" s="36">
        <f t="shared" si="9"/>
        <v>95.123437741952998</v>
      </c>
      <c r="AI14" s="36">
        <f t="shared" si="10"/>
        <v>98.773114694065001</v>
      </c>
      <c r="AJ14" s="36">
        <f t="shared" si="11"/>
        <v>82.147343231883497</v>
      </c>
      <c r="AK14" s="36">
        <f t="shared" si="12"/>
        <v>76.474219456092001</v>
      </c>
      <c r="AL14" s="36">
        <f t="shared" si="13"/>
        <v>107.77448820458551</v>
      </c>
      <c r="AM14" s="36">
        <f t="shared" si="14"/>
        <v>63.7965196996795</v>
      </c>
      <c r="AN14" s="36">
        <f t="shared" si="15"/>
        <v>86.949059957412999</v>
      </c>
      <c r="AO14" s="36">
        <f t="shared" si="16"/>
        <v>93.176108537388998</v>
      </c>
      <c r="AP14" s="36">
        <f t="shared" si="17"/>
        <v>125.941229685317</v>
      </c>
      <c r="AQ14" s="36">
        <f t="shared" si="18"/>
        <v>111.76327792025651</v>
      </c>
      <c r="AR14" s="36">
        <f t="shared" si="19"/>
        <v>94.864230519616996</v>
      </c>
      <c r="AS14" s="36">
        <f t="shared" si="20"/>
        <v>65.101428228203503</v>
      </c>
      <c r="AT14" s="36">
        <f t="shared" si="21"/>
        <v>91.523727303724499</v>
      </c>
      <c r="AU14" s="36">
        <f t="shared" si="22"/>
        <v>96.362396244825504</v>
      </c>
      <c r="AV14" s="36">
        <f t="shared" si="23"/>
        <v>69.558438717843998</v>
      </c>
      <c r="AW14" s="36">
        <f t="shared" si="24"/>
        <v>79.1651999659735</v>
      </c>
      <c r="AX14" s="36">
        <f t="shared" si="25"/>
        <v>78.013126184031506</v>
      </c>
    </row>
    <row r="15" spans="1:50" x14ac:dyDescent="0.2">
      <c r="A15" s="7" t="s">
        <v>465</v>
      </c>
      <c r="B15" s="19">
        <v>161.80896729558401</v>
      </c>
      <c r="C15" s="19">
        <v>172.368078601175</v>
      </c>
      <c r="D15" s="19">
        <v>162.18717034026699</v>
      </c>
      <c r="E15" s="19">
        <v>582.784955672053</v>
      </c>
      <c r="F15" s="19">
        <v>963.93840975584999</v>
      </c>
      <c r="G15" s="19">
        <v>700.83693854543901</v>
      </c>
      <c r="H15" s="19">
        <v>217.84066270442699</v>
      </c>
      <c r="I15" s="19">
        <v>181.793990180284</v>
      </c>
      <c r="J15" s="19">
        <v>218.795651725238</v>
      </c>
      <c r="K15" s="19">
        <v>176.46157872750999</v>
      </c>
      <c r="L15" s="19">
        <v>158.80842456719799</v>
      </c>
      <c r="M15" s="19">
        <v>186.74182529021201</v>
      </c>
      <c r="N15" s="19">
        <v>124.003961775899</v>
      </c>
      <c r="O15" s="19">
        <v>171.645273068417</v>
      </c>
      <c r="P15" s="19">
        <v>188.64556650318801</v>
      </c>
      <c r="Q15" s="19">
        <v>241.027918280938</v>
      </c>
      <c r="R15" s="19">
        <v>200.46289967541901</v>
      </c>
      <c r="S15" s="19">
        <v>171.79365012579601</v>
      </c>
      <c r="T15" s="19">
        <v>145.44995146788901</v>
      </c>
      <c r="U15" s="19">
        <v>173.51086941787301</v>
      </c>
      <c r="V15" s="19">
        <v>202.68516472608101</v>
      </c>
      <c r="W15" s="19">
        <v>155.64781144705799</v>
      </c>
      <c r="X15" s="19">
        <v>169.09917871702899</v>
      </c>
      <c r="Y15" s="19">
        <v>159.034850474009</v>
      </c>
      <c r="AA15" s="36">
        <f t="shared" si="2"/>
        <v>80.904483647792006</v>
      </c>
      <c r="AB15" s="36">
        <f t="shared" si="3"/>
        <v>86.1840393005875</v>
      </c>
      <c r="AC15" s="36">
        <f t="shared" si="4"/>
        <v>81.093585170133494</v>
      </c>
      <c r="AD15" s="36">
        <f t="shared" si="5"/>
        <v>58.278495567205304</v>
      </c>
      <c r="AE15" s="36">
        <f t="shared" si="6"/>
        <v>96.393840975584993</v>
      </c>
      <c r="AF15" s="36">
        <f t="shared" si="7"/>
        <v>70.08369385454391</v>
      </c>
      <c r="AG15" s="36">
        <f t="shared" si="8"/>
        <v>108.92033135221348</v>
      </c>
      <c r="AH15" s="36">
        <f t="shared" si="9"/>
        <v>90.896995090141999</v>
      </c>
      <c r="AI15" s="36">
        <f t="shared" si="10"/>
        <v>109.39782586261899</v>
      </c>
      <c r="AJ15" s="36">
        <f t="shared" si="11"/>
        <v>88.230789363754994</v>
      </c>
      <c r="AK15" s="36">
        <f t="shared" si="12"/>
        <v>79.404212283598994</v>
      </c>
      <c r="AL15" s="36">
        <f t="shared" si="13"/>
        <v>93.370912645106003</v>
      </c>
      <c r="AM15" s="36">
        <f t="shared" si="14"/>
        <v>62.0019808879495</v>
      </c>
      <c r="AN15" s="36">
        <f t="shared" si="15"/>
        <v>85.822636534208499</v>
      </c>
      <c r="AO15" s="36">
        <f t="shared" si="16"/>
        <v>94.322783251594004</v>
      </c>
      <c r="AP15" s="36">
        <f t="shared" si="17"/>
        <v>120.51395914046901</v>
      </c>
      <c r="AQ15" s="36">
        <f t="shared" si="18"/>
        <v>100.2314498377095</v>
      </c>
      <c r="AR15" s="36">
        <f t="shared" si="19"/>
        <v>85.896825062898003</v>
      </c>
      <c r="AS15" s="36">
        <f t="shared" si="20"/>
        <v>72.724975733944504</v>
      </c>
      <c r="AT15" s="36">
        <f t="shared" si="21"/>
        <v>86.755434708936505</v>
      </c>
      <c r="AU15" s="36">
        <f t="shared" si="22"/>
        <v>101.34258236304051</v>
      </c>
      <c r="AV15" s="36">
        <f t="shared" si="23"/>
        <v>77.823905723528995</v>
      </c>
      <c r="AW15" s="36">
        <f t="shared" si="24"/>
        <v>84.549589358514496</v>
      </c>
      <c r="AX15" s="36">
        <f t="shared" si="25"/>
        <v>79.517425237004502</v>
      </c>
    </row>
    <row r="16" spans="1:50" x14ac:dyDescent="0.2">
      <c r="A16" s="7" t="s">
        <v>127</v>
      </c>
      <c r="B16" s="19">
        <v>158.47407195292399</v>
      </c>
      <c r="C16" s="19">
        <v>175.07050782634599</v>
      </c>
      <c r="D16" s="19">
        <v>173.92622157842101</v>
      </c>
      <c r="E16" s="19">
        <v>662.76455931710495</v>
      </c>
      <c r="F16" s="19">
        <v>926.14093669321096</v>
      </c>
      <c r="G16" s="19">
        <v>667.13651917687901</v>
      </c>
      <c r="H16" s="19">
        <v>214.60888385863601</v>
      </c>
      <c r="I16" s="19">
        <v>190.64873937225599</v>
      </c>
      <c r="J16" s="19">
        <v>211.63769457575799</v>
      </c>
      <c r="K16" s="19">
        <v>164.65438050277999</v>
      </c>
      <c r="L16" s="19">
        <v>158.49499004996099</v>
      </c>
      <c r="M16" s="19">
        <v>196.38500891508701</v>
      </c>
      <c r="N16" s="19">
        <v>130.98954826426501</v>
      </c>
      <c r="O16" s="19">
        <v>160.21486949169201</v>
      </c>
      <c r="P16" s="19">
        <v>171.22933307370599</v>
      </c>
      <c r="Q16" s="19">
        <v>237.69384267910499</v>
      </c>
      <c r="R16" s="19">
        <v>212.67878316906601</v>
      </c>
      <c r="S16" s="19">
        <v>178.43413836495901</v>
      </c>
      <c r="T16" s="19">
        <v>137.55038599732899</v>
      </c>
      <c r="U16" s="19">
        <v>179.868976250342</v>
      </c>
      <c r="V16" s="19">
        <v>191.172835816266</v>
      </c>
      <c r="W16" s="19">
        <v>151.13343492940001</v>
      </c>
      <c r="X16" s="19">
        <v>171.05907970820201</v>
      </c>
      <c r="Y16" s="19">
        <v>168.20324409933301</v>
      </c>
      <c r="AA16" s="36">
        <f t="shared" si="2"/>
        <v>79.237035976461996</v>
      </c>
      <c r="AB16" s="36">
        <f t="shared" si="3"/>
        <v>87.535253913172994</v>
      </c>
      <c r="AC16" s="36">
        <f t="shared" si="4"/>
        <v>86.963110789210504</v>
      </c>
      <c r="AD16" s="36">
        <f t="shared" si="5"/>
        <v>66.276455931710501</v>
      </c>
      <c r="AE16" s="36">
        <f t="shared" si="6"/>
        <v>92.614093669321093</v>
      </c>
      <c r="AF16" s="36">
        <f t="shared" si="7"/>
        <v>66.713651917687898</v>
      </c>
      <c r="AG16" s="36">
        <f t="shared" si="8"/>
        <v>107.304441929318</v>
      </c>
      <c r="AH16" s="36">
        <f t="shared" si="9"/>
        <v>95.324369686127994</v>
      </c>
      <c r="AI16" s="36">
        <f t="shared" si="10"/>
        <v>105.81884728787901</v>
      </c>
      <c r="AJ16" s="36">
        <f t="shared" si="11"/>
        <v>82.327190251389993</v>
      </c>
      <c r="AK16" s="36">
        <f t="shared" si="12"/>
        <v>79.247495024980495</v>
      </c>
      <c r="AL16" s="36">
        <f t="shared" si="13"/>
        <v>98.192504457543507</v>
      </c>
      <c r="AM16" s="36">
        <f t="shared" si="14"/>
        <v>65.494774132132505</v>
      </c>
      <c r="AN16" s="36">
        <f t="shared" si="15"/>
        <v>80.107434745846007</v>
      </c>
      <c r="AO16" s="36">
        <f t="shared" si="16"/>
        <v>85.614666536852994</v>
      </c>
      <c r="AP16" s="36">
        <f t="shared" si="17"/>
        <v>118.84692133955251</v>
      </c>
      <c r="AQ16" s="36">
        <f t="shared" si="18"/>
        <v>106.339391584533</v>
      </c>
      <c r="AR16" s="36">
        <f t="shared" si="19"/>
        <v>89.217069182479506</v>
      </c>
      <c r="AS16" s="36">
        <f t="shared" si="20"/>
        <v>68.775192998664494</v>
      </c>
      <c r="AT16" s="36">
        <f t="shared" si="21"/>
        <v>89.934488125171001</v>
      </c>
      <c r="AU16" s="36">
        <f t="shared" si="22"/>
        <v>95.586417908133001</v>
      </c>
      <c r="AV16" s="36">
        <f t="shared" si="23"/>
        <v>75.566717464700005</v>
      </c>
      <c r="AW16" s="36">
        <f t="shared" si="24"/>
        <v>85.529539854101003</v>
      </c>
      <c r="AX16" s="36">
        <f t="shared" si="25"/>
        <v>84.101622049666503</v>
      </c>
    </row>
    <row r="17" spans="1:25" x14ac:dyDescent="0.2">
      <c r="A17" s="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35"/>
      <c r="S17" s="35"/>
      <c r="T17" s="20"/>
      <c r="U17" s="20"/>
      <c r="V17" s="20"/>
      <c r="W17" s="20"/>
      <c r="X17" s="20"/>
      <c r="Y17" s="20"/>
    </row>
    <row r="18" spans="1:25" x14ac:dyDescent="0.2">
      <c r="A18" s="7" t="s">
        <v>636</v>
      </c>
      <c r="B18" s="19">
        <v>0.49568929769480502</v>
      </c>
      <c r="C18" s="19">
        <v>0.48897493001462899</v>
      </c>
      <c r="D18" s="19">
        <v>0.52376564938228898</v>
      </c>
      <c r="E18" s="19">
        <v>-147.71172926643001</v>
      </c>
      <c r="F18" s="19">
        <v>-0.60426730152171504</v>
      </c>
      <c r="G18" s="19">
        <v>-3.3758480083590201</v>
      </c>
      <c r="H18" s="19">
        <v>1.02820754225954</v>
      </c>
      <c r="I18" s="19">
        <v>1.24547118471333</v>
      </c>
      <c r="J18" s="19">
        <v>2.7995622683966201E-2</v>
      </c>
      <c r="K18" s="19">
        <v>-0.34607275143149402</v>
      </c>
      <c r="L18" s="19">
        <v>0.50354359560381301</v>
      </c>
      <c r="M18" s="19">
        <v>-2.6618915015171898</v>
      </c>
      <c r="N18" s="19">
        <v>0.41172791482847099</v>
      </c>
      <c r="O18" s="19">
        <v>0.41884062752054702</v>
      </c>
      <c r="P18" s="19">
        <v>0.48834411678235101</v>
      </c>
      <c r="Q18" s="19">
        <v>0.67204373268736906</v>
      </c>
      <c r="R18" s="19">
        <v>0.159691665608652</v>
      </c>
      <c r="S18" s="19">
        <v>0.47903671812596599</v>
      </c>
      <c r="T18" s="19">
        <v>0.43228573705670098</v>
      </c>
      <c r="U18" s="19">
        <v>1.1833497723731701</v>
      </c>
      <c r="V18" s="19">
        <v>0.45027040727925199</v>
      </c>
      <c r="W18" s="19">
        <v>0.54054092218484495</v>
      </c>
      <c r="X18" s="19">
        <v>0.57073589274155401</v>
      </c>
      <c r="Y18" s="19">
        <v>0.53253637192354797</v>
      </c>
    </row>
    <row r="19" spans="1:25" x14ac:dyDescent="0.2">
      <c r="A19" s="7" t="s">
        <v>212</v>
      </c>
      <c r="B19" s="19">
        <v>7.0626281733479401E-2</v>
      </c>
      <c r="C19" s="19">
        <v>3.40026391005668E-4</v>
      </c>
      <c r="D19" s="19">
        <v>0.16042494194965001</v>
      </c>
      <c r="E19" s="19">
        <v>302.10782671486697</v>
      </c>
      <c r="F19" s="19">
        <v>-4.6407551725169398</v>
      </c>
      <c r="G19" s="19">
        <v>-5.6834238684825698</v>
      </c>
      <c r="H19" s="19">
        <v>-0.29377356293856699</v>
      </c>
      <c r="I19" s="19">
        <v>0.58694410445011502</v>
      </c>
      <c r="J19" s="19">
        <v>-0.167973689071197</v>
      </c>
      <c r="K19" s="19">
        <v>5.7380327561021103</v>
      </c>
      <c r="L19" s="19">
        <v>-6.6405214825679499E-3</v>
      </c>
      <c r="M19" s="19">
        <v>9.6881084952182306</v>
      </c>
      <c r="N19" s="19">
        <v>5.3471988467410395E-4</v>
      </c>
      <c r="O19" s="19">
        <v>1.11777227805357E-2</v>
      </c>
      <c r="P19" s="19">
        <v>1.0527780749314E-2</v>
      </c>
      <c r="Q19" s="19">
        <v>1.3763144344220899</v>
      </c>
      <c r="R19" s="19">
        <v>7.8167028572761499</v>
      </c>
      <c r="S19" s="19">
        <v>-5.5995091255017303E-2</v>
      </c>
      <c r="T19" s="19">
        <v>5.5739427857302002E-4</v>
      </c>
      <c r="U19" s="19">
        <v>0.17075320719822201</v>
      </c>
      <c r="V19" s="19">
        <v>3.4191032619150801E-4</v>
      </c>
      <c r="W19" s="19">
        <v>3.4479787144384801E-3</v>
      </c>
      <c r="X19" s="19">
        <v>4.6002584975033001E-3</v>
      </c>
      <c r="Y19" s="19">
        <v>3.2219201294985699E-3</v>
      </c>
    </row>
    <row r="20" spans="1:25" x14ac:dyDescent="0.2">
      <c r="A20" s="4" t="s">
        <v>470</v>
      </c>
      <c r="B20" s="20">
        <v>0.49496727573681698</v>
      </c>
      <c r="C20" s="20">
        <v>0.51728579380517103</v>
      </c>
      <c r="D20" s="20">
        <v>0.62813034028576298</v>
      </c>
      <c r="E20" s="20">
        <v>303.57233490439899</v>
      </c>
      <c r="F20" s="20">
        <v>-1.6755103498052599</v>
      </c>
      <c r="G20" s="20">
        <v>-2.2712316528473702</v>
      </c>
      <c r="H20" s="20">
        <v>1.0282075011312199</v>
      </c>
      <c r="I20" s="20">
        <v>1.11662844903426</v>
      </c>
      <c r="J20" s="20">
        <v>0.29395439680695901</v>
      </c>
      <c r="K20" s="20">
        <v>5.7406422578442697</v>
      </c>
      <c r="L20" s="20">
        <v>0.514535205512336</v>
      </c>
      <c r="M20" s="20">
        <v>3.7624973338209702</v>
      </c>
      <c r="N20" s="20">
        <v>0.52625996903858896</v>
      </c>
      <c r="O20" s="20">
        <v>0.45443019709251897</v>
      </c>
      <c r="P20" s="20">
        <v>0.45577773342922601</v>
      </c>
      <c r="Q20" s="20">
        <v>1.6915721894043501</v>
      </c>
      <c r="R20" s="20">
        <v>6.1935776543867496</v>
      </c>
      <c r="S20" s="20">
        <v>0.78705974690548097</v>
      </c>
      <c r="T20" s="20">
        <v>0.43974290354680301</v>
      </c>
      <c r="U20" s="20">
        <v>1.1797495189995499</v>
      </c>
      <c r="V20" s="20">
        <v>0.47985358908935599</v>
      </c>
      <c r="W20" s="20">
        <v>0.48912486744339301</v>
      </c>
      <c r="X20" s="20">
        <v>0.53538306904314503</v>
      </c>
      <c r="Y20" s="20">
        <v>0.53700529849025602</v>
      </c>
    </row>
    <row r="21" spans="1:25" x14ac:dyDescent="0.2">
      <c r="A21" s="4" t="s">
        <v>245</v>
      </c>
      <c r="B21" s="20">
        <v>0.60717052167859298</v>
      </c>
      <c r="C21" s="20">
        <v>0.436123825396732</v>
      </c>
      <c r="D21" s="20">
        <v>0.41682052071292303</v>
      </c>
      <c r="E21" s="20">
        <v>196.16048996612099</v>
      </c>
      <c r="F21" s="20">
        <v>-2.4751869619822</v>
      </c>
      <c r="G21" s="20">
        <v>-11.133704710722901</v>
      </c>
      <c r="H21" s="20">
        <v>0.440660292997473</v>
      </c>
      <c r="I21" s="20">
        <v>1.35999770656545</v>
      </c>
      <c r="J21" s="20">
        <v>0.587908834767773</v>
      </c>
      <c r="K21" s="20">
        <v>4.4454258633404704</v>
      </c>
      <c r="L21" s="20">
        <v>0.45547726259590898</v>
      </c>
      <c r="M21" s="20">
        <v>-7.98110389045254E-2</v>
      </c>
      <c r="N21" s="20">
        <v>0.41367213700345801</v>
      </c>
      <c r="O21" s="20">
        <v>0.43914457459239498</v>
      </c>
      <c r="P21" s="20">
        <v>0.48541295557687703</v>
      </c>
      <c r="Q21" s="20">
        <v>1.7680404979673501</v>
      </c>
      <c r="R21" s="20">
        <v>1.0654992801569401</v>
      </c>
      <c r="S21" s="20">
        <v>0.51840232367500905</v>
      </c>
      <c r="T21" s="20">
        <v>0.42013186771738598</v>
      </c>
      <c r="U21" s="20">
        <v>1.0740094623262999</v>
      </c>
      <c r="V21" s="20">
        <v>0.43043466946633102</v>
      </c>
      <c r="W21" s="20">
        <v>0.48346231209427099</v>
      </c>
      <c r="X21" s="20">
        <v>0.495906468721664</v>
      </c>
      <c r="Y21" s="20">
        <v>0.47134902058903999</v>
      </c>
    </row>
    <row r="22" spans="1:25" x14ac:dyDescent="0.2">
      <c r="A22" s="4" t="s">
        <v>469</v>
      </c>
      <c r="B22" s="19">
        <v>0.32489710095243701</v>
      </c>
      <c r="C22" s="19">
        <v>0.41796710823278999</v>
      </c>
      <c r="D22" s="19">
        <v>0.59191382759190303</v>
      </c>
      <c r="E22" s="19">
        <v>119.028867805329</v>
      </c>
      <c r="F22" s="19">
        <v>-2.54969802057659</v>
      </c>
      <c r="G22" s="19">
        <v>-23.7679863509664</v>
      </c>
      <c r="H22" s="19">
        <v>0.44066037525408303</v>
      </c>
      <c r="I22" s="19">
        <v>1.67017526269744</v>
      </c>
      <c r="J22" s="19">
        <v>0.43393268660005302</v>
      </c>
      <c r="K22" s="19">
        <v>3.6958662020073998</v>
      </c>
      <c r="L22" s="19">
        <v>0.42359497008604002</v>
      </c>
      <c r="M22" s="19">
        <v>2.7630240713769698</v>
      </c>
      <c r="N22" s="19">
        <v>0.43331978370907598</v>
      </c>
      <c r="O22" s="19">
        <v>0.429335472455181</v>
      </c>
      <c r="P22" s="19">
        <v>0.41582980737510999</v>
      </c>
      <c r="Q22" s="19">
        <v>1.3394242714281499</v>
      </c>
      <c r="R22" s="19">
        <v>2.6890361812323702</v>
      </c>
      <c r="S22" s="19">
        <v>0.79954133474608402</v>
      </c>
      <c r="T22" s="19">
        <v>0.39039541064625</v>
      </c>
      <c r="U22" s="19">
        <v>1.19669315544052</v>
      </c>
      <c r="V22" s="19">
        <v>0.44300375013044702</v>
      </c>
      <c r="W22" s="19">
        <v>0.475027079170803</v>
      </c>
      <c r="X22" s="19">
        <v>0.50776863479619205</v>
      </c>
      <c r="Y22" s="19">
        <v>0.52182900779436703</v>
      </c>
    </row>
    <row r="23" spans="1:25" x14ac:dyDescent="0.2">
      <c r="A23" s="4" t="s">
        <v>188</v>
      </c>
      <c r="B23" s="19">
        <v>0.44365343275179198</v>
      </c>
      <c r="C23" s="19">
        <v>0.39544911648439601</v>
      </c>
      <c r="D23" s="19">
        <v>0.351640903607355</v>
      </c>
      <c r="E23" s="19">
        <v>-12.752613909874199</v>
      </c>
      <c r="F23" s="19">
        <v>-2.5803079991614801</v>
      </c>
      <c r="G23" s="19">
        <v>-31.2700833532103</v>
      </c>
      <c r="H23" s="19">
        <v>-0.29377356293856699</v>
      </c>
      <c r="I23" s="19">
        <v>3.22107768061352</v>
      </c>
      <c r="J23" s="19">
        <v>0.41993503595365</v>
      </c>
      <c r="K23" s="19">
        <v>3.3135754628185201</v>
      </c>
      <c r="L23" s="19">
        <v>0.41889479710356797</v>
      </c>
      <c r="M23" s="19">
        <v>-0.93297466423505204</v>
      </c>
      <c r="N23" s="19">
        <v>0.45004925683919</v>
      </c>
      <c r="O23" s="19">
        <v>0.47975346432984201</v>
      </c>
      <c r="P23" s="19">
        <v>0.45056687362146802</v>
      </c>
      <c r="Q23" s="19">
        <v>1.43601075430806</v>
      </c>
      <c r="R23" s="19">
        <v>1.0661701345543</v>
      </c>
      <c r="S23" s="19">
        <v>0.451915097089989</v>
      </c>
      <c r="T23" s="19">
        <v>0.38934039864948999</v>
      </c>
      <c r="U23" s="19">
        <v>1.1682749577371201</v>
      </c>
      <c r="V23" s="19">
        <v>0.42607496099602599</v>
      </c>
      <c r="W23" s="19">
        <v>0.45912634915665601</v>
      </c>
      <c r="X23" s="19">
        <v>0.46615595589960301</v>
      </c>
      <c r="Y23" s="19">
        <v>0.47955366663835097</v>
      </c>
    </row>
    <row r="24" spans="1:25" x14ac:dyDescent="0.2">
      <c r="A24" s="4" t="s">
        <v>172</v>
      </c>
      <c r="B24" s="20">
        <v>0.311658060547436</v>
      </c>
      <c r="C24" s="20">
        <v>0.38746107564002702</v>
      </c>
      <c r="D24" s="20">
        <v>0.24568319877096501</v>
      </c>
      <c r="E24" s="20">
        <v>-111.235552706907</v>
      </c>
      <c r="F24" s="20">
        <v>-2.7340411622368999</v>
      </c>
      <c r="G24" s="20">
        <v>-36.307750548138699</v>
      </c>
      <c r="H24" s="20">
        <v>0.29377350124611401</v>
      </c>
      <c r="I24" s="20">
        <v>3.4787673616259598</v>
      </c>
      <c r="J24" s="20">
        <v>0.419934749837021</v>
      </c>
      <c r="K24" s="20">
        <v>2.9542390234408602</v>
      </c>
      <c r="L24" s="20">
        <v>0.46777575262698101</v>
      </c>
      <c r="M24" s="20">
        <v>-1.9134734448209201</v>
      </c>
      <c r="N24" s="20">
        <v>0.47392880317567398</v>
      </c>
      <c r="O24" s="20">
        <v>0.51762522941246403</v>
      </c>
      <c r="P24" s="20">
        <v>0.55445713956965303</v>
      </c>
      <c r="Q24" s="20">
        <v>1.5386390976337201</v>
      </c>
      <c r="R24" s="20">
        <v>-0.46487066202129201</v>
      </c>
      <c r="S24" s="20">
        <v>0.61296162386269104</v>
      </c>
      <c r="T24" s="20">
        <v>0.43469410826888299</v>
      </c>
      <c r="U24" s="20">
        <v>1.1052199508271801</v>
      </c>
      <c r="V24" s="20">
        <v>0.47959713117614999</v>
      </c>
      <c r="W24" s="20">
        <v>0.52284016734557903</v>
      </c>
      <c r="X24" s="20">
        <v>0.52878832756768301</v>
      </c>
      <c r="Y24" s="20">
        <v>0.52180770220218098</v>
      </c>
    </row>
    <row r="25" spans="1:25" x14ac:dyDescent="0.2">
      <c r="A25" s="4" t="s">
        <v>226</v>
      </c>
      <c r="B25" s="20">
        <v>0.31458690022694302</v>
      </c>
      <c r="C25" s="20">
        <v>0.33562127486143201</v>
      </c>
      <c r="D25" s="20">
        <v>0.295221347448545</v>
      </c>
      <c r="E25" s="20">
        <v>-212.981937607589</v>
      </c>
      <c r="F25" s="20">
        <v>-2.9017987325761498</v>
      </c>
      <c r="G25" s="20">
        <v>-45.2364983369296</v>
      </c>
      <c r="H25" s="20">
        <v>1.0282075011312199</v>
      </c>
      <c r="I25" s="20">
        <v>4.86744455119163</v>
      </c>
      <c r="J25" s="20">
        <v>0.44793041759412</v>
      </c>
      <c r="K25" s="20">
        <v>3.0053405989078099</v>
      </c>
      <c r="L25" s="20">
        <v>0.39903351828703298</v>
      </c>
      <c r="M25" s="20">
        <v>2.6223739730715199</v>
      </c>
      <c r="N25" s="20">
        <v>0.45063271714032099</v>
      </c>
      <c r="O25" s="20">
        <v>0.45922076668568701</v>
      </c>
      <c r="P25" s="20">
        <v>0.43135302838350398</v>
      </c>
      <c r="Q25" s="20">
        <v>1.3219836886482299</v>
      </c>
      <c r="R25" s="20">
        <v>1.4481086530381599</v>
      </c>
      <c r="S25" s="20">
        <v>0.60112126379643405</v>
      </c>
      <c r="T25" s="20">
        <v>0.31968120209773498</v>
      </c>
      <c r="U25" s="20">
        <v>1.07151339085876</v>
      </c>
      <c r="V25" s="20">
        <v>0.38349660748811398</v>
      </c>
      <c r="W25" s="20">
        <v>0.42447587906428302</v>
      </c>
      <c r="X25" s="20">
        <v>0.44826812161872998</v>
      </c>
      <c r="Y25" s="20">
        <v>0.46750714667686599</v>
      </c>
    </row>
    <row r="26" spans="1:25" x14ac:dyDescent="0.2">
      <c r="A26" s="4" t="s">
        <v>288</v>
      </c>
      <c r="B26" s="19">
        <v>0.34223372446498301</v>
      </c>
      <c r="C26" s="19">
        <v>0.48046688829677697</v>
      </c>
      <c r="D26" s="19">
        <v>0.38371969573109799</v>
      </c>
      <c r="E26" s="19">
        <v>-232.03542803177299</v>
      </c>
      <c r="F26" s="19">
        <v>-2.7196407649920902</v>
      </c>
      <c r="G26" s="19">
        <v>-45.341817773494597</v>
      </c>
      <c r="H26" s="19">
        <v>0.73443395875681905</v>
      </c>
      <c r="I26" s="19">
        <v>4.2757043062137399</v>
      </c>
      <c r="J26" s="19">
        <v>0.111982569123905</v>
      </c>
      <c r="K26" s="19">
        <v>2.5867336855326801</v>
      </c>
      <c r="L26" s="19">
        <v>0.55996057966943902</v>
      </c>
      <c r="M26" s="19">
        <v>1.25243816023432</v>
      </c>
      <c r="N26" s="19">
        <v>0.45700450058126801</v>
      </c>
      <c r="O26" s="19">
        <v>0.47290906888245099</v>
      </c>
      <c r="P26" s="19">
        <v>0.54088610162163098</v>
      </c>
      <c r="Q26" s="19">
        <v>1.6902326321954599</v>
      </c>
      <c r="R26" s="19">
        <v>-0.27762166422582901</v>
      </c>
      <c r="S26" s="19">
        <v>0.47396030238473502</v>
      </c>
      <c r="T26" s="19">
        <v>0.44593729207201999</v>
      </c>
      <c r="U26" s="19">
        <v>1.2365538513327501</v>
      </c>
      <c r="V26" s="19">
        <v>0.51063400120017099</v>
      </c>
      <c r="W26" s="19">
        <v>0.58847068067825803</v>
      </c>
      <c r="X26" s="19">
        <v>0.64020795514460205</v>
      </c>
      <c r="Y26" s="19">
        <v>0.61088564276588497</v>
      </c>
    </row>
    <row r="27" spans="1:25" x14ac:dyDescent="0.2">
      <c r="A27" s="4" t="s">
        <v>290</v>
      </c>
      <c r="B27" s="19">
        <v>1.31850753624235</v>
      </c>
      <c r="C27" s="19">
        <v>0.98107277965261097</v>
      </c>
      <c r="D27" s="19">
        <v>3.3366726977173502</v>
      </c>
      <c r="E27" s="19">
        <v>-294.65280014554497</v>
      </c>
      <c r="F27" s="19">
        <v>-1.1023046775663401</v>
      </c>
      <c r="G27" s="19">
        <v>-46.292393200953299</v>
      </c>
      <c r="H27" s="19">
        <v>0.58754710531298904</v>
      </c>
      <c r="I27" s="19">
        <v>7.1533142999504804</v>
      </c>
      <c r="J27" s="19">
        <v>0.88186370582312601</v>
      </c>
      <c r="K27" s="19">
        <v>4.6282501613558704</v>
      </c>
      <c r="L27" s="19">
        <v>0.68336694524576003</v>
      </c>
      <c r="M27" s="19">
        <v>1.72737350986814</v>
      </c>
      <c r="N27" s="19">
        <v>0.69800970518942695</v>
      </c>
      <c r="O27" s="19">
        <v>0.68782124511575105</v>
      </c>
      <c r="P27" s="19">
        <v>0.68788083388175503</v>
      </c>
      <c r="Q27" s="19">
        <v>1.7720622989800801</v>
      </c>
      <c r="R27" s="19">
        <v>1.4039379246458199</v>
      </c>
      <c r="S27" s="19">
        <v>0.88330249321593401</v>
      </c>
      <c r="T27" s="19">
        <v>0.58775345670647094</v>
      </c>
      <c r="U27" s="19">
        <v>1.6633674702926999</v>
      </c>
      <c r="V27" s="19">
        <v>0.69695448598418697</v>
      </c>
      <c r="W27" s="19">
        <v>0.77425879406620701</v>
      </c>
      <c r="X27" s="19">
        <v>0.80579111393241198</v>
      </c>
      <c r="Y27" s="19">
        <v>0.85746653558346897</v>
      </c>
    </row>
    <row r="28" spans="1:25" x14ac:dyDescent="0.2">
      <c r="A28" s="4" t="s">
        <v>364</v>
      </c>
      <c r="B28" s="20">
        <v>0.903572399809902</v>
      </c>
      <c r="C28" s="20">
        <v>0.95672777609355397</v>
      </c>
      <c r="D28" s="20">
        <v>2.3975954985352699</v>
      </c>
      <c r="E28" s="20">
        <v>-290.53674199679801</v>
      </c>
      <c r="F28" s="20">
        <v>-0.68531662272262805</v>
      </c>
      <c r="G28" s="20">
        <v>-45.456026350538899</v>
      </c>
      <c r="H28" s="20">
        <v>0.88132068881570802</v>
      </c>
      <c r="I28" s="20">
        <v>5.5403149040846502</v>
      </c>
      <c r="J28" s="20">
        <v>0.82587230955814195</v>
      </c>
      <c r="K28" s="20">
        <v>4.4654104120006197</v>
      </c>
      <c r="L28" s="20">
        <v>0.68627105540196998</v>
      </c>
      <c r="M28" s="20">
        <v>-4.3416032037663896</v>
      </c>
      <c r="N28" s="20">
        <v>0.67855139322927904</v>
      </c>
      <c r="O28" s="20">
        <v>0.71588307622677805</v>
      </c>
      <c r="P28" s="20">
        <v>0.68885667793058902</v>
      </c>
      <c r="Q28" s="20">
        <v>1.4118637686275199</v>
      </c>
      <c r="R28" s="20">
        <v>-2.7277416293658998</v>
      </c>
      <c r="S28" s="20">
        <v>0.96291282813865997</v>
      </c>
      <c r="T28" s="20">
        <v>0.61753118471772095</v>
      </c>
      <c r="U28" s="20">
        <v>1.58125527083451</v>
      </c>
      <c r="V28" s="20">
        <v>0.73158596905500495</v>
      </c>
      <c r="W28" s="20">
        <v>0.77219737032671198</v>
      </c>
      <c r="X28" s="20">
        <v>0.81376619111214299</v>
      </c>
      <c r="Y28" s="20">
        <v>0.82467604002486605</v>
      </c>
    </row>
    <row r="29" spans="1:25" x14ac:dyDescent="0.2">
      <c r="A29" s="4" t="s">
        <v>147</v>
      </c>
      <c r="B29" s="20">
        <v>1.1515504709559099</v>
      </c>
      <c r="C29" s="20">
        <v>1.13797877565659</v>
      </c>
      <c r="D29" s="20">
        <v>2.5674466698983398</v>
      </c>
      <c r="E29" s="20">
        <v>-188.957020700621</v>
      </c>
      <c r="F29" s="20">
        <v>-1.0619801341297701</v>
      </c>
      <c r="G29" s="20">
        <v>-38.782982348948003</v>
      </c>
      <c r="H29" s="20">
        <v>0.88132081220066105</v>
      </c>
      <c r="I29" s="20">
        <v>1.970810124472</v>
      </c>
      <c r="J29" s="20">
        <v>0.93785516283911596</v>
      </c>
      <c r="K29" s="20">
        <v>3.7820175730502501</v>
      </c>
      <c r="L29" s="20">
        <v>0.746798083982815</v>
      </c>
      <c r="M29" s="20">
        <v>-2.3409622363439802</v>
      </c>
      <c r="N29" s="20">
        <v>0.69051868109082903</v>
      </c>
      <c r="O29" s="20">
        <v>0.74075156336385395</v>
      </c>
      <c r="P29" s="20">
        <v>0.79015029676080495</v>
      </c>
      <c r="Q29" s="20">
        <v>1.6942553156515301</v>
      </c>
      <c r="R29" s="20">
        <v>-4.1431417198008296</v>
      </c>
      <c r="S29" s="20">
        <v>0.886648509776083</v>
      </c>
      <c r="T29" s="20">
        <v>0.70971466960673202</v>
      </c>
      <c r="U29" s="20">
        <v>1.70556437365955</v>
      </c>
      <c r="V29" s="20">
        <v>0.81325144666974503</v>
      </c>
      <c r="W29" s="20">
        <v>0.89055892622266897</v>
      </c>
      <c r="X29" s="20">
        <v>0.90826980702656401</v>
      </c>
      <c r="Y29" s="20">
        <v>0.876597787878998</v>
      </c>
    </row>
    <row r="30" spans="1:25" x14ac:dyDescent="0.2">
      <c r="A30" s="4" t="s">
        <v>95</v>
      </c>
      <c r="B30" s="20">
        <v>0.75185664313628398</v>
      </c>
      <c r="C30" s="20">
        <v>1.05558425495261</v>
      </c>
      <c r="D30" s="20">
        <v>2.5073358982938401</v>
      </c>
      <c r="E30" s="20">
        <v>-167.184543114517</v>
      </c>
      <c r="F30" s="20">
        <v>-1.53868586567049</v>
      </c>
      <c r="G30" s="20">
        <v>-42.123386316155297</v>
      </c>
      <c r="H30" s="20">
        <v>2.2033022464253098</v>
      </c>
      <c r="I30" s="20">
        <v>1.53179061565485</v>
      </c>
      <c r="J30" s="20">
        <v>1.5677595481162601</v>
      </c>
      <c r="K30" s="20">
        <v>2.1291845712888402</v>
      </c>
      <c r="L30" s="20">
        <v>0.80198969756824801</v>
      </c>
      <c r="M30" s="20">
        <v>4.6612956776644303</v>
      </c>
      <c r="N30" s="20">
        <v>0.71085528346515803</v>
      </c>
      <c r="O30" s="20">
        <v>0.68394211494581503</v>
      </c>
      <c r="P30" s="20">
        <v>0.730003194209083</v>
      </c>
      <c r="Q30" s="20">
        <v>1.7492572380275599</v>
      </c>
      <c r="R30" s="20">
        <v>-0.35250942449299799</v>
      </c>
      <c r="S30" s="20">
        <v>0.959661885464832</v>
      </c>
      <c r="T30" s="20">
        <v>0.70014117525650099</v>
      </c>
      <c r="U30" s="20">
        <v>1.98538873566494</v>
      </c>
      <c r="V30" s="20">
        <v>0.75766689832447698</v>
      </c>
      <c r="W30" s="20">
        <v>0.86617165258708395</v>
      </c>
      <c r="X30" s="20">
        <v>0.96452180192477499</v>
      </c>
      <c r="Y30" s="20">
        <v>0.95657493705912799</v>
      </c>
    </row>
    <row r="31" spans="1:25" x14ac:dyDescent="0.2">
      <c r="A31" s="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/>
      <c r="S31"/>
      <c r="T31" s="20"/>
      <c r="U31" s="20"/>
      <c r="V31" s="20"/>
      <c r="W31" s="20"/>
      <c r="X31" s="20"/>
      <c r="Y31" s="20"/>
    </row>
    <row r="32" spans="1:25" x14ac:dyDescent="0.2">
      <c r="A32" s="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/>
      <c r="S32"/>
      <c r="T32" s="19"/>
      <c r="U32" s="19"/>
      <c r="V32" s="19"/>
      <c r="W32" s="19"/>
      <c r="X32" s="19"/>
      <c r="Y32" s="19"/>
    </row>
    <row r="33" spans="1:25" x14ac:dyDescent="0.2">
      <c r="A33" s="25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9"/>
      <c r="R33"/>
      <c r="S33"/>
      <c r="T33" s="19"/>
      <c r="U33" s="19"/>
      <c r="V33" s="32"/>
      <c r="W33" s="32"/>
      <c r="X33" s="32"/>
      <c r="Y33" s="19"/>
    </row>
    <row r="34" spans="1:25" x14ac:dyDescent="0.2">
      <c r="A34" s="34" t="s">
        <v>543</v>
      </c>
      <c r="B34" s="33">
        <f t="shared" ref="B34:Y34" si="26">AVERAGE(B18:B30)</f>
        <v>0.57930535737936395</v>
      </c>
      <c r="C34" s="33">
        <f t="shared" si="26"/>
        <v>0.58392720195987102</v>
      </c>
      <c r="D34" s="33">
        <f t="shared" si="26"/>
        <v>1.1081823992250224</v>
      </c>
      <c r="E34" s="33">
        <f t="shared" si="26"/>
        <v>-56.706065237641411</v>
      </c>
      <c r="F34" s="33">
        <f t="shared" si="26"/>
        <v>-2.0976533665737347</v>
      </c>
      <c r="G34" s="33">
        <f t="shared" si="26"/>
        <v>-29.003317909211301</v>
      </c>
      <c r="H34" s="33">
        <f t="shared" si="26"/>
        <v>0.68923803074261569</v>
      </c>
      <c r="I34" s="33">
        <f t="shared" si="26"/>
        <v>2.9244954270205716</v>
      </c>
      <c r="J34" s="33">
        <f t="shared" si="26"/>
        <v>0.52222702697176104</v>
      </c>
      <c r="K34" s="33">
        <f t="shared" si="26"/>
        <v>3.5491266012506313</v>
      </c>
      <c r="L34" s="33">
        <f t="shared" si="26"/>
        <v>0.51189238016933414</v>
      </c>
      <c r="M34" s="33">
        <f t="shared" si="26"/>
        <v>1.0927996255128096</v>
      </c>
      <c r="N34" s="33">
        <f t="shared" si="26"/>
        <v>0.49192806655195487</v>
      </c>
      <c r="O34" s="33">
        <f t="shared" si="26"/>
        <v>0.50083347103106302</v>
      </c>
      <c r="P34" s="33">
        <f t="shared" si="26"/>
        <v>0.51769588768395114</v>
      </c>
      <c r="Q34" s="33">
        <f t="shared" si="26"/>
        <v>1.4970538399985747</v>
      </c>
      <c r="R34" s="33">
        <f t="shared" si="26"/>
        <v>1.0674491731532532</v>
      </c>
      <c r="S34" s="33">
        <f t="shared" si="26"/>
        <v>0.64311761814822155</v>
      </c>
      <c r="T34" s="33">
        <f t="shared" si="26"/>
        <v>0.45291590774009738</v>
      </c>
      <c r="U34" s="33">
        <f t="shared" si="26"/>
        <v>1.2555148551957902</v>
      </c>
      <c r="V34" s="33">
        <f t="shared" si="26"/>
        <v>0.50793583286041943</v>
      </c>
      <c r="W34" s="33">
        <f t="shared" si="26"/>
        <v>0.56074638300424595</v>
      </c>
      <c r="X34" s="33">
        <f t="shared" si="26"/>
        <v>0.59155104600204389</v>
      </c>
      <c r="Y34" s="33">
        <f t="shared" si="26"/>
        <v>0.58930854444280412</v>
      </c>
    </row>
    <row r="35" spans="1:25" x14ac:dyDescent="0.2">
      <c r="A35" s="25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9"/>
      <c r="R35" s="19"/>
      <c r="S35" s="19"/>
      <c r="T35" s="19"/>
      <c r="U35" s="19"/>
      <c r="V35" s="32"/>
      <c r="W35" s="32"/>
      <c r="X35" s="32"/>
      <c r="Y35" s="19"/>
    </row>
    <row r="36" spans="1:25" x14ac:dyDescent="0.2">
      <c r="A36" s="4" t="s">
        <v>206</v>
      </c>
      <c r="B36" s="19">
        <v>29.386911694755099</v>
      </c>
      <c r="C36" s="19">
        <v>3.1420921854099801</v>
      </c>
      <c r="D36" s="19">
        <v>23.7594591709993</v>
      </c>
      <c r="E36" s="19">
        <v>187.68912778873101</v>
      </c>
      <c r="F36" s="19">
        <v>-3.13291617936168</v>
      </c>
      <c r="G36" s="19">
        <v>-19.8289719109749</v>
      </c>
      <c r="H36" s="19">
        <v>24.530186144601299</v>
      </c>
      <c r="I36" s="19">
        <v>112.96533726459499</v>
      </c>
      <c r="J36" s="19">
        <v>44.292359967661397</v>
      </c>
      <c r="K36" s="19">
        <v>123.310903118079</v>
      </c>
      <c r="L36" s="19">
        <v>6.3935656015000494E-2</v>
      </c>
      <c r="M36" s="19">
        <v>19.331028768370601</v>
      </c>
      <c r="N36" s="19">
        <v>-1.75003936873426E-3</v>
      </c>
      <c r="O36" s="19">
        <v>0.107444203993278</v>
      </c>
      <c r="P36" s="19">
        <v>0.23487862641360199</v>
      </c>
      <c r="Q36" s="19">
        <v>4.3467052249293801</v>
      </c>
      <c r="R36" s="19">
        <v>2.40482451451035</v>
      </c>
      <c r="S36" s="19">
        <v>1.1371487146396599E-2</v>
      </c>
      <c r="T36" s="19">
        <v>6.0789532380993702E-2</v>
      </c>
      <c r="U36" s="19">
        <v>3.5490126666284497E-2</v>
      </c>
      <c r="V36" s="19">
        <v>3.5900956962538399E-3</v>
      </c>
      <c r="W36" s="19">
        <v>3.7591293320270502E-2</v>
      </c>
      <c r="X36" s="19">
        <v>3.9790600504563199E-2</v>
      </c>
      <c r="Y36" s="19">
        <v>3.8851092270127702E-2</v>
      </c>
    </row>
    <row r="37" spans="1:25" x14ac:dyDescent="0.2">
      <c r="A37" s="4" t="s">
        <v>278</v>
      </c>
      <c r="B37" s="20">
        <v>25.241252384394699</v>
      </c>
      <c r="C37" s="20">
        <v>2.22687790578816</v>
      </c>
      <c r="D37" s="20">
        <v>41.319095897487401</v>
      </c>
      <c r="E37" s="20">
        <v>-60.536557717503797</v>
      </c>
      <c r="F37" s="20">
        <v>-4.5896450981565202</v>
      </c>
      <c r="G37" s="20">
        <v>-44.105102039214401</v>
      </c>
      <c r="H37" s="20">
        <v>14.8355994454119</v>
      </c>
      <c r="I37" s="20">
        <v>72.668350712196101</v>
      </c>
      <c r="J37" s="20">
        <v>24.077209478297199</v>
      </c>
      <c r="K37" s="20">
        <v>69.849436387351105</v>
      </c>
      <c r="L37" s="20">
        <v>6.03678364635594E-2</v>
      </c>
      <c r="M37" s="20">
        <v>12.7425328316567</v>
      </c>
      <c r="N37" s="20">
        <v>-3.40283940996424E-3</v>
      </c>
      <c r="O37" s="20">
        <v>6.04513297705161E-2</v>
      </c>
      <c r="P37" s="20">
        <v>0.25582772730203202</v>
      </c>
      <c r="Q37" s="20">
        <v>1.7398665294700999</v>
      </c>
      <c r="R37" s="20">
        <v>4.33820134711475</v>
      </c>
      <c r="S37" s="20">
        <v>7.5890816106199702E-2</v>
      </c>
      <c r="T37" s="20">
        <v>3.2799785579290502E-2</v>
      </c>
      <c r="U37" s="20">
        <v>2.53291938736965E-2</v>
      </c>
      <c r="V37" s="20">
        <v>3.4191086470643499E-4</v>
      </c>
      <c r="W37" s="20">
        <v>7.5933974707115201E-2</v>
      </c>
      <c r="X37" s="20">
        <v>8.2855360612780496E-2</v>
      </c>
      <c r="Y37" s="20">
        <v>8.6237393968016704E-2</v>
      </c>
    </row>
    <row r="38" spans="1:25" x14ac:dyDescent="0.2">
      <c r="A38" s="4" t="s">
        <v>311</v>
      </c>
      <c r="B38" s="19">
        <v>30.3949171105657</v>
      </c>
      <c r="C38" s="19">
        <v>1.0206626944103001</v>
      </c>
      <c r="D38" s="19">
        <v>12.4507093354246</v>
      </c>
      <c r="E38" s="19">
        <v>-210.82155833728399</v>
      </c>
      <c r="F38" s="19">
        <v>-5.1226740376167701</v>
      </c>
      <c r="G38" s="19">
        <v>-45.200266650418897</v>
      </c>
      <c r="H38" s="19">
        <v>3.2315105289948001</v>
      </c>
      <c r="I38" s="19">
        <v>23.952930546640101</v>
      </c>
      <c r="J38" s="19">
        <v>5.3052196365407198</v>
      </c>
      <c r="K38" s="19">
        <v>20.256060968068901</v>
      </c>
      <c r="L38" s="19">
        <v>2.70218789244276E-2</v>
      </c>
      <c r="M38" s="19">
        <v>5.15561373430348</v>
      </c>
      <c r="N38" s="19">
        <v>-2.8194983302344701E-3</v>
      </c>
      <c r="O38" s="19">
        <v>0.14554071027951701</v>
      </c>
      <c r="P38" s="19">
        <v>0.23998028523529399</v>
      </c>
      <c r="Q38" s="19">
        <v>3.14854798324673</v>
      </c>
      <c r="R38" s="19">
        <v>-1.57754275706029</v>
      </c>
      <c r="S38" s="19">
        <v>-0.103020444359369</v>
      </c>
      <c r="T38" s="19">
        <v>2.1152436205280799E-2</v>
      </c>
      <c r="U38" s="19">
        <v>1.6785867303914698E-2</v>
      </c>
      <c r="V38" s="19">
        <v>1.36765196736751E-3</v>
      </c>
      <c r="W38" s="19">
        <v>4.1301796758206701E-2</v>
      </c>
      <c r="X38" s="19">
        <v>4.2446518544332901E-2</v>
      </c>
      <c r="Y38" s="19">
        <v>3.9428487778088397E-2</v>
      </c>
    </row>
    <row r="39" spans="1:25" x14ac:dyDescent="0.2">
      <c r="A39" s="4" t="s">
        <v>385</v>
      </c>
      <c r="B39" s="20">
        <v>23.038860859649201</v>
      </c>
      <c r="C39" s="20">
        <v>1.0228287008292101</v>
      </c>
      <c r="D39" s="20">
        <v>31.014474456213801</v>
      </c>
      <c r="E39" s="20">
        <v>-253.363959346119</v>
      </c>
      <c r="F39" s="20">
        <v>-4.8732623950360399</v>
      </c>
      <c r="G39" s="20">
        <v>-52.0903632087769</v>
      </c>
      <c r="H39" s="20">
        <v>0.44066033412578198</v>
      </c>
      <c r="I39" s="20">
        <v>15.934583937535299</v>
      </c>
      <c r="J39" s="20">
        <v>2.5616116355695899</v>
      </c>
      <c r="K39" s="20">
        <v>12.9738080461742</v>
      </c>
      <c r="L39" s="20">
        <v>0.16631473836149199</v>
      </c>
      <c r="M39" s="20">
        <v>-0.67640944324054697</v>
      </c>
      <c r="N39" s="20">
        <v>-1.8958741112251401E-3</v>
      </c>
      <c r="O39" s="20">
        <v>7.4822885301948402E-2</v>
      </c>
      <c r="P39" s="20">
        <v>0.23346757683560701</v>
      </c>
      <c r="Q39" s="20">
        <v>2.2845399530786299</v>
      </c>
      <c r="R39" s="20">
        <v>-2.2083735083025302</v>
      </c>
      <c r="S39" s="20">
        <v>8.9051904021459592E-3</v>
      </c>
      <c r="T39" s="20">
        <v>2.0565675194576399E-2</v>
      </c>
      <c r="U39" s="20">
        <v>2.3192370332276901E-2</v>
      </c>
      <c r="V39" s="20">
        <v>2.5643514701995098E-3</v>
      </c>
      <c r="W39" s="20">
        <v>6.2890523582289706E-2</v>
      </c>
      <c r="X39" s="20">
        <v>6.3172464365339798E-2</v>
      </c>
      <c r="Y39" s="20">
        <v>6.3251356048413906E-2</v>
      </c>
    </row>
    <row r="40" spans="1:25" x14ac:dyDescent="0.2">
      <c r="A40" s="4" t="s">
        <v>297</v>
      </c>
      <c r="B40" s="20">
        <v>26.640344273735298</v>
      </c>
      <c r="C40" s="20">
        <v>0.97203296423100805</v>
      </c>
      <c r="D40" s="20">
        <v>20.125896128353499</v>
      </c>
      <c r="E40" s="20">
        <v>-94.636078201317204</v>
      </c>
      <c r="F40" s="20">
        <v>-4.5784856747684799</v>
      </c>
      <c r="G40" s="20">
        <v>-40.458641589681399</v>
      </c>
      <c r="H40" s="20">
        <v>2.9377367604145999</v>
      </c>
      <c r="I40" s="20">
        <v>5.3542020771345298</v>
      </c>
      <c r="J40" s="20">
        <v>2.0856817738513498</v>
      </c>
      <c r="K40" s="20">
        <v>7.2101317323984597</v>
      </c>
      <c r="L40" s="20">
        <v>9.01120788467768E-2</v>
      </c>
      <c r="M40" s="20">
        <v>-8.1678465134445606</v>
      </c>
      <c r="N40" s="20">
        <v>-4.6181326443644902E-3</v>
      </c>
      <c r="O40" s="20">
        <v>3.2620814277793599E-2</v>
      </c>
      <c r="P40" s="20">
        <v>0.63370537659468895</v>
      </c>
      <c r="Q40" s="20">
        <v>3.5503840717090398</v>
      </c>
      <c r="R40" s="20">
        <v>-6.1387267833764296</v>
      </c>
      <c r="S40" s="20">
        <v>-0.127603711019906</v>
      </c>
      <c r="T40" s="20">
        <v>2.9807252817666E-2</v>
      </c>
      <c r="U40" s="20">
        <v>2.2386786626055501E-2</v>
      </c>
      <c r="V40" s="20">
        <v>3.4191045782852798E-4</v>
      </c>
      <c r="W40" s="20">
        <v>4.4899873876636701E-2</v>
      </c>
      <c r="X40" s="20">
        <v>4.6098428898901499E-2</v>
      </c>
      <c r="Y40" s="20">
        <v>4.3060492597596797E-2</v>
      </c>
    </row>
    <row r="42" spans="1:25" x14ac:dyDescent="0.2">
      <c r="A42" s="119" t="s">
        <v>543</v>
      </c>
      <c r="B42" s="120">
        <f>AVERAGE(B36:B40)</f>
        <v>26.940457264620001</v>
      </c>
      <c r="C42" s="120">
        <f t="shared" ref="C42:Y42" si="27">AVERAGE(C36:C40)</f>
        <v>1.6768988901337316</v>
      </c>
      <c r="D42" s="120">
        <f t="shared" si="27"/>
        <v>25.733926997695722</v>
      </c>
      <c r="E42" s="120">
        <f t="shared" si="27"/>
        <v>-86.33380516269861</v>
      </c>
      <c r="F42" s="120">
        <f t="shared" si="27"/>
        <v>-4.4593966769878985</v>
      </c>
      <c r="G42" s="120">
        <f t="shared" si="27"/>
        <v>-40.336669079813298</v>
      </c>
      <c r="H42" s="120">
        <f t="shared" si="27"/>
        <v>9.1951386427096757</v>
      </c>
      <c r="I42" s="120">
        <f t="shared" si="27"/>
        <v>46.175080907620199</v>
      </c>
      <c r="J42" s="120">
        <f t="shared" si="27"/>
        <v>15.664416498384053</v>
      </c>
      <c r="K42" s="120">
        <f t="shared" si="27"/>
        <v>46.720068050414334</v>
      </c>
      <c r="L42" s="120">
        <f t="shared" si="27"/>
        <v>8.1550437722251262E-2</v>
      </c>
      <c r="M42" s="120">
        <f t="shared" si="27"/>
        <v>5.6769838755291362</v>
      </c>
      <c r="N42" s="120">
        <f t="shared" si="27"/>
        <v>-2.8972767729045202E-3</v>
      </c>
      <c r="O42" s="120">
        <f t="shared" si="27"/>
        <v>8.4175988724610629E-2</v>
      </c>
      <c r="P42" s="120">
        <f t="shared" si="27"/>
        <v>0.31957191847624478</v>
      </c>
      <c r="Q42" s="120">
        <f t="shared" si="27"/>
        <v>3.014008752486776</v>
      </c>
      <c r="R42" s="120">
        <f t="shared" si="27"/>
        <v>-0.63632343742283015</v>
      </c>
      <c r="S42" s="120">
        <f t="shared" si="27"/>
        <v>-2.6891332344906548E-2</v>
      </c>
      <c r="T42" s="120">
        <f t="shared" si="27"/>
        <v>3.3022936435561479E-2</v>
      </c>
      <c r="U42" s="120">
        <f t="shared" si="27"/>
        <v>2.4636868960445622E-2</v>
      </c>
      <c r="V42" s="120">
        <f t="shared" si="27"/>
        <v>1.6411840912711642E-3</v>
      </c>
      <c r="W42" s="120">
        <f t="shared" si="27"/>
        <v>5.2523492448903766E-2</v>
      </c>
      <c r="X42" s="120">
        <f t="shared" si="27"/>
        <v>5.4872674585183578E-2</v>
      </c>
      <c r="Y42" s="120">
        <f t="shared" si="27"/>
        <v>5.4165764532448701E-2</v>
      </c>
    </row>
  </sheetData>
  <mergeCells count="3">
    <mergeCell ref="A1:Y1"/>
    <mergeCell ref="Z1:AW1"/>
    <mergeCell ref="AD4:AE4"/>
  </mergeCells>
  <conditionalFormatting sqref="AA3:AH3 AJ3:AX3 AI3:AI4 AG4:AH4 AJ4 AA6:AX16 Z12">
    <cfRule type="cellIs" dxfId="74" priority="3" operator="lessThan">
      <formula>84</formula>
    </cfRule>
    <cfRule type="cellIs" dxfId="73" priority="4" operator="greaterThan">
      <formula>116</formula>
    </cfRule>
  </conditionalFormatting>
  <conditionalFormatting sqref="AA5:AX5">
    <cfRule type="cellIs" dxfId="72" priority="1" operator="greaterThan">
      <formula>146</formula>
    </cfRule>
    <cfRule type="cellIs" dxfId="71" priority="2" operator="lessThan">
      <formula>44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6AD2-657A-4670-855B-919A70AF471A}">
  <sheetPr>
    <tabColor rgb="FF92D050"/>
  </sheetPr>
  <dimension ref="A1:BW153"/>
  <sheetViews>
    <sheetView topLeftCell="H1" zoomScaleNormal="100" workbookViewId="0">
      <selection activeCell="T24" sqref="T24"/>
    </sheetView>
  </sheetViews>
  <sheetFormatPr defaultRowHeight="12.75" x14ac:dyDescent="0.2"/>
  <cols>
    <col min="1" max="1" width="19.28515625" style="39" bestFit="1" customWidth="1"/>
    <col min="2" max="2" width="8.28515625" style="39" bestFit="1" customWidth="1"/>
    <col min="3" max="3" width="7.28515625" style="39" bestFit="1" customWidth="1"/>
    <col min="4" max="4" width="7.85546875" style="39" bestFit="1" customWidth="1"/>
    <col min="5" max="5" width="8.85546875" style="39" bestFit="1" customWidth="1"/>
    <col min="6" max="9" width="8.28515625" style="39" bestFit="1" customWidth="1"/>
    <col min="10" max="10" width="8.28515625" style="39" customWidth="1"/>
    <col min="11" max="11" width="8.28515625" style="39" bestFit="1" customWidth="1"/>
    <col min="12" max="12" width="7.28515625" style="39" bestFit="1" customWidth="1"/>
    <col min="13" max="13" width="7.7109375" style="39" bestFit="1" customWidth="1"/>
    <col min="14" max="17" width="7.140625" style="39" bestFit="1" customWidth="1"/>
    <col min="18" max="18" width="6.85546875" style="39" bestFit="1" customWidth="1"/>
    <col min="19" max="19" width="9" style="39" customWidth="1"/>
    <col min="20" max="21" width="7.140625" style="39" bestFit="1" customWidth="1"/>
    <col min="22" max="22" width="7.42578125" style="39" bestFit="1" customWidth="1"/>
    <col min="23" max="23" width="7.28515625" style="39" bestFit="1" customWidth="1"/>
    <col min="24" max="25" width="8" style="39" bestFit="1" customWidth="1"/>
    <col min="26" max="26" width="17.28515625" style="40" customWidth="1"/>
    <col min="27" max="27" width="8.7109375" style="40" bestFit="1" customWidth="1"/>
    <col min="28" max="28" width="8.7109375" style="40" customWidth="1"/>
    <col min="29" max="29" width="8" style="40" customWidth="1"/>
    <col min="30" max="30" width="8.85546875" style="40" customWidth="1"/>
    <col min="31" max="31" width="9" style="40" customWidth="1"/>
    <col min="32" max="32" width="8.42578125" style="40" customWidth="1"/>
    <col min="33" max="33" width="8.5703125" style="40" customWidth="1"/>
    <col min="34" max="34" width="8.42578125" style="40" customWidth="1"/>
    <col min="35" max="36" width="8.7109375" style="40" customWidth="1"/>
    <col min="37" max="37" width="8" style="40" customWidth="1"/>
    <col min="38" max="38" width="8.140625" style="40" customWidth="1"/>
    <col min="39" max="39" width="8.42578125" style="40" customWidth="1"/>
    <col min="40" max="40" width="8.7109375" style="40" customWidth="1"/>
    <col min="41" max="41" width="8.42578125" style="40" customWidth="1"/>
    <col min="42" max="42" width="8.28515625" style="40" customWidth="1"/>
    <col min="43" max="43" width="8.140625" style="40" customWidth="1"/>
    <col min="44" max="45" width="9.140625" style="39"/>
    <col min="46" max="46" width="8.140625" style="40" customWidth="1"/>
    <col min="47" max="49" width="7.85546875" style="40" bestFit="1" customWidth="1"/>
    <col min="50" max="16384" width="9.140625" style="39"/>
  </cols>
  <sheetData>
    <row r="1" spans="1:75" ht="42" x14ac:dyDescent="0.2">
      <c r="A1" s="74" t="s">
        <v>460</v>
      </c>
      <c r="B1" s="74" t="s">
        <v>125</v>
      </c>
      <c r="C1" s="74" t="s">
        <v>487</v>
      </c>
      <c r="D1" s="77" t="s">
        <v>3</v>
      </c>
      <c r="E1" s="76" t="s">
        <v>114</v>
      </c>
      <c r="F1" s="75" t="s">
        <v>38</v>
      </c>
      <c r="G1" s="74" t="s">
        <v>164</v>
      </c>
      <c r="H1" s="2" t="s">
        <v>420</v>
      </c>
      <c r="I1" s="74" t="s">
        <v>542</v>
      </c>
      <c r="J1" s="2" t="s">
        <v>59</v>
      </c>
      <c r="K1" s="74" t="s">
        <v>541</v>
      </c>
      <c r="L1" s="74" t="s">
        <v>494</v>
      </c>
      <c r="M1" s="74" t="s">
        <v>463</v>
      </c>
      <c r="N1" s="74" t="s">
        <v>222</v>
      </c>
      <c r="O1" s="74" t="s">
        <v>48</v>
      </c>
      <c r="P1" s="74" t="s">
        <v>291</v>
      </c>
      <c r="Q1" s="74" t="s">
        <v>534</v>
      </c>
      <c r="R1" s="74" t="s">
        <v>540</v>
      </c>
      <c r="S1" s="74" t="s">
        <v>539</v>
      </c>
      <c r="T1" s="74" t="s">
        <v>264</v>
      </c>
      <c r="U1" s="74" t="s">
        <v>122</v>
      </c>
      <c r="V1" s="74" t="s">
        <v>191</v>
      </c>
      <c r="W1" s="74" t="s">
        <v>262</v>
      </c>
      <c r="X1" s="74" t="s">
        <v>93</v>
      </c>
      <c r="Y1" s="74" t="s">
        <v>474</v>
      </c>
      <c r="Z1" s="73"/>
      <c r="AA1" s="69" t="s">
        <v>460</v>
      </c>
      <c r="AB1" s="69" t="s">
        <v>630</v>
      </c>
      <c r="AC1" s="69" t="s">
        <v>629</v>
      </c>
      <c r="AD1" s="72" t="s">
        <v>628</v>
      </c>
      <c r="AE1" s="71" t="s">
        <v>627</v>
      </c>
      <c r="AF1" s="70" t="s">
        <v>626</v>
      </c>
      <c r="AG1" s="69" t="s">
        <v>625</v>
      </c>
      <c r="AH1" s="121" t="s">
        <v>633</v>
      </c>
      <c r="AI1" s="69" t="s">
        <v>624</v>
      </c>
      <c r="AJ1" s="121" t="s">
        <v>634</v>
      </c>
      <c r="AK1" s="69" t="s">
        <v>623</v>
      </c>
      <c r="AL1" s="69" t="s">
        <v>622</v>
      </c>
      <c r="AM1" s="69" t="s">
        <v>621</v>
      </c>
      <c r="AN1" s="69" t="s">
        <v>620</v>
      </c>
      <c r="AO1" s="69" t="s">
        <v>619</v>
      </c>
      <c r="AP1" s="69" t="s">
        <v>618</v>
      </c>
      <c r="AQ1" s="69" t="s">
        <v>617</v>
      </c>
      <c r="AR1" s="69" t="s">
        <v>60</v>
      </c>
      <c r="AS1" s="69" t="s">
        <v>49</v>
      </c>
      <c r="AT1" s="69" t="s">
        <v>616</v>
      </c>
      <c r="AU1" s="69" t="s">
        <v>615</v>
      </c>
      <c r="AV1" s="69" t="s">
        <v>614</v>
      </c>
      <c r="AW1" s="69" t="s">
        <v>613</v>
      </c>
      <c r="AX1" s="69" t="s">
        <v>612</v>
      </c>
      <c r="AY1" s="69" t="s">
        <v>611</v>
      </c>
      <c r="BA1" s="67" t="s">
        <v>610</v>
      </c>
      <c r="BB1" s="66" t="s">
        <v>609</v>
      </c>
      <c r="BC1" s="66" t="s">
        <v>608</v>
      </c>
      <c r="BD1" s="68" t="s">
        <v>607</v>
      </c>
      <c r="BE1" s="66" t="s">
        <v>606</v>
      </c>
      <c r="BF1" s="66" t="s">
        <v>605</v>
      </c>
      <c r="BG1" s="66" t="s">
        <v>604</v>
      </c>
      <c r="BH1" s="66" t="s">
        <v>603</v>
      </c>
      <c r="BI1" s="66" t="s">
        <v>602</v>
      </c>
      <c r="BJ1" s="66" t="s">
        <v>601</v>
      </c>
      <c r="BK1" s="66" t="s">
        <v>600</v>
      </c>
      <c r="BL1" s="66" t="s">
        <v>599</v>
      </c>
      <c r="BM1" s="66" t="s">
        <v>598</v>
      </c>
      <c r="BN1" s="66" t="s">
        <v>597</v>
      </c>
      <c r="BO1" s="66" t="s">
        <v>596</v>
      </c>
      <c r="BP1" s="67" t="s">
        <v>60</v>
      </c>
      <c r="BQ1" s="66" t="s">
        <v>595</v>
      </c>
      <c r="BR1" s="66" t="s">
        <v>594</v>
      </c>
      <c r="BS1" s="66" t="s">
        <v>593</v>
      </c>
      <c r="BT1" s="66" t="s">
        <v>592</v>
      </c>
      <c r="BU1" s="66" t="s">
        <v>591</v>
      </c>
      <c r="BV1" s="66" t="s">
        <v>590</v>
      </c>
      <c r="BW1" s="66" t="s">
        <v>589</v>
      </c>
    </row>
    <row r="2" spans="1:75" ht="12.75" customHeight="1" x14ac:dyDescent="0.2">
      <c r="A2" s="65" t="s">
        <v>588</v>
      </c>
      <c r="B2" s="33">
        <v>0.57930535737936395</v>
      </c>
      <c r="C2" s="33">
        <v>0.58392720195987102</v>
      </c>
      <c r="D2" s="33">
        <v>1.1081823992250224</v>
      </c>
      <c r="E2" s="33">
        <v>-56.706065237641411</v>
      </c>
      <c r="F2" s="33">
        <v>-2.0976533665737347</v>
      </c>
      <c r="G2" s="33">
        <v>-29.003317909211301</v>
      </c>
      <c r="H2" s="33">
        <v>0.68923803074261569</v>
      </c>
      <c r="I2" s="33">
        <v>2.9244954270205716</v>
      </c>
      <c r="J2" s="33">
        <v>0.52222702697176104</v>
      </c>
      <c r="K2" s="33">
        <v>3.5491266012506313</v>
      </c>
      <c r="L2" s="33">
        <v>0.51189238016933414</v>
      </c>
      <c r="M2" s="33">
        <v>1.0927996255128096</v>
      </c>
      <c r="N2" s="33">
        <v>0.49192806655195487</v>
      </c>
      <c r="O2" s="33">
        <v>0.50083347103106302</v>
      </c>
      <c r="P2" s="33">
        <v>0.51769588768395114</v>
      </c>
      <c r="Q2" s="33">
        <v>1.4970538399985747</v>
      </c>
      <c r="R2" s="33">
        <v>1.0674491731532532</v>
      </c>
      <c r="S2" s="33">
        <v>0.64311761814822155</v>
      </c>
      <c r="T2" s="33">
        <v>0.45291590774009738</v>
      </c>
      <c r="U2" s="33">
        <v>1.2555148551957902</v>
      </c>
      <c r="V2" s="33">
        <v>0.50793583286041943</v>
      </c>
      <c r="W2" s="33">
        <v>0.56074638300424595</v>
      </c>
      <c r="X2" s="33">
        <v>0.59155104600204389</v>
      </c>
      <c r="Y2" s="33">
        <v>0.58930854444280412</v>
      </c>
      <c r="Z2" s="33"/>
      <c r="AA2" s="64" t="s">
        <v>588</v>
      </c>
      <c r="AB2" s="63">
        <f t="shared" ref="AB2:AB33" si="0">B2/BA$2</f>
        <v>2.5198473985278799E-2</v>
      </c>
      <c r="AC2" s="63">
        <f t="shared" ref="AC2:AC33" si="1">C2/BB$2</f>
        <v>2.4024982594522567E-2</v>
      </c>
      <c r="AD2" s="63">
        <f t="shared" ref="AD2:AD33" si="2">D2/BC$2</f>
        <v>4.1071173346120468E-2</v>
      </c>
      <c r="AE2" s="63">
        <f t="shared" ref="AE2:AE33" si="3">E2/BD$2</f>
        <v>-2.0190512982728244</v>
      </c>
      <c r="AF2" s="63">
        <f t="shared" ref="AF2:AF33" si="4">F2/BE$2</f>
        <v>-6.7723562349993507E-2</v>
      </c>
      <c r="AG2" s="63">
        <f t="shared" ref="AG2:AG33" si="5">G2/BF$2</f>
        <v>-0.74180508894789032</v>
      </c>
      <c r="AH2" s="63">
        <f>H2/BH$2</f>
        <v>1.7196557653258875E-2</v>
      </c>
      <c r="AI2" s="63">
        <f>I2/BH$2</f>
        <v>7.2966452769974349E-2</v>
      </c>
      <c r="AJ2" s="63">
        <f>J2/BI$2</f>
        <v>1.3029616441411204E-2</v>
      </c>
      <c r="AK2" s="63">
        <f t="shared" ref="AK2:AK33" si="6">K2/BI$2</f>
        <v>8.8551062905454878E-2</v>
      </c>
      <c r="AL2" s="63">
        <f t="shared" ref="AL2:AL33" si="7">L2/BJ$2</f>
        <v>9.3176304108490739E-3</v>
      </c>
      <c r="AM2" s="63">
        <f t="shared" ref="AM2:AM33" si="8">M2/BK$2</f>
        <v>1.9568441678087738E-2</v>
      </c>
      <c r="AN2" s="63">
        <f t="shared" ref="AN2:AN33" si="9">N2/BL$2</f>
        <v>8.3476678525700801E-3</v>
      </c>
      <c r="AO2" s="63">
        <f t="shared" ref="AO2:AO33" si="10">O2/BM$2</f>
        <v>8.5335401436541659E-3</v>
      </c>
      <c r="AP2" s="63">
        <f t="shared" ref="AP2:AP33" si="11">P2/BN$2</f>
        <v>8.1467895333136812E-3</v>
      </c>
      <c r="AQ2" s="63">
        <f t="shared" ref="AQ2:AQ33" si="12">Q2/BO$2</f>
        <v>2.2897733863545041E-2</v>
      </c>
      <c r="AR2" s="63">
        <f t="shared" ref="AR2:AR33" si="13">R2/BP$2</f>
        <v>1.3699769479760605E-2</v>
      </c>
      <c r="AS2" s="63">
        <f t="shared" ref="AS2:AS33" si="14">S2/BQ$2</f>
        <v>7.8508731779813566E-3</v>
      </c>
      <c r="AT2" s="63">
        <f t="shared" ref="AT2:AT33" si="15">T2/BR$2</f>
        <v>5.1702729194075051E-3</v>
      </c>
      <c r="AU2" s="63">
        <f t="shared" ref="AU2:AU33" si="16">U2/BS$2</f>
        <v>1.3086458778359289E-2</v>
      </c>
      <c r="AV2" s="63">
        <f t="shared" ref="AV2:AV33" si="17">V2/BT$2</f>
        <v>4.5186000610303303E-3</v>
      </c>
      <c r="AW2" s="63">
        <f t="shared" ref="AW2:AW33" si="18">W2/BU$2</f>
        <v>2.7063049372791793E-3</v>
      </c>
      <c r="AX2" s="63">
        <f t="shared" ref="AX2:AX33" si="19">X2/BV$2</f>
        <v>2.8549760907434552E-3</v>
      </c>
      <c r="AY2" s="63">
        <f t="shared" ref="AY2:AY33" si="20">Y2/BW$2</f>
        <v>2.8441532067702904E-3</v>
      </c>
      <c r="BA2" s="39">
        <v>22.989699999999999</v>
      </c>
      <c r="BB2" s="39">
        <v>24.305</v>
      </c>
      <c r="BC2" s="39">
        <v>26.981999999999999</v>
      </c>
      <c r="BD2" s="39">
        <v>28.0855</v>
      </c>
      <c r="BE2" s="39">
        <v>30.973759999999999</v>
      </c>
      <c r="BF2" s="39">
        <v>39.098300000000002</v>
      </c>
      <c r="BG2" s="39">
        <v>40.08</v>
      </c>
      <c r="BH2" s="39">
        <v>40.08</v>
      </c>
      <c r="BI2" s="39">
        <v>40.08</v>
      </c>
      <c r="BJ2" s="39">
        <v>54.938043</v>
      </c>
      <c r="BK2" s="39">
        <v>55.844999999999999</v>
      </c>
      <c r="BL2" s="39">
        <v>58.93</v>
      </c>
      <c r="BM2" s="39">
        <v>58.69</v>
      </c>
      <c r="BN2" s="39">
        <v>63.545999999999999</v>
      </c>
      <c r="BO2" s="39">
        <v>65.38</v>
      </c>
      <c r="BP2" s="62">
        <v>77.917309099999997</v>
      </c>
      <c r="BQ2" s="62">
        <v>81.916699399999999</v>
      </c>
      <c r="BR2" s="39">
        <v>87.6</v>
      </c>
      <c r="BS2" s="39">
        <v>95.94</v>
      </c>
      <c r="BT2" s="39">
        <v>112.41</v>
      </c>
      <c r="BU2" s="39">
        <v>207.2</v>
      </c>
      <c r="BV2" s="39">
        <v>207.2</v>
      </c>
      <c r="BW2" s="39">
        <v>207.2</v>
      </c>
    </row>
    <row r="3" spans="1:75" ht="11.25" customHeight="1" thickBot="1" x14ac:dyDescent="0.25">
      <c r="A3" s="61" t="s">
        <v>587</v>
      </c>
      <c r="B3" s="59">
        <v>2000</v>
      </c>
      <c r="C3" s="59">
        <v>2000</v>
      </c>
      <c r="D3" s="59">
        <v>2000</v>
      </c>
      <c r="E3" s="59">
        <v>10000</v>
      </c>
      <c r="F3" s="59">
        <v>10000</v>
      </c>
      <c r="G3" s="59">
        <v>10000</v>
      </c>
      <c r="H3" s="59">
        <v>2000</v>
      </c>
      <c r="I3" s="59">
        <v>2000</v>
      </c>
      <c r="J3" s="59">
        <v>2000</v>
      </c>
      <c r="K3" s="59">
        <v>2000</v>
      </c>
      <c r="L3" s="59">
        <v>2000</v>
      </c>
      <c r="M3" s="59">
        <v>2000</v>
      </c>
      <c r="N3" s="59">
        <v>2000</v>
      </c>
      <c r="O3" s="59">
        <v>2000</v>
      </c>
      <c r="P3" s="59">
        <v>2000</v>
      </c>
      <c r="Q3" s="59">
        <v>2000</v>
      </c>
      <c r="R3" s="59">
        <v>2000</v>
      </c>
      <c r="S3" s="60">
        <v>2000</v>
      </c>
      <c r="T3" s="59">
        <v>2000</v>
      </c>
      <c r="U3" s="59">
        <v>2000</v>
      </c>
      <c r="V3" s="59">
        <v>2000</v>
      </c>
      <c r="W3" s="59">
        <v>2000</v>
      </c>
      <c r="X3" s="59">
        <v>2000</v>
      </c>
      <c r="Y3" s="59">
        <v>2000</v>
      </c>
      <c r="AA3" s="58" t="s">
        <v>587</v>
      </c>
      <c r="AB3" s="57">
        <f t="shared" si="0"/>
        <v>86.995480584783621</v>
      </c>
      <c r="AC3" s="57">
        <f t="shared" si="1"/>
        <v>82.287595145031887</v>
      </c>
      <c r="AD3" s="57">
        <f t="shared" si="2"/>
        <v>74.123489733896676</v>
      </c>
      <c r="AE3" s="57">
        <f t="shared" si="3"/>
        <v>356.05561588720161</v>
      </c>
      <c r="AF3" s="57">
        <f t="shared" si="4"/>
        <v>322.85392538716644</v>
      </c>
      <c r="AG3" s="57">
        <f t="shared" si="5"/>
        <v>255.76559594662683</v>
      </c>
      <c r="AH3" s="57">
        <f>H3/BH$2</f>
        <v>49.900199600798402</v>
      </c>
      <c r="AI3" s="57">
        <f>I3/BH$2</f>
        <v>49.900199600798402</v>
      </c>
      <c r="AJ3" s="57">
        <f>J3/BI$2</f>
        <v>49.900199600798402</v>
      </c>
      <c r="AK3" s="57">
        <f t="shared" si="6"/>
        <v>49.900199600798402</v>
      </c>
      <c r="AL3" s="57">
        <f t="shared" si="7"/>
        <v>36.404645866253375</v>
      </c>
      <c r="AM3" s="57">
        <f t="shared" si="8"/>
        <v>35.813412122840006</v>
      </c>
      <c r="AN3" s="57">
        <f t="shared" si="9"/>
        <v>33.938571186153062</v>
      </c>
      <c r="AO3" s="57">
        <f t="shared" si="10"/>
        <v>34.07735559720566</v>
      </c>
      <c r="AP3" s="57">
        <f t="shared" si="11"/>
        <v>31.473263462688447</v>
      </c>
      <c r="AQ3" s="57">
        <f t="shared" si="12"/>
        <v>30.590394616090549</v>
      </c>
      <c r="AR3" s="57">
        <f t="shared" si="13"/>
        <v>25.668237559810699</v>
      </c>
      <c r="AS3" s="57">
        <f t="shared" si="14"/>
        <v>24.415046195086322</v>
      </c>
      <c r="AT3" s="57">
        <f t="shared" si="15"/>
        <v>22.831050228310502</v>
      </c>
      <c r="AU3" s="57">
        <f t="shared" si="16"/>
        <v>20.846362309776943</v>
      </c>
      <c r="AV3" s="57">
        <f t="shared" si="17"/>
        <v>17.792011386887289</v>
      </c>
      <c r="AW3" s="57">
        <f t="shared" si="18"/>
        <v>9.6525096525096536</v>
      </c>
      <c r="AX3" s="57">
        <f t="shared" si="19"/>
        <v>9.6525096525096536</v>
      </c>
      <c r="AY3" s="57">
        <f t="shared" si="20"/>
        <v>9.6525096525096536</v>
      </c>
    </row>
    <row r="4" spans="1:75" x14ac:dyDescent="0.2">
      <c r="A4" s="39" t="s">
        <v>408</v>
      </c>
      <c r="B4" s="39">
        <v>2586.0322582305098</v>
      </c>
      <c r="C4" s="39">
        <v>64.859225290572894</v>
      </c>
      <c r="D4" s="39">
        <v>922.51360928887004</v>
      </c>
      <c r="E4" s="39">
        <v>5832.7437930798496</v>
      </c>
      <c r="F4" s="39">
        <v>5199.7921873045298</v>
      </c>
      <c r="G4" s="39">
        <v>432.496883131049</v>
      </c>
      <c r="H4" s="39">
        <v>1652.4163331309101</v>
      </c>
      <c r="I4" s="39">
        <v>741.559220564204</v>
      </c>
      <c r="K4" s="39">
        <v>916.69644322376098</v>
      </c>
      <c r="L4" s="39">
        <v>11.7059157657461</v>
      </c>
      <c r="M4" s="39">
        <v>25.636404766510498</v>
      </c>
      <c r="N4" s="39">
        <v>0.35648122248624697</v>
      </c>
      <c r="O4" s="39">
        <v>1.4914635482423499</v>
      </c>
      <c r="P4" s="39">
        <v>2.0836947951539</v>
      </c>
      <c r="Q4" s="39">
        <v>21.9984361164957</v>
      </c>
      <c r="R4" s="39">
        <v>-2.0557500450475099</v>
      </c>
      <c r="S4" s="39">
        <v>0.198342702899059</v>
      </c>
      <c r="T4" s="39">
        <v>2.9119619314832299</v>
      </c>
      <c r="U4" s="39">
        <v>1.14839527225719</v>
      </c>
      <c r="V4" s="39">
        <v>0.65813143911502203</v>
      </c>
      <c r="W4" s="39">
        <v>0.70341001274839499</v>
      </c>
      <c r="X4" s="39">
        <v>0.70547923001419499</v>
      </c>
      <c r="Y4" s="39">
        <v>0.70449700913717295</v>
      </c>
      <c r="Z4" s="127" t="s">
        <v>586</v>
      </c>
      <c r="AA4" s="56" t="s">
        <v>585</v>
      </c>
      <c r="AB4" s="45">
        <f t="shared" si="0"/>
        <v>112.48655955625823</v>
      </c>
      <c r="AC4" s="45">
        <f t="shared" si="1"/>
        <v>2.6685548360655376</v>
      </c>
      <c r="AD4" s="45">
        <f t="shared" si="2"/>
        <v>34.189964023751763</v>
      </c>
      <c r="AE4" s="45">
        <f t="shared" si="3"/>
        <v>207.67811835572982</v>
      </c>
      <c r="AF4" s="45">
        <f t="shared" si="4"/>
        <v>167.87733188687878</v>
      </c>
      <c r="AG4" s="45">
        <f t="shared" si="5"/>
        <v>11.061782305907137</v>
      </c>
      <c r="AH4" s="45">
        <f>H4/BH$2</f>
        <v>41.227952423425904</v>
      </c>
      <c r="AI4" s="45">
        <f t="shared" ref="AI4:AJ35" si="21">I4/BH$2</f>
        <v>18.501976560983135</v>
      </c>
      <c r="AJ4" s="45">
        <f t="shared" si="21"/>
        <v>0</v>
      </c>
      <c r="AK4" s="45">
        <f t="shared" si="6"/>
        <v>22.871667745103817</v>
      </c>
      <c r="AL4" s="45">
        <f t="shared" si="7"/>
        <v>0.21307485899608947</v>
      </c>
      <c r="AM4" s="45">
        <f t="shared" si="8"/>
        <v>0.45906356462549019</v>
      </c>
      <c r="AN4" s="45">
        <f t="shared" si="9"/>
        <v>6.0492316729381804E-3</v>
      </c>
      <c r="AO4" s="45">
        <f t="shared" si="10"/>
        <v>2.5412566846862328E-2</v>
      </c>
      <c r="AP4" s="45">
        <f t="shared" si="11"/>
        <v>3.2790337631855661E-2</v>
      </c>
      <c r="AQ4" s="45">
        <f t="shared" si="12"/>
        <v>0.33647042087023099</v>
      </c>
      <c r="AR4" s="45">
        <f t="shared" si="13"/>
        <v>-2.6383740259935517E-2</v>
      </c>
      <c r="AS4" s="45">
        <f t="shared" si="14"/>
        <v>2.4212731268694037E-3</v>
      </c>
      <c r="AT4" s="45">
        <f t="shared" si="15"/>
        <v>3.3241574560310849E-2</v>
      </c>
      <c r="AU4" s="45">
        <f t="shared" si="16"/>
        <v>1.1969931960154159E-2</v>
      </c>
      <c r="AV4" s="45">
        <f t="shared" si="17"/>
        <v>5.8547410294014952E-3</v>
      </c>
      <c r="AW4" s="45">
        <f t="shared" si="18"/>
        <v>3.3948359688629102E-3</v>
      </c>
      <c r="AX4" s="45">
        <f t="shared" si="19"/>
        <v>3.4048225386785476E-3</v>
      </c>
      <c r="AY4" s="45">
        <f t="shared" si="20"/>
        <v>3.4000820904303715E-3</v>
      </c>
    </row>
    <row r="5" spans="1:75" x14ac:dyDescent="0.2">
      <c r="A5" s="39" t="s">
        <v>413</v>
      </c>
      <c r="B5" s="39">
        <v>3452.9317223734301</v>
      </c>
      <c r="C5" s="39">
        <v>358.22743269705501</v>
      </c>
      <c r="D5" s="39">
        <v>719.80057300264798</v>
      </c>
      <c r="E5" s="39">
        <v>9028.8285933044208</v>
      </c>
      <c r="F5" s="39">
        <v>7409.6127602371098</v>
      </c>
      <c r="G5" s="39">
        <v>164.483913331243</v>
      </c>
      <c r="H5" s="39">
        <v>3300.9855204123101</v>
      </c>
      <c r="I5" s="39">
        <v>1693.2513855560901</v>
      </c>
      <c r="K5" s="39">
        <v>2074.2363806283001</v>
      </c>
      <c r="L5" s="39">
        <v>36.548926894032</v>
      </c>
      <c r="M5" s="39">
        <v>840.09013958685796</v>
      </c>
      <c r="N5" s="39">
        <v>0.27024662760930901</v>
      </c>
      <c r="O5" s="39">
        <v>6.1448312311831703</v>
      </c>
      <c r="P5" s="39">
        <v>4.2924916233959003</v>
      </c>
      <c r="Q5" s="39">
        <v>16.497815126782701</v>
      </c>
      <c r="R5" s="39">
        <v>-1.3359864585946299</v>
      </c>
      <c r="S5" s="39">
        <v>0.36308741773681802</v>
      </c>
      <c r="T5" s="39">
        <v>4.5185539777133101</v>
      </c>
      <c r="U5" s="39">
        <v>0.99155895419791396</v>
      </c>
      <c r="V5" s="39">
        <v>0.394508598135004</v>
      </c>
      <c r="W5" s="39">
        <v>10.3080189566508</v>
      </c>
      <c r="X5" s="39">
        <v>10.454878502248199</v>
      </c>
      <c r="Y5" s="39">
        <v>10.651725337580499</v>
      </c>
      <c r="Z5" s="128"/>
      <c r="AA5" s="55" t="s">
        <v>584</v>
      </c>
      <c r="AB5" s="43">
        <f t="shared" si="0"/>
        <v>150.1947273071606</v>
      </c>
      <c r="AC5" s="43">
        <f t="shared" si="1"/>
        <v>14.738836975809711</v>
      </c>
      <c r="AD5" s="43">
        <f t="shared" si="2"/>
        <v>26.67706519170736</v>
      </c>
      <c r="AE5" s="43">
        <f t="shared" si="3"/>
        <v>321.47651255289816</v>
      </c>
      <c r="AF5" s="43">
        <f t="shared" si="4"/>
        <v>239.22225652413883</v>
      </c>
      <c r="AG5" s="43">
        <f t="shared" si="5"/>
        <v>4.2069326116798686</v>
      </c>
      <c r="AH5" s="45">
        <f t="shared" ref="AH5:AH68" si="22">H5/BH$2</f>
        <v>82.359918173959841</v>
      </c>
      <c r="AI5" s="43">
        <f t="shared" si="21"/>
        <v>42.24679105678868</v>
      </c>
      <c r="AJ5" s="45">
        <f t="shared" si="21"/>
        <v>0</v>
      </c>
      <c r="AK5" s="43">
        <f t="shared" si="6"/>
        <v>51.752404706294918</v>
      </c>
      <c r="AL5" s="43">
        <f t="shared" si="7"/>
        <v>0.66527537018440941</v>
      </c>
      <c r="AM5" s="43">
        <f t="shared" si="8"/>
        <v>15.043247194679164</v>
      </c>
      <c r="AN5" s="43">
        <f t="shared" si="9"/>
        <v>4.5858922044681658E-3</v>
      </c>
      <c r="AO5" s="43">
        <f t="shared" si="10"/>
        <v>0.10469979947492197</v>
      </c>
      <c r="AP5" s="43">
        <f t="shared" si="11"/>
        <v>6.7549359887261198E-2</v>
      </c>
      <c r="AQ5" s="43">
        <f t="shared" si="12"/>
        <v>0.2523373375157954</v>
      </c>
      <c r="AR5" s="43">
        <f t="shared" si="13"/>
        <v>-1.7146208897948583E-2</v>
      </c>
      <c r="AS5" s="43">
        <f t="shared" si="14"/>
        <v>4.4323980384495081E-3</v>
      </c>
      <c r="AT5" s="43">
        <f t="shared" si="15"/>
        <v>5.1581666412252404E-2</v>
      </c>
      <c r="AU5" s="43">
        <f t="shared" si="16"/>
        <v>1.0335198605356619E-2</v>
      </c>
      <c r="AV5" s="43">
        <f t="shared" si="17"/>
        <v>3.509550735121466E-3</v>
      </c>
      <c r="AW5" s="43">
        <f t="shared" si="18"/>
        <v>4.9749126238662164E-2</v>
      </c>
      <c r="AX5" s="43">
        <f t="shared" si="19"/>
        <v>5.0457907829383204E-2</v>
      </c>
      <c r="AY5" s="43">
        <f t="shared" si="20"/>
        <v>5.1407940818438705E-2</v>
      </c>
    </row>
    <row r="6" spans="1:75" ht="12.75" customHeight="1" x14ac:dyDescent="0.2">
      <c r="A6" s="39" t="s">
        <v>13</v>
      </c>
      <c r="B6" s="39">
        <v>2137.0102927356802</v>
      </c>
      <c r="C6" s="39">
        <v>261.350630044583</v>
      </c>
      <c r="D6" s="39">
        <v>618.02581977286297</v>
      </c>
      <c r="E6" s="39">
        <v>7563.5750083102503</v>
      </c>
      <c r="F6" s="39">
        <v>6120.3040202366501</v>
      </c>
      <c r="G6" s="39">
        <v>114.1386497097</v>
      </c>
      <c r="H6" s="39">
        <v>3304.6970766038298</v>
      </c>
      <c r="I6" s="39">
        <v>1699.3642081840101</v>
      </c>
      <c r="K6" s="39">
        <v>2108.8188025139998</v>
      </c>
      <c r="L6" s="39">
        <v>45.974550710755203</v>
      </c>
      <c r="M6" s="39">
        <v>685.76777145420897</v>
      </c>
      <c r="N6" s="39">
        <v>0.21051963758944101</v>
      </c>
      <c r="O6" s="39">
        <v>2.8286073955126199</v>
      </c>
      <c r="P6" s="39">
        <v>3.4490088488644899</v>
      </c>
      <c r="Q6" s="39">
        <v>13.212740121418999</v>
      </c>
      <c r="R6" s="39">
        <v>-1.6007545992217</v>
      </c>
      <c r="S6" s="39">
        <v>0.237050481247468</v>
      </c>
      <c r="T6" s="39">
        <v>4.92822720429161</v>
      </c>
      <c r="U6" s="39">
        <v>8.2495973483507401E-2</v>
      </c>
      <c r="V6" s="39">
        <v>0.33014962917088903</v>
      </c>
      <c r="W6" s="39">
        <v>5.8683474470312298</v>
      </c>
      <c r="X6" s="39">
        <v>5.9818484774840002</v>
      </c>
      <c r="Y6" s="39">
        <v>6.0443421844849903</v>
      </c>
      <c r="Z6" s="128"/>
      <c r="AA6" s="55" t="s">
        <v>583</v>
      </c>
      <c r="AB6" s="43">
        <f t="shared" si="0"/>
        <v>92.955118715584817</v>
      </c>
      <c r="AC6" s="43">
        <f t="shared" si="1"/>
        <v>10.752957418003826</v>
      </c>
      <c r="AD6" s="43">
        <f t="shared" si="2"/>
        <v>22.905115253608443</v>
      </c>
      <c r="AE6" s="43">
        <f t="shared" si="3"/>
        <v>269.30533578929521</v>
      </c>
      <c r="AF6" s="43">
        <f t="shared" si="4"/>
        <v>197.59641774962583</v>
      </c>
      <c r="AG6" s="43">
        <f t="shared" si="5"/>
        <v>2.9192739763544706</v>
      </c>
      <c r="AH6" s="45">
        <f t="shared" si="22"/>
        <v>82.452521871353042</v>
      </c>
      <c r="AI6" s="43">
        <f t="shared" si="21"/>
        <v>42.399306591417421</v>
      </c>
      <c r="AJ6" s="45">
        <f t="shared" si="21"/>
        <v>0</v>
      </c>
      <c r="AK6" s="43">
        <f t="shared" si="6"/>
        <v>52.61523958368263</v>
      </c>
      <c r="AL6" s="43">
        <f t="shared" si="7"/>
        <v>0.83684361874257518</v>
      </c>
      <c r="AM6" s="43">
        <f t="shared" si="8"/>
        <v>12.279841909825571</v>
      </c>
      <c r="AN6" s="43">
        <f t="shared" si="9"/>
        <v>3.572367853206194E-3</v>
      </c>
      <c r="AO6" s="43">
        <f t="shared" si="10"/>
        <v>4.8195730030884648E-2</v>
      </c>
      <c r="AP6" s="43">
        <f t="shared" si="11"/>
        <v>5.4275782092727945E-2</v>
      </c>
      <c r="AQ6" s="43">
        <f t="shared" si="12"/>
        <v>0.20209146713702969</v>
      </c>
      <c r="AR6" s="43">
        <f t="shared" si="13"/>
        <v>-2.0544274663891082E-2</v>
      </c>
      <c r="AS6" s="43">
        <f t="shared" si="14"/>
        <v>2.8937992251121874E-3</v>
      </c>
      <c r="AT6" s="43">
        <f t="shared" si="15"/>
        <v>5.6258301418853997E-2</v>
      </c>
      <c r="AU6" s="43">
        <f t="shared" si="16"/>
        <v>8.598704761674735E-4</v>
      </c>
      <c r="AV6" s="43">
        <f t="shared" si="17"/>
        <v>2.9370129807925367E-3</v>
      </c>
      <c r="AW6" s="43">
        <f t="shared" si="18"/>
        <v>2.8322140188374662E-2</v>
      </c>
      <c r="AX6" s="43">
        <f t="shared" si="19"/>
        <v>2.8869925084382242E-2</v>
      </c>
      <c r="AY6" s="43">
        <f t="shared" si="20"/>
        <v>2.9171535639406325E-2</v>
      </c>
    </row>
    <row r="7" spans="1:75" x14ac:dyDescent="0.2">
      <c r="A7" s="39" t="s">
        <v>21</v>
      </c>
      <c r="B7" s="39">
        <v>2425.15872094628</v>
      </c>
      <c r="C7" s="39">
        <v>79.733864863271705</v>
      </c>
      <c r="D7" s="39">
        <v>351.61639277015598</v>
      </c>
      <c r="E7" s="39">
        <v>9886.3281134236695</v>
      </c>
      <c r="F7" s="39">
        <v>3805.78485381876</v>
      </c>
      <c r="G7" s="39">
        <v>151.07732969440099</v>
      </c>
      <c r="H7" s="39">
        <v>2840.5617528575699</v>
      </c>
      <c r="I7" s="39">
        <v>1400.27503577739</v>
      </c>
      <c r="K7" s="39">
        <v>1746.5228748837301</v>
      </c>
      <c r="L7" s="39">
        <v>4.9629297252408797</v>
      </c>
      <c r="M7" s="39">
        <v>60.354713600340702</v>
      </c>
      <c r="N7" s="39">
        <v>0.18297137208195299</v>
      </c>
      <c r="O7" s="39">
        <v>1.30761015170457</v>
      </c>
      <c r="P7" s="39">
        <v>0.85875245622110696</v>
      </c>
      <c r="Q7" s="39">
        <v>2.1676264496311499</v>
      </c>
      <c r="R7" s="39">
        <v>-2.2742396976334498</v>
      </c>
      <c r="S7" s="39">
        <v>0.12581889182056899</v>
      </c>
      <c r="T7" s="39">
        <v>3.1925786729274899</v>
      </c>
      <c r="U7" s="39">
        <v>-7.4429280970790504E-2</v>
      </c>
      <c r="V7" s="39">
        <v>0.146893031904789</v>
      </c>
      <c r="W7" s="39">
        <v>0.357532015828121</v>
      </c>
      <c r="X7" s="39">
        <v>0.37174787709456297</v>
      </c>
      <c r="Y7" s="39">
        <v>0.37431611153269301</v>
      </c>
      <c r="Z7" s="128"/>
      <c r="AA7" s="55" t="s">
        <v>582</v>
      </c>
      <c r="AB7" s="43">
        <f t="shared" si="0"/>
        <v>105.4889242115504</v>
      </c>
      <c r="AC7" s="43">
        <f t="shared" si="1"/>
        <v>3.2805539956087926</v>
      </c>
      <c r="AD7" s="43">
        <f t="shared" si="2"/>
        <v>13.031517039884219</v>
      </c>
      <c r="AE7" s="43">
        <f t="shared" si="3"/>
        <v>352.00826452880204</v>
      </c>
      <c r="AF7" s="43">
        <f t="shared" si="4"/>
        <v>122.87125792344101</v>
      </c>
      <c r="AG7" s="43">
        <f t="shared" si="5"/>
        <v>3.8640383263313489</v>
      </c>
      <c r="AH7" s="45">
        <f t="shared" si="22"/>
        <v>70.872299222993263</v>
      </c>
      <c r="AI7" s="43">
        <f t="shared" si="21"/>
        <v>34.937001890653448</v>
      </c>
      <c r="AJ7" s="45">
        <f t="shared" si="21"/>
        <v>0</v>
      </c>
      <c r="AK7" s="43">
        <f t="shared" si="6"/>
        <v>43.575920032029195</v>
      </c>
      <c r="AL7" s="43">
        <f t="shared" si="7"/>
        <v>9.033684955324818E-2</v>
      </c>
      <c r="AM7" s="43">
        <f t="shared" si="8"/>
        <v>1.0807541158624892</v>
      </c>
      <c r="AN7" s="43">
        <f t="shared" si="9"/>
        <v>3.1048934682157306E-3</v>
      </c>
      <c r="AO7" s="43">
        <f t="shared" si="10"/>
        <v>2.2279948061076332E-2</v>
      </c>
      <c r="AP7" s="43">
        <f t="shared" si="11"/>
        <v>1.3513871151938863E-2</v>
      </c>
      <c r="AQ7" s="43">
        <f t="shared" si="12"/>
        <v>3.3154274237246102E-2</v>
      </c>
      <c r="AR7" s="43">
        <f t="shared" si="13"/>
        <v>-2.9187862413403723E-2</v>
      </c>
      <c r="AS7" s="43">
        <f t="shared" si="14"/>
        <v>1.5359370280068803E-3</v>
      </c>
      <c r="AT7" s="43">
        <f t="shared" si="15"/>
        <v>3.6444962019720209E-2</v>
      </c>
      <c r="AU7" s="43">
        <f t="shared" si="16"/>
        <v>-7.7578987878664277E-4</v>
      </c>
      <c r="AV7" s="43">
        <f t="shared" si="17"/>
        <v>1.3067612481522017E-3</v>
      </c>
      <c r="AW7" s="43">
        <f t="shared" si="18"/>
        <v>1.7255406169310861E-3</v>
      </c>
      <c r="AX7" s="43">
        <f t="shared" si="19"/>
        <v>1.7941499859776206E-3</v>
      </c>
      <c r="AY7" s="43">
        <f t="shared" si="20"/>
        <v>1.8065449398295995E-3</v>
      </c>
    </row>
    <row r="8" spans="1:75" x14ac:dyDescent="0.2">
      <c r="A8" s="39" t="s">
        <v>182</v>
      </c>
      <c r="B8" s="39">
        <v>2546.8358891573098</v>
      </c>
      <c r="C8" s="39">
        <v>71.570568812371803</v>
      </c>
      <c r="D8" s="39">
        <v>320.99038331314398</v>
      </c>
      <c r="E8" s="39">
        <v>8331.5316253074598</v>
      </c>
      <c r="F8" s="39">
        <v>5221.2116418156702</v>
      </c>
      <c r="G8" s="39">
        <v>121.727267600058</v>
      </c>
      <c r="H8" s="39">
        <v>2146.4112986424502</v>
      </c>
      <c r="I8" s="39">
        <v>1041.5660996637901</v>
      </c>
      <c r="K8" s="39">
        <v>1301.1158465159001</v>
      </c>
      <c r="L8" s="39">
        <v>3.5817292488623602</v>
      </c>
      <c r="M8" s="39">
        <v>61.025703100797301</v>
      </c>
      <c r="N8" s="39">
        <v>0.148480652551848</v>
      </c>
      <c r="O8" s="39">
        <v>1.0811350554036701</v>
      </c>
      <c r="P8" s="39">
        <v>0.97182447073703204</v>
      </c>
      <c r="Q8" s="39">
        <v>2.84079160453956</v>
      </c>
      <c r="R8" s="39">
        <v>-1.8915122908666999</v>
      </c>
      <c r="S8" s="39">
        <v>0.23079146074659801</v>
      </c>
      <c r="T8" s="39">
        <v>2.4944245431430798</v>
      </c>
      <c r="U8" s="39">
        <v>-0.24103395029244701</v>
      </c>
      <c r="V8" s="39">
        <v>0.13343985498744801</v>
      </c>
      <c r="W8" s="39">
        <v>0.47565212295629</v>
      </c>
      <c r="X8" s="39">
        <v>0.49139413850395403</v>
      </c>
      <c r="Y8" s="39">
        <v>0.486545597350315</v>
      </c>
      <c r="Z8" s="128"/>
      <c r="AA8" s="55" t="s">
        <v>581</v>
      </c>
      <c r="AB8" s="43">
        <f t="shared" si="0"/>
        <v>110.78160607390744</v>
      </c>
      <c r="AC8" s="43">
        <f t="shared" si="1"/>
        <v>2.9446849953660483</v>
      </c>
      <c r="AD8" s="43">
        <f t="shared" si="2"/>
        <v>11.896463691095693</v>
      </c>
      <c r="AE8" s="43">
        <f t="shared" si="3"/>
        <v>296.64886241325451</v>
      </c>
      <c r="AF8" s="43">
        <f t="shared" si="4"/>
        <v>168.56886738373612</v>
      </c>
      <c r="AG8" s="43">
        <f t="shared" si="5"/>
        <v>3.1133647140683354</v>
      </c>
      <c r="AH8" s="45">
        <f t="shared" si="22"/>
        <v>53.553176113833594</v>
      </c>
      <c r="AI8" s="43">
        <f t="shared" si="21"/>
        <v>25.987178135324104</v>
      </c>
      <c r="AJ8" s="45">
        <f t="shared" si="21"/>
        <v>0</v>
      </c>
      <c r="AK8" s="43">
        <f t="shared" si="6"/>
        <v>32.462970222452597</v>
      </c>
      <c r="AL8" s="43">
        <f t="shared" si="7"/>
        <v>6.519579244681796E-2</v>
      </c>
      <c r="AM8" s="43">
        <f t="shared" si="8"/>
        <v>1.0927693276174644</v>
      </c>
      <c r="AN8" s="43">
        <f t="shared" si="9"/>
        <v>2.5196105981986766E-3</v>
      </c>
      <c r="AO8" s="43">
        <f t="shared" si="10"/>
        <v>1.8421111865797753E-2</v>
      </c>
      <c r="AP8" s="43">
        <f t="shared" si="11"/>
        <v>1.5293243803497183E-2</v>
      </c>
      <c r="AQ8" s="43">
        <f t="shared" si="12"/>
        <v>4.3450468102471093E-2</v>
      </c>
      <c r="AR8" s="43">
        <f t="shared" si="13"/>
        <v>-2.4275893414634105E-2</v>
      </c>
      <c r="AS8" s="43">
        <f t="shared" si="14"/>
        <v>2.8173920877798209E-3</v>
      </c>
      <c r="AT8" s="43">
        <f t="shared" si="15"/>
        <v>2.8475166017615069E-2</v>
      </c>
      <c r="AU8" s="43">
        <f t="shared" si="16"/>
        <v>-2.5123405283765583E-3</v>
      </c>
      <c r="AV8" s="43">
        <f t="shared" si="17"/>
        <v>1.1870817097006318E-3</v>
      </c>
      <c r="AW8" s="43">
        <f t="shared" si="18"/>
        <v>2.2956183540361486E-3</v>
      </c>
      <c r="AX8" s="43">
        <f t="shared" si="19"/>
        <v>2.3715933325480407E-3</v>
      </c>
      <c r="AY8" s="43">
        <f t="shared" si="20"/>
        <v>2.3481930374049955E-3</v>
      </c>
    </row>
    <row r="9" spans="1:75" x14ac:dyDescent="0.2">
      <c r="A9" s="39" t="s">
        <v>480</v>
      </c>
      <c r="B9" s="39">
        <v>2481.2495364352899</v>
      </c>
      <c r="C9" s="39">
        <v>65.305249225185506</v>
      </c>
      <c r="D9" s="39">
        <v>322.32458033910001</v>
      </c>
      <c r="E9" s="39">
        <v>7881.8234593616498</v>
      </c>
      <c r="F9" s="39">
        <v>5728.0825128717897</v>
      </c>
      <c r="G9" s="39">
        <v>48.787220484402198</v>
      </c>
      <c r="H9" s="39">
        <v>2353.9376831496602</v>
      </c>
      <c r="I9" s="39">
        <v>1167.87913059168</v>
      </c>
      <c r="K9" s="39">
        <v>1455.81381691302</v>
      </c>
      <c r="L9" s="39">
        <v>11.077377981478399</v>
      </c>
      <c r="M9" s="39">
        <v>517.15311645453198</v>
      </c>
      <c r="N9" s="39">
        <v>0.14512120009342899</v>
      </c>
      <c r="O9" s="39">
        <v>1.1207953319111901</v>
      </c>
      <c r="P9" s="39">
        <v>15.537474808480701</v>
      </c>
      <c r="Q9" s="39">
        <v>4.8791633675508699</v>
      </c>
      <c r="R9" s="39">
        <v>-1.80133616903009</v>
      </c>
      <c r="S9" s="39">
        <v>0.16444304613699701</v>
      </c>
      <c r="T9" s="39">
        <v>2.5753135935487901</v>
      </c>
      <c r="U9" s="39">
        <v>-6.5639981449622201E-2</v>
      </c>
      <c r="V9" s="39">
        <v>0.14834743088421701</v>
      </c>
      <c r="W9" s="39">
        <v>0.34550790543586601</v>
      </c>
      <c r="X9" s="39">
        <v>0.33927281488487299</v>
      </c>
      <c r="Y9" s="39">
        <v>0.33576048282194398</v>
      </c>
      <c r="Z9" s="128"/>
      <c r="AA9" s="55" t="s">
        <v>580</v>
      </c>
      <c r="AB9" s="43">
        <f t="shared" si="0"/>
        <v>107.92874793647981</v>
      </c>
      <c r="AC9" s="43">
        <f t="shared" si="1"/>
        <v>2.6869059545437359</v>
      </c>
      <c r="AD9" s="43">
        <f t="shared" si="2"/>
        <v>11.945911360873916</v>
      </c>
      <c r="AE9" s="43">
        <f t="shared" si="3"/>
        <v>280.63675061372061</v>
      </c>
      <c r="AF9" s="43">
        <f t="shared" si="4"/>
        <v>184.93339242222416</v>
      </c>
      <c r="AG9" s="43">
        <f t="shared" si="5"/>
        <v>1.2478092521772608</v>
      </c>
      <c r="AH9" s="45">
        <f t="shared" si="22"/>
        <v>58.730980118504498</v>
      </c>
      <c r="AI9" s="43">
        <f t="shared" si="21"/>
        <v>29.138700863065868</v>
      </c>
      <c r="AJ9" s="45">
        <f t="shared" si="21"/>
        <v>0</v>
      </c>
      <c r="AK9" s="43">
        <f t="shared" si="6"/>
        <v>36.322700022779941</v>
      </c>
      <c r="AL9" s="43">
        <f t="shared" si="7"/>
        <v>0.20163401127117686</v>
      </c>
      <c r="AM9" s="43">
        <f t="shared" si="8"/>
        <v>9.2605088450986113</v>
      </c>
      <c r="AN9" s="43">
        <f t="shared" si="9"/>
        <v>2.4626030899954012E-3</v>
      </c>
      <c r="AO9" s="43">
        <f t="shared" si="10"/>
        <v>1.9096870538612882E-2</v>
      </c>
      <c r="AP9" s="43">
        <f t="shared" si="11"/>
        <v>0.24450751909609891</v>
      </c>
      <c r="AQ9" s="43">
        <f t="shared" si="12"/>
        <v>7.4627766404877185E-2</v>
      </c>
      <c r="AR9" s="43">
        <f t="shared" si="13"/>
        <v>-2.3118562355871834E-2</v>
      </c>
      <c r="AS9" s="43">
        <f t="shared" si="14"/>
        <v>2.0074422839477467E-3</v>
      </c>
      <c r="AT9" s="43">
        <f t="shared" si="15"/>
        <v>2.9398557003981623E-2</v>
      </c>
      <c r="AU9" s="43">
        <f t="shared" si="16"/>
        <v>-6.8417741765293102E-4</v>
      </c>
      <c r="AV9" s="43">
        <f t="shared" si="17"/>
        <v>1.3196995897537319E-3</v>
      </c>
      <c r="AW9" s="43">
        <f t="shared" si="18"/>
        <v>1.6675091961190446E-3</v>
      </c>
      <c r="AX9" s="43">
        <f t="shared" si="19"/>
        <v>1.6374170602551786E-3</v>
      </c>
      <c r="AY9" s="43">
        <f t="shared" si="20"/>
        <v>1.6204656506850579E-3</v>
      </c>
    </row>
    <row r="10" spans="1:75" x14ac:dyDescent="0.2">
      <c r="A10" s="39" t="s">
        <v>237</v>
      </c>
      <c r="B10" s="39">
        <v>2983.7005454322498</v>
      </c>
      <c r="C10" s="39">
        <v>199.489020926639</v>
      </c>
      <c r="D10" s="39">
        <v>1641.9529335565401</v>
      </c>
      <c r="E10" s="39">
        <v>12875.971884246301</v>
      </c>
      <c r="F10" s="39">
        <v>6044.5207533573603</v>
      </c>
      <c r="G10" s="39">
        <v>180.32847267456199</v>
      </c>
      <c r="H10" s="39">
        <v>2719.4042553823801</v>
      </c>
      <c r="I10" s="39">
        <v>1398.12049558746</v>
      </c>
      <c r="K10" s="39">
        <v>1711.46658967652</v>
      </c>
      <c r="L10" s="39">
        <v>7.6664141529634602</v>
      </c>
      <c r="M10" s="39">
        <v>72.671767248840496</v>
      </c>
      <c r="N10" s="39">
        <v>0.25165636224990201</v>
      </c>
      <c r="O10" s="39">
        <v>1.85584708041841</v>
      </c>
      <c r="P10" s="39">
        <v>1.49886834463243</v>
      </c>
      <c r="Q10" s="39">
        <v>21.375433151658001</v>
      </c>
      <c r="R10" s="39">
        <v>-2.0128623439218298</v>
      </c>
      <c r="S10" s="39">
        <v>0.160136551154371</v>
      </c>
      <c r="T10" s="39">
        <v>4.5347983210744598</v>
      </c>
      <c r="U10" s="39">
        <v>-0.334888876771401</v>
      </c>
      <c r="V10" s="39">
        <v>0.42468844745858098</v>
      </c>
      <c r="W10" s="39">
        <v>0.53506652922986697</v>
      </c>
      <c r="X10" s="39">
        <v>0.52600646227255798</v>
      </c>
      <c r="Y10" s="39">
        <v>0.52528361238037602</v>
      </c>
      <c r="Z10" s="128"/>
      <c r="AA10" s="55" t="s">
        <v>579</v>
      </c>
      <c r="AB10" s="43">
        <f t="shared" si="0"/>
        <v>129.7842314354798</v>
      </c>
      <c r="AC10" s="43">
        <f t="shared" si="1"/>
        <v>8.2077358949450314</v>
      </c>
      <c r="AD10" s="43">
        <f t="shared" si="2"/>
        <v>60.853640707009866</v>
      </c>
      <c r="AE10" s="43">
        <f t="shared" si="3"/>
        <v>458.45620993916083</v>
      </c>
      <c r="AF10" s="43">
        <f t="shared" si="4"/>
        <v>195.14972523056161</v>
      </c>
      <c r="AG10" s="43">
        <f t="shared" si="5"/>
        <v>4.6121819279754357</v>
      </c>
      <c r="AH10" s="45">
        <f t="shared" si="22"/>
        <v>67.849407569420663</v>
      </c>
      <c r="AI10" s="43">
        <f t="shared" si="21"/>
        <v>34.883245897890724</v>
      </c>
      <c r="AJ10" s="45">
        <f t="shared" si="21"/>
        <v>0</v>
      </c>
      <c r="AK10" s="43">
        <f t="shared" si="6"/>
        <v>42.701262217478046</v>
      </c>
      <c r="AL10" s="43">
        <f t="shared" si="7"/>
        <v>0.1395465461513338</v>
      </c>
      <c r="AM10" s="43">
        <f t="shared" si="8"/>
        <v>1.3013119750889157</v>
      </c>
      <c r="AN10" s="43">
        <f t="shared" si="9"/>
        <v>4.2704286823333111E-3</v>
      </c>
      <c r="AO10" s="43">
        <f t="shared" si="10"/>
        <v>3.1621180446727043E-2</v>
      </c>
      <c r="AP10" s="43">
        <f t="shared" si="11"/>
        <v>2.3587139153250086E-2</v>
      </c>
      <c r="AQ10" s="43">
        <f t="shared" si="12"/>
        <v>0.32694146759954118</v>
      </c>
      <c r="AR10" s="43">
        <f t="shared" si="13"/>
        <v>-2.5833314409491458E-2</v>
      </c>
      <c r="AS10" s="43">
        <f t="shared" si="14"/>
        <v>1.9548706469778858E-3</v>
      </c>
      <c r="AT10" s="43">
        <f t="shared" si="15"/>
        <v>5.1767104121854569E-2</v>
      </c>
      <c r="AU10" s="43">
        <f t="shared" si="16"/>
        <v>-3.4906074293454348E-3</v>
      </c>
      <c r="AV10" s="43">
        <f t="shared" si="17"/>
        <v>3.7780308465312782E-3</v>
      </c>
      <c r="AW10" s="43">
        <f t="shared" si="18"/>
        <v>2.5823674190630645E-3</v>
      </c>
      <c r="AX10" s="43">
        <f t="shared" si="19"/>
        <v>2.5386412271841603E-3</v>
      </c>
      <c r="AY10" s="43">
        <f t="shared" si="20"/>
        <v>2.5351525694033593E-3</v>
      </c>
    </row>
    <row r="11" spans="1:75" x14ac:dyDescent="0.2">
      <c r="A11" s="39" t="s">
        <v>361</v>
      </c>
      <c r="B11" s="39">
        <v>2474.6395905700201</v>
      </c>
      <c r="C11" s="39">
        <v>178.51456824058101</v>
      </c>
      <c r="D11" s="39">
        <v>375.40249709478002</v>
      </c>
      <c r="E11" s="39">
        <v>7382.1444686526302</v>
      </c>
      <c r="F11" s="39">
        <v>5461.45434245673</v>
      </c>
      <c r="G11" s="39">
        <v>291.62008529300903</v>
      </c>
      <c r="H11" s="39">
        <v>2042.29137270404</v>
      </c>
      <c r="I11" s="39">
        <v>1000.18189704337</v>
      </c>
      <c r="K11" s="39">
        <v>1240.9328598591801</v>
      </c>
      <c r="L11" s="39">
        <v>7.1109727535756804</v>
      </c>
      <c r="M11" s="39">
        <v>63.912234989914197</v>
      </c>
      <c r="N11" s="39">
        <v>0.53277303999634495</v>
      </c>
      <c r="O11" s="39">
        <v>1.1396993566662199</v>
      </c>
      <c r="P11" s="39">
        <v>2.4326826190151398</v>
      </c>
      <c r="Q11" s="39">
        <v>10.084261190329901</v>
      </c>
      <c r="R11" s="39">
        <v>-1.4439344757091399</v>
      </c>
      <c r="S11" s="39">
        <v>0.19033185683995801</v>
      </c>
      <c r="T11" s="39">
        <v>3.5685150018643799</v>
      </c>
      <c r="U11" s="39">
        <v>-0.21941437734444999</v>
      </c>
      <c r="V11" s="39">
        <v>0.18070793044972799</v>
      </c>
      <c r="W11" s="39">
        <v>0.80562015926054698</v>
      </c>
      <c r="X11" s="39">
        <v>0.83239466965846098</v>
      </c>
      <c r="Y11" s="39">
        <v>0.83827920488803398</v>
      </c>
      <c r="Z11" s="128"/>
      <c r="AA11" s="55" t="s">
        <v>563</v>
      </c>
      <c r="AB11" s="43">
        <f t="shared" si="0"/>
        <v>107.64123022788554</v>
      </c>
      <c r="AC11" s="43">
        <f t="shared" si="1"/>
        <v>7.3447672594355486</v>
      </c>
      <c r="AD11" s="43">
        <f t="shared" si="2"/>
        <v>13.913071569742051</v>
      </c>
      <c r="AE11" s="43">
        <f t="shared" si="3"/>
        <v>262.84539953544106</v>
      </c>
      <c r="AF11" s="43">
        <f t="shared" si="4"/>
        <v>176.32519727849413</v>
      </c>
      <c r="AG11" s="43">
        <f t="shared" si="5"/>
        <v>7.4586384904972594</v>
      </c>
      <c r="AH11" s="45">
        <f t="shared" si="22"/>
        <v>50.955373570460083</v>
      </c>
      <c r="AI11" s="43">
        <f t="shared" si="21"/>
        <v>24.954638149784682</v>
      </c>
      <c r="AJ11" s="45">
        <f t="shared" si="21"/>
        <v>0</v>
      </c>
      <c r="AK11" s="43">
        <f t="shared" si="6"/>
        <v>30.961398699081339</v>
      </c>
      <c r="AL11" s="43">
        <f t="shared" si="7"/>
        <v>0.12943622242924963</v>
      </c>
      <c r="AM11" s="43">
        <f t="shared" si="8"/>
        <v>1.1444576056927962</v>
      </c>
      <c r="AN11" s="43">
        <f t="shared" si="9"/>
        <v>9.0407778719895637E-3</v>
      </c>
      <c r="AO11" s="43">
        <f t="shared" si="10"/>
        <v>1.9418970125510648E-2</v>
      </c>
      <c r="AP11" s="43">
        <f t="shared" si="11"/>
        <v>3.8282230494683218E-2</v>
      </c>
      <c r="AQ11" s="43">
        <f t="shared" si="12"/>
        <v>0.15424076461195935</v>
      </c>
      <c r="AR11" s="43">
        <f t="shared" si="13"/>
        <v>-1.8531626571651458E-2</v>
      </c>
      <c r="AS11" s="43">
        <f t="shared" si="14"/>
        <v>2.3234805385720656E-3</v>
      </c>
      <c r="AT11" s="43">
        <f t="shared" si="15"/>
        <v>4.0736472624022607E-2</v>
      </c>
      <c r="AU11" s="43">
        <f t="shared" si="16"/>
        <v>-2.2869958030482594E-3</v>
      </c>
      <c r="AV11" s="43">
        <f t="shared" si="17"/>
        <v>1.6075787781311983E-3</v>
      </c>
      <c r="AW11" s="43">
        <f t="shared" si="18"/>
        <v>3.8881281817593968E-3</v>
      </c>
      <c r="AX11" s="43">
        <f t="shared" si="19"/>
        <v>4.0173487917879395E-3</v>
      </c>
      <c r="AY11" s="43">
        <f t="shared" si="20"/>
        <v>4.0457490583399322E-3</v>
      </c>
    </row>
    <row r="12" spans="1:75" s="41" customFormat="1" x14ac:dyDescent="0.2">
      <c r="A12" s="39" t="s">
        <v>244</v>
      </c>
      <c r="B12" s="39">
        <v>2735.0125931642701</v>
      </c>
      <c r="C12" s="39">
        <v>108.414031141008</v>
      </c>
      <c r="D12" s="39">
        <v>333.51575634083798</v>
      </c>
      <c r="E12" s="39">
        <v>7981.8069044926096</v>
      </c>
      <c r="F12" s="39">
        <v>4895.5909580138596</v>
      </c>
      <c r="G12" s="39">
        <v>49.178945281268803</v>
      </c>
      <c r="H12" s="39">
        <v>1318.64714302375</v>
      </c>
      <c r="I12" s="39">
        <v>578.15439035128895</v>
      </c>
      <c r="J12" s="39"/>
      <c r="K12" s="39">
        <v>731.23597007072203</v>
      </c>
      <c r="L12" s="39">
        <v>4.9743249644912302</v>
      </c>
      <c r="M12" s="39">
        <v>33.7191429576338</v>
      </c>
      <c r="N12" s="39">
        <v>0.47445504207931</v>
      </c>
      <c r="O12" s="39">
        <v>0.98661767563885205</v>
      </c>
      <c r="P12" s="39">
        <v>2.19363374991896</v>
      </c>
      <c r="Q12" s="39">
        <v>7.5692258134549704</v>
      </c>
      <c r="R12" s="39">
        <v>-2.2706662591139199</v>
      </c>
      <c r="S12" s="39">
        <v>5.5297784536227697E-2</v>
      </c>
      <c r="T12" s="39">
        <v>2.3612695422022898</v>
      </c>
      <c r="U12" s="39">
        <v>-0.35413910017484601</v>
      </c>
      <c r="V12" s="39">
        <v>0.20252403583638501</v>
      </c>
      <c r="W12" s="39">
        <v>0.55911540151052397</v>
      </c>
      <c r="X12" s="39">
        <v>0.55848217734842998</v>
      </c>
      <c r="Y12" s="39">
        <v>0.583391429480416</v>
      </c>
      <c r="Z12" s="128"/>
      <c r="AA12" s="55" t="s">
        <v>562</v>
      </c>
      <c r="AB12" s="43">
        <f t="shared" si="0"/>
        <v>118.96686747388048</v>
      </c>
      <c r="AC12" s="43">
        <f t="shared" si="1"/>
        <v>4.4605649512860728</v>
      </c>
      <c r="AD12" s="43">
        <f t="shared" si="2"/>
        <v>12.360675870611445</v>
      </c>
      <c r="AE12" s="43">
        <f t="shared" si="3"/>
        <v>284.19671732718342</v>
      </c>
      <c r="AF12" s="43">
        <f t="shared" si="4"/>
        <v>158.05607578846934</v>
      </c>
      <c r="AG12" s="43">
        <f t="shared" si="5"/>
        <v>1.2578282247890267</v>
      </c>
      <c r="AH12" s="45">
        <f t="shared" si="22"/>
        <v>32.900377819953846</v>
      </c>
      <c r="AI12" s="43">
        <f t="shared" si="21"/>
        <v>14.425009739303617</v>
      </c>
      <c r="AJ12" s="45">
        <f t="shared" si="21"/>
        <v>0</v>
      </c>
      <c r="AK12" s="43">
        <f t="shared" si="6"/>
        <v>18.244410430906239</v>
      </c>
      <c r="AL12" s="43">
        <f t="shared" si="7"/>
        <v>9.0544269377983308E-2</v>
      </c>
      <c r="AM12" s="43">
        <f t="shared" si="8"/>
        <v>0.60379878158534872</v>
      </c>
      <c r="AN12" s="43">
        <f t="shared" si="9"/>
        <v>8.051163110118954E-3</v>
      </c>
      <c r="AO12" s="43">
        <f t="shared" si="10"/>
        <v>1.6810660685616836E-2</v>
      </c>
      <c r="AP12" s="43">
        <f t="shared" si="11"/>
        <v>3.4520406475922326E-2</v>
      </c>
      <c r="AQ12" s="43">
        <f t="shared" si="12"/>
        <v>0.11577280228594326</v>
      </c>
      <c r="AR12" s="43">
        <f t="shared" si="13"/>
        <v>-2.9142000478991389E-2</v>
      </c>
      <c r="AS12" s="43">
        <f t="shared" si="14"/>
        <v>6.7504898196896462E-4</v>
      </c>
      <c r="AT12" s="43">
        <f t="shared" si="15"/>
        <v>2.6955131760300115E-2</v>
      </c>
      <c r="AU12" s="43">
        <f t="shared" si="16"/>
        <v>-3.6912559951516157E-3</v>
      </c>
      <c r="AV12" s="43">
        <f t="shared" si="17"/>
        <v>1.8016549758596656E-3</v>
      </c>
      <c r="AW12" s="43">
        <f t="shared" si="18"/>
        <v>2.6984334049735713E-3</v>
      </c>
      <c r="AX12" s="43">
        <f t="shared" si="19"/>
        <v>2.6953773038051643E-3</v>
      </c>
      <c r="AY12" s="43">
        <f t="shared" si="20"/>
        <v>2.8155957021255601E-3</v>
      </c>
    </row>
    <row r="13" spans="1:75" ht="13.5" thickBot="1" x14ac:dyDescent="0.25">
      <c r="A13" s="41" t="s">
        <v>204</v>
      </c>
      <c r="B13" s="41">
        <v>2417.9338313321</v>
      </c>
      <c r="C13" s="41">
        <v>106.660278864719</v>
      </c>
      <c r="D13" s="41">
        <v>412.15388910629798</v>
      </c>
      <c r="E13" s="41">
        <v>6819.0866232505996</v>
      </c>
      <c r="F13" s="41">
        <v>5664.5924762281202</v>
      </c>
      <c r="G13" s="41">
        <v>43.256588908056898</v>
      </c>
      <c r="H13" s="41">
        <v>1434.2168999124401</v>
      </c>
      <c r="I13" s="41">
        <v>625.44469615910396</v>
      </c>
      <c r="J13" s="41"/>
      <c r="K13" s="41">
        <v>774.16094037240805</v>
      </c>
      <c r="L13" s="41">
        <v>2.5556987849985999</v>
      </c>
      <c r="M13" s="41">
        <v>47.392068520415599</v>
      </c>
      <c r="N13" s="41">
        <v>0.49259985709513798</v>
      </c>
      <c r="O13" s="41">
        <v>0.93027871251675298</v>
      </c>
      <c r="P13" s="41">
        <v>1.59678945649732</v>
      </c>
      <c r="Q13" s="41">
        <v>7.11269279453506</v>
      </c>
      <c r="R13" s="41">
        <v>-2.7052298943513402</v>
      </c>
      <c r="S13" s="41">
        <v>0.106640687518557</v>
      </c>
      <c r="T13" s="41">
        <v>2.3790123742226501</v>
      </c>
      <c r="U13" s="41">
        <v>-0.31273767147786502</v>
      </c>
      <c r="V13" s="41">
        <v>0.211614135594658</v>
      </c>
      <c r="W13" s="41">
        <v>0.37415366891014501</v>
      </c>
      <c r="X13" s="41">
        <v>0.36491112000396603</v>
      </c>
      <c r="Y13" s="41">
        <v>0.35205159619214699</v>
      </c>
      <c r="Z13" s="129"/>
      <c r="AA13" s="54" t="s">
        <v>578</v>
      </c>
      <c r="AB13" s="47">
        <f t="shared" si="0"/>
        <v>105.17465783947159</v>
      </c>
      <c r="AC13" s="47">
        <f t="shared" si="1"/>
        <v>4.3884089226380993</v>
      </c>
      <c r="AD13" s="47">
        <f t="shared" si="2"/>
        <v>15.275142283978134</v>
      </c>
      <c r="AE13" s="47">
        <f t="shared" si="3"/>
        <v>242.79740874296701</v>
      </c>
      <c r="AF13" s="47">
        <f t="shared" si="4"/>
        <v>182.88359166688579</v>
      </c>
      <c r="AG13" s="47">
        <f t="shared" si="5"/>
        <v>1.1063547240687419</v>
      </c>
      <c r="AH13" s="98">
        <f t="shared" si="22"/>
        <v>35.783854788234535</v>
      </c>
      <c r="AI13" s="47">
        <f t="shared" si="21"/>
        <v>15.6049075888</v>
      </c>
      <c r="AJ13" s="47">
        <f t="shared" si="21"/>
        <v>0</v>
      </c>
      <c r="AK13" s="47">
        <f t="shared" si="6"/>
        <v>19.315392723862477</v>
      </c>
      <c r="AL13" s="47">
        <f t="shared" si="7"/>
        <v>4.651965460434402E-2</v>
      </c>
      <c r="AM13" s="47">
        <f t="shared" si="8"/>
        <v>0.8486358406377581</v>
      </c>
      <c r="AN13" s="47">
        <f t="shared" si="9"/>
        <v>8.359067658156083E-3</v>
      </c>
      <c r="AO13" s="47">
        <f t="shared" si="10"/>
        <v>1.5850719245472024E-2</v>
      </c>
      <c r="AP13" s="47">
        <f t="shared" si="11"/>
        <v>2.5128087629391622E-2</v>
      </c>
      <c r="AQ13" s="47">
        <f t="shared" si="12"/>
        <v>0.10879003968392567</v>
      </c>
      <c r="AR13" s="47">
        <f t="shared" si="13"/>
        <v>-3.4719241791055899E-2</v>
      </c>
      <c r="AS13" s="47">
        <f t="shared" si="14"/>
        <v>1.3018186560206672E-3</v>
      </c>
      <c r="AT13" s="47">
        <f t="shared" si="15"/>
        <v>2.7157675504824775E-2</v>
      </c>
      <c r="AU13" s="47">
        <f t="shared" si="16"/>
        <v>-3.2597214037717848E-3</v>
      </c>
      <c r="AV13" s="47">
        <f t="shared" si="17"/>
        <v>1.8825205550632329E-3</v>
      </c>
      <c r="AW13" s="47">
        <f t="shared" si="18"/>
        <v>1.8057609503385377E-3</v>
      </c>
      <c r="AX13" s="47">
        <f t="shared" si="19"/>
        <v>1.7611540540731952E-3</v>
      </c>
      <c r="AY13" s="47">
        <f t="shared" si="20"/>
        <v>1.6990907152130647E-3</v>
      </c>
    </row>
    <row r="14" spans="1:75" x14ac:dyDescent="0.2">
      <c r="A14" s="53" t="s">
        <v>383</v>
      </c>
      <c r="B14" s="39">
        <v>2146.6266924343599</v>
      </c>
      <c r="C14" s="39">
        <v>76.002332605225504</v>
      </c>
      <c r="D14" s="39">
        <v>341.865101710445</v>
      </c>
      <c r="E14" s="39">
        <v>7375.7915367656997</v>
      </c>
      <c r="F14" s="39">
        <v>5113.2710836493197</v>
      </c>
      <c r="G14" s="39">
        <v>610.11147906037399</v>
      </c>
      <c r="H14" s="39">
        <v>1447.5782486173</v>
      </c>
      <c r="I14" s="39">
        <v>636.02392755231006</v>
      </c>
      <c r="K14" s="39">
        <v>792.21880067516997</v>
      </c>
      <c r="L14" s="39">
        <v>9.0326548445290804</v>
      </c>
      <c r="M14" s="39">
        <v>44.651072785977298</v>
      </c>
      <c r="N14" s="39">
        <v>0.35110545740840798</v>
      </c>
      <c r="O14" s="39">
        <v>1.0277601781782499</v>
      </c>
      <c r="P14" s="39">
        <v>1.2972117828343701</v>
      </c>
      <c r="Q14" s="39">
        <v>7.8370170978033498</v>
      </c>
      <c r="R14" s="39">
        <v>-2.6883969430328198</v>
      </c>
      <c r="S14" s="39">
        <v>0.49156204052105801</v>
      </c>
      <c r="T14" s="39">
        <v>2.1466335525840599</v>
      </c>
      <c r="U14" s="39">
        <v>2.4835166987530299</v>
      </c>
      <c r="V14" s="39">
        <v>0.421779537913749</v>
      </c>
      <c r="W14" s="39">
        <v>2.0513529489951199</v>
      </c>
      <c r="X14" s="39">
        <v>2.0901034919359298</v>
      </c>
      <c r="Y14" s="39">
        <v>2.0771155426372001</v>
      </c>
      <c r="Z14" s="39"/>
      <c r="AA14" s="46" t="s">
        <v>561</v>
      </c>
      <c r="AB14" s="45">
        <f t="shared" si="0"/>
        <v>93.37341037222582</v>
      </c>
      <c r="AC14" s="45">
        <f t="shared" si="1"/>
        <v>3.1270245877484264</v>
      </c>
      <c r="AD14" s="45">
        <f t="shared" si="2"/>
        <v>12.670117178505857</v>
      </c>
      <c r="AE14" s="45">
        <f t="shared" si="3"/>
        <v>262.61919982787202</v>
      </c>
      <c r="AF14" s="45">
        <f t="shared" si="4"/>
        <v>165.08396409248732</v>
      </c>
      <c r="AG14" s="45">
        <f t="shared" si="5"/>
        <v>15.604552603575449</v>
      </c>
      <c r="AH14" s="45">
        <f t="shared" si="22"/>
        <v>36.117221771888723</v>
      </c>
      <c r="AI14" s="45">
        <f t="shared" si="21"/>
        <v>15.868860467872008</v>
      </c>
      <c r="AJ14" s="45">
        <f t="shared" si="21"/>
        <v>0</v>
      </c>
      <c r="AK14" s="45">
        <f t="shared" si="6"/>
        <v>19.765938140598053</v>
      </c>
      <c r="AL14" s="45">
        <f t="shared" si="7"/>
        <v>0.16441530042358954</v>
      </c>
      <c r="AM14" s="45">
        <f t="shared" si="8"/>
        <v>0.79955363570556537</v>
      </c>
      <c r="AN14" s="45">
        <f t="shared" si="9"/>
        <v>5.9580087800510436E-3</v>
      </c>
      <c r="AO14" s="45">
        <f t="shared" si="10"/>
        <v>1.7511674530213836E-2</v>
      </c>
      <c r="AP14" s="45">
        <f t="shared" si="11"/>
        <v>2.041374410402496E-2</v>
      </c>
      <c r="AQ14" s="45">
        <f t="shared" si="12"/>
        <v>0.11986872281742658</v>
      </c>
      <c r="AR14" s="45">
        <f t="shared" si="13"/>
        <v>-3.4503205694417644E-2</v>
      </c>
      <c r="AS14" s="45">
        <f t="shared" si="14"/>
        <v>6.0007549635362626E-3</v>
      </c>
      <c r="AT14" s="45">
        <f t="shared" si="15"/>
        <v>2.4504949230411643E-2</v>
      </c>
      <c r="AU14" s="45">
        <f t="shared" si="16"/>
        <v>2.5886144452293411E-2</v>
      </c>
      <c r="AV14" s="45">
        <f t="shared" si="17"/>
        <v>3.7521531706587404E-3</v>
      </c>
      <c r="AW14" s="45">
        <f t="shared" si="18"/>
        <v>9.900352070439768E-3</v>
      </c>
      <c r="AX14" s="45">
        <f t="shared" si="19"/>
        <v>1.0087372065327848E-2</v>
      </c>
      <c r="AY14" s="45">
        <f t="shared" si="20"/>
        <v>1.0024688912341699E-2</v>
      </c>
    </row>
    <row r="15" spans="1:75" x14ac:dyDescent="0.2">
      <c r="A15" s="39" t="s">
        <v>333</v>
      </c>
      <c r="B15" s="39">
        <v>2348.3780418905098</v>
      </c>
      <c r="C15" s="39">
        <v>40.348429661721802</v>
      </c>
      <c r="D15" s="39">
        <v>407.36631683983501</v>
      </c>
      <c r="E15" s="39">
        <v>9444.2852613467003</v>
      </c>
      <c r="F15" s="39">
        <v>5107.38682405484</v>
      </c>
      <c r="G15" s="39">
        <v>99.0306573089116</v>
      </c>
      <c r="H15" s="39">
        <v>859.33118143761703</v>
      </c>
      <c r="I15" s="39">
        <v>320.21031905032203</v>
      </c>
      <c r="K15" s="39">
        <v>392.12800406557699</v>
      </c>
      <c r="L15" s="39">
        <v>1.4811455645835101</v>
      </c>
      <c r="M15" s="39">
        <v>32.297976888132197</v>
      </c>
      <c r="N15" s="39">
        <v>0.21544709098871001</v>
      </c>
      <c r="O15" s="39">
        <v>0.77608947478823598</v>
      </c>
      <c r="P15" s="39">
        <v>2.3251509443390699</v>
      </c>
      <c r="Q15" s="39">
        <v>9.1005390537689692</v>
      </c>
      <c r="R15" s="39">
        <v>-3.4302884103248301</v>
      </c>
      <c r="S15" s="39">
        <v>0.13905592175662701</v>
      </c>
      <c r="T15" s="39">
        <v>1.52748080239079</v>
      </c>
      <c r="U15" s="39">
        <v>6.4697451260215699E-2</v>
      </c>
      <c r="V15" s="39">
        <v>0.220340586840956</v>
      </c>
      <c r="W15" s="39">
        <v>0.65884813540645504</v>
      </c>
      <c r="X15" s="39">
        <v>0.62856185367793105</v>
      </c>
      <c r="Y15" s="39">
        <v>0.67698120421373897</v>
      </c>
      <c r="Z15" s="39"/>
      <c r="AA15" s="44" t="s">
        <v>560</v>
      </c>
      <c r="AB15" s="43">
        <f t="shared" si="0"/>
        <v>102.14913817450902</v>
      </c>
      <c r="AC15" s="43">
        <f t="shared" si="1"/>
        <v>1.6600876223707799</v>
      </c>
      <c r="AD15" s="43">
        <f t="shared" si="2"/>
        <v>15.097706502106405</v>
      </c>
      <c r="AE15" s="43">
        <f t="shared" si="3"/>
        <v>336.26908053432197</v>
      </c>
      <c r="AF15" s="43">
        <f t="shared" si="4"/>
        <v>164.89398846167984</v>
      </c>
      <c r="AG15" s="43">
        <f t="shared" si="5"/>
        <v>2.5328635083599949</v>
      </c>
      <c r="AH15" s="45">
        <f t="shared" si="22"/>
        <v>21.4403987384635</v>
      </c>
      <c r="AI15" s="43">
        <f t="shared" si="21"/>
        <v>7.9892794174232042</v>
      </c>
      <c r="AJ15" s="45">
        <f t="shared" si="21"/>
        <v>0</v>
      </c>
      <c r="AK15" s="43">
        <f t="shared" si="6"/>
        <v>9.7836328359674898</v>
      </c>
      <c r="AL15" s="43">
        <f t="shared" si="7"/>
        <v>2.69602898775173E-2</v>
      </c>
      <c r="AM15" s="43">
        <f t="shared" si="8"/>
        <v>0.57835037851431992</v>
      </c>
      <c r="AN15" s="43">
        <f t="shared" si="9"/>
        <v>3.6559832171849656E-3</v>
      </c>
      <c r="AO15" s="43">
        <f t="shared" si="10"/>
        <v>1.3223538503803646E-2</v>
      </c>
      <c r="AP15" s="43">
        <f t="shared" si="11"/>
        <v>3.6590044130851193E-2</v>
      </c>
      <c r="AQ15" s="43">
        <f t="shared" si="12"/>
        <v>0.13919454043696802</v>
      </c>
      <c r="AR15" s="43">
        <f t="shared" si="13"/>
        <v>-4.4024728907441572E-2</v>
      </c>
      <c r="AS15" s="43">
        <f t="shared" si="14"/>
        <v>1.6975283766941789E-3</v>
      </c>
      <c r="AT15" s="43">
        <f t="shared" si="15"/>
        <v>1.7436995461082079E-2</v>
      </c>
      <c r="AU15" s="43">
        <f t="shared" si="16"/>
        <v>6.7435325474479572E-4</v>
      </c>
      <c r="AV15" s="43">
        <f t="shared" si="17"/>
        <v>1.9601511150338581E-3</v>
      </c>
      <c r="AW15" s="43">
        <f t="shared" si="18"/>
        <v>3.1797689932743971E-3</v>
      </c>
      <c r="AX15" s="43">
        <f t="shared" si="19"/>
        <v>3.033599679912795E-3</v>
      </c>
      <c r="AY15" s="43">
        <f t="shared" si="20"/>
        <v>3.267283804120362E-3</v>
      </c>
    </row>
    <row r="16" spans="1:75" x14ac:dyDescent="0.2">
      <c r="A16" s="39" t="s">
        <v>153</v>
      </c>
      <c r="B16" s="39">
        <v>2640.5915896059901</v>
      </c>
      <c r="C16" s="39">
        <v>94.325099527937397</v>
      </c>
      <c r="D16" s="39">
        <v>243.18420414342199</v>
      </c>
      <c r="E16" s="39">
        <v>9001.3772402561699</v>
      </c>
      <c r="F16" s="39">
        <v>5013.2574102233202</v>
      </c>
      <c r="G16" s="39">
        <v>32.200466975188498</v>
      </c>
      <c r="H16" s="39">
        <v>686.68841618882402</v>
      </c>
      <c r="I16" s="39">
        <v>255.01684364005101</v>
      </c>
      <c r="K16" s="39">
        <v>304.25809961067398</v>
      </c>
      <c r="L16" s="39">
        <v>1.61931742257918</v>
      </c>
      <c r="M16" s="39">
        <v>16.458156384867799</v>
      </c>
      <c r="N16" s="39">
        <v>0.40897114528341999</v>
      </c>
      <c r="O16" s="39">
        <v>0.71752823518729802</v>
      </c>
      <c r="P16" s="39">
        <v>0.74744540412605698</v>
      </c>
      <c r="Q16" s="39">
        <v>4.1500123279720897</v>
      </c>
      <c r="R16" s="39">
        <v>-2.5607040684065598</v>
      </c>
      <c r="S16" s="39">
        <v>0.117841511780664</v>
      </c>
      <c r="T16" s="39">
        <v>1.52041400434984</v>
      </c>
      <c r="U16" s="39">
        <v>-0.22217949297620601</v>
      </c>
      <c r="V16" s="39">
        <v>0.22470385087212699</v>
      </c>
      <c r="W16" s="39">
        <v>0.49156667960189099</v>
      </c>
      <c r="X16" s="39">
        <v>0.50207695008651498</v>
      </c>
      <c r="Y16" s="39">
        <v>0.48364934462247799</v>
      </c>
      <c r="Z16" s="39"/>
      <c r="AA16" s="44" t="s">
        <v>559</v>
      </c>
      <c r="AB16" s="43">
        <f t="shared" si="0"/>
        <v>114.85976718295542</v>
      </c>
      <c r="AC16" s="43">
        <f t="shared" si="1"/>
        <v>3.8808928009848755</v>
      </c>
      <c r="AD16" s="43">
        <f t="shared" si="2"/>
        <v>9.0128309296353866</v>
      </c>
      <c r="AE16" s="43">
        <f t="shared" si="3"/>
        <v>320.49909171124494</v>
      </c>
      <c r="AF16" s="43">
        <f t="shared" si="4"/>
        <v>161.85498338668992</v>
      </c>
      <c r="AG16" s="43">
        <f t="shared" si="5"/>
        <v>0.82357716256687619</v>
      </c>
      <c r="AH16" s="45">
        <f t="shared" si="22"/>
        <v>17.132944515689221</v>
      </c>
      <c r="AI16" s="43">
        <f t="shared" si="21"/>
        <v>6.3626956996020709</v>
      </c>
      <c r="AJ16" s="45">
        <f t="shared" si="21"/>
        <v>0</v>
      </c>
      <c r="AK16" s="43">
        <f t="shared" si="6"/>
        <v>7.5912699503661178</v>
      </c>
      <c r="AL16" s="43">
        <f t="shared" si="7"/>
        <v>2.9475338657024605E-2</v>
      </c>
      <c r="AM16" s="43">
        <f t="shared" si="8"/>
        <v>0.2947113686967105</v>
      </c>
      <c r="AN16" s="43">
        <f t="shared" si="9"/>
        <v>6.9399481636419477E-3</v>
      </c>
      <c r="AO16" s="43">
        <f t="shared" si="10"/>
        <v>1.2225732410756484E-2</v>
      </c>
      <c r="AP16" s="43">
        <f t="shared" si="11"/>
        <v>1.1762273064017515E-2</v>
      </c>
      <c r="AQ16" s="43">
        <f t="shared" si="12"/>
        <v>6.3475257387153414E-2</v>
      </c>
      <c r="AR16" s="43">
        <f t="shared" si="13"/>
        <v>-3.2864380174116664E-2</v>
      </c>
      <c r="AS16" s="43">
        <f t="shared" si="14"/>
        <v>1.4385529769118603E-3</v>
      </c>
      <c r="AT16" s="43">
        <f t="shared" si="15"/>
        <v>1.735632425056895E-2</v>
      </c>
      <c r="AU16" s="43">
        <f t="shared" si="16"/>
        <v>-2.3158171041922663E-3</v>
      </c>
      <c r="AV16" s="43">
        <f t="shared" si="17"/>
        <v>1.9989667366971534E-3</v>
      </c>
      <c r="AW16" s="43">
        <f t="shared" si="18"/>
        <v>2.3724260598546863E-3</v>
      </c>
      <c r="AX16" s="43">
        <f t="shared" si="19"/>
        <v>2.4231513035063465E-3</v>
      </c>
      <c r="AY16" s="43">
        <f t="shared" si="20"/>
        <v>2.3342149836992183E-3</v>
      </c>
    </row>
    <row r="17" spans="1:51" x14ac:dyDescent="0.2">
      <c r="A17" s="39" t="s">
        <v>406</v>
      </c>
      <c r="B17" s="39">
        <v>3039.58432799396</v>
      </c>
      <c r="C17" s="39">
        <v>102.132159538038</v>
      </c>
      <c r="D17" s="39">
        <v>227.99676027247</v>
      </c>
      <c r="E17" s="39">
        <v>8862.9919936929291</v>
      </c>
      <c r="F17" s="39">
        <v>4742.7313863189202</v>
      </c>
      <c r="G17" s="39">
        <v>171.296396633396</v>
      </c>
      <c r="H17" s="39">
        <v>737.27695712208299</v>
      </c>
      <c r="I17" s="39">
        <v>281.28842301273801</v>
      </c>
      <c r="K17" s="39">
        <v>329.25015637821798</v>
      </c>
      <c r="L17" s="39">
        <v>1.24922724274796</v>
      </c>
      <c r="M17" s="39">
        <v>17.325506183263101</v>
      </c>
      <c r="N17" s="39">
        <v>0.38657131181242599</v>
      </c>
      <c r="O17" s="39">
        <v>0.692695098556671</v>
      </c>
      <c r="P17" s="39">
        <v>0.99338337592708403</v>
      </c>
      <c r="Q17" s="39">
        <v>5.4734881187672197</v>
      </c>
      <c r="R17" s="39">
        <v>-2.47977898836518</v>
      </c>
      <c r="S17" s="39">
        <v>7.05878107531865E-2</v>
      </c>
      <c r="T17" s="39">
        <v>1.5140254626393801</v>
      </c>
      <c r="U17" s="39">
        <v>-0.28267748665946701</v>
      </c>
      <c r="V17" s="39">
        <v>0.22979428135541899</v>
      </c>
      <c r="W17" s="39">
        <v>0.18707448108928701</v>
      </c>
      <c r="X17" s="39">
        <v>0.16749833350235099</v>
      </c>
      <c r="Y17" s="39">
        <v>0.17249219353928699</v>
      </c>
      <c r="Z17" s="39"/>
      <c r="AA17" s="44" t="s">
        <v>558</v>
      </c>
      <c r="AB17" s="43">
        <f t="shared" si="0"/>
        <v>132.21504969590555</v>
      </c>
      <c r="AC17" s="43">
        <f t="shared" si="1"/>
        <v>4.2021048976769384</v>
      </c>
      <c r="AD17" s="43">
        <f t="shared" si="2"/>
        <v>8.4499577597090649</v>
      </c>
      <c r="AE17" s="43">
        <f t="shared" si="3"/>
        <v>315.57180729176724</v>
      </c>
      <c r="AF17" s="43">
        <f t="shared" si="4"/>
        <v>153.12094451299811</v>
      </c>
      <c r="AG17" s="43">
        <f t="shared" si="5"/>
        <v>4.3811724968450285</v>
      </c>
      <c r="AH17" s="45">
        <f t="shared" si="22"/>
        <v>18.395133660730615</v>
      </c>
      <c r="AI17" s="43">
        <f t="shared" si="21"/>
        <v>7.0181742268647209</v>
      </c>
      <c r="AJ17" s="45">
        <f t="shared" si="21"/>
        <v>0</v>
      </c>
      <c r="AK17" s="43">
        <f t="shared" si="6"/>
        <v>8.2148242609335824</v>
      </c>
      <c r="AL17" s="43">
        <f t="shared" si="7"/>
        <v>2.2738837689357812E-2</v>
      </c>
      <c r="AM17" s="43">
        <f t="shared" si="8"/>
        <v>0.31024274658900708</v>
      </c>
      <c r="AN17" s="43">
        <f t="shared" si="9"/>
        <v>6.5598389922352958E-3</v>
      </c>
      <c r="AO17" s="43">
        <f t="shared" si="10"/>
        <v>1.1802608596978549E-2</v>
      </c>
      <c r="AP17" s="43">
        <f t="shared" si="11"/>
        <v>1.5632508355003998E-2</v>
      </c>
      <c r="AQ17" s="43">
        <f t="shared" si="12"/>
        <v>8.3718080739786177E-2</v>
      </c>
      <c r="AR17" s="43">
        <f t="shared" si="13"/>
        <v>-3.1825778084592249E-2</v>
      </c>
      <c r="AS17" s="43">
        <f t="shared" si="14"/>
        <v>8.6170233017452975E-4</v>
      </c>
      <c r="AT17" s="43">
        <f t="shared" si="15"/>
        <v>1.7283395692230367E-2</v>
      </c>
      <c r="AU17" s="43">
        <f t="shared" si="16"/>
        <v>-2.9463986518601941E-3</v>
      </c>
      <c r="AV17" s="43">
        <f t="shared" si="17"/>
        <v>2.0442512352585982E-3</v>
      </c>
      <c r="AW17" s="43">
        <f t="shared" si="18"/>
        <v>9.0286911722628873E-4</v>
      </c>
      <c r="AX17" s="43">
        <f t="shared" si="19"/>
        <v>8.0838964045536199E-4</v>
      </c>
      <c r="AY17" s="43">
        <f t="shared" si="20"/>
        <v>8.3249128156026543E-4</v>
      </c>
    </row>
    <row r="18" spans="1:51" x14ac:dyDescent="0.2">
      <c r="A18" s="39" t="s">
        <v>64</v>
      </c>
      <c r="B18" s="39">
        <v>2698.1696848808201</v>
      </c>
      <c r="C18" s="39">
        <v>92.879442450386307</v>
      </c>
      <c r="D18" s="39">
        <v>244.262762876659</v>
      </c>
      <c r="E18" s="39">
        <v>9281.6251276786697</v>
      </c>
      <c r="F18" s="39">
        <v>4245.2303553813999</v>
      </c>
      <c r="G18" s="39">
        <v>438.67400135364301</v>
      </c>
      <c r="H18" s="39">
        <v>712.68763509158305</v>
      </c>
      <c r="I18" s="39">
        <v>255.97044962405499</v>
      </c>
      <c r="K18" s="39">
        <v>305.845313128974</v>
      </c>
      <c r="L18" s="39">
        <v>2.27020877218933</v>
      </c>
      <c r="M18" s="39">
        <v>257.724144128533</v>
      </c>
      <c r="N18" s="39">
        <v>0.36917425781172097</v>
      </c>
      <c r="O18" s="39">
        <v>0.75866918196345001</v>
      </c>
      <c r="P18" s="39">
        <v>0.88955045448626402</v>
      </c>
      <c r="Q18" s="39">
        <v>6.8695891010430596</v>
      </c>
      <c r="R18" s="39">
        <v>-2.5399494203034698</v>
      </c>
      <c r="S18" s="39">
        <v>1.9022786065164101E-3</v>
      </c>
      <c r="T18" s="39">
        <v>1.57097247919959</v>
      </c>
      <c r="U18" s="39">
        <v>-0.34987843282845998</v>
      </c>
      <c r="V18" s="39">
        <v>0.209796087441534</v>
      </c>
      <c r="W18" s="39">
        <v>0.217841457445098</v>
      </c>
      <c r="X18" s="39">
        <v>0.21535557320618701</v>
      </c>
      <c r="Y18" s="39">
        <v>0.18697248057987101</v>
      </c>
      <c r="Z18" s="39"/>
      <c r="AA18" s="44" t="s">
        <v>557</v>
      </c>
      <c r="AB18" s="43">
        <f t="shared" si="0"/>
        <v>117.36428421775057</v>
      </c>
      <c r="AC18" s="43">
        <f t="shared" si="1"/>
        <v>3.8214129788268383</v>
      </c>
      <c r="AD18" s="43">
        <f t="shared" si="2"/>
        <v>9.0528041982306355</v>
      </c>
      <c r="AE18" s="43">
        <f t="shared" si="3"/>
        <v>330.47747512697549</v>
      </c>
      <c r="AF18" s="43">
        <f t="shared" si="4"/>
        <v>137.05892844076405</v>
      </c>
      <c r="AG18" s="43">
        <f t="shared" si="5"/>
        <v>11.219771738250589</v>
      </c>
      <c r="AH18" s="45">
        <f t="shared" si="22"/>
        <v>17.781627622045487</v>
      </c>
      <c r="AI18" s="43">
        <f t="shared" si="21"/>
        <v>6.386488264073229</v>
      </c>
      <c r="AJ18" s="45">
        <f t="shared" si="21"/>
        <v>0</v>
      </c>
      <c r="AK18" s="43">
        <f t="shared" si="6"/>
        <v>7.6308710860522462</v>
      </c>
      <c r="AL18" s="43">
        <f t="shared" si="7"/>
        <v>4.1323073197007218E-2</v>
      </c>
      <c r="AM18" s="43">
        <f t="shared" si="8"/>
        <v>4.6149904938406845</v>
      </c>
      <c r="AN18" s="43">
        <f t="shared" si="9"/>
        <v>6.2646234144191583E-3</v>
      </c>
      <c r="AO18" s="43">
        <f t="shared" si="10"/>
        <v>1.2926719747204806E-2</v>
      </c>
      <c r="AP18" s="43">
        <f t="shared" si="11"/>
        <v>1.3998527908700218E-2</v>
      </c>
      <c r="AQ18" s="43">
        <f t="shared" si="12"/>
        <v>0.10507172072565096</v>
      </c>
      <c r="AR18" s="43">
        <f t="shared" si="13"/>
        <v>-3.2598012555126468E-2</v>
      </c>
      <c r="AS18" s="43">
        <f t="shared" si="14"/>
        <v>2.3222110027011294E-5</v>
      </c>
      <c r="AT18" s="43">
        <f t="shared" si="15"/>
        <v>1.7933475789949659E-2</v>
      </c>
      <c r="AU18" s="43">
        <f t="shared" si="16"/>
        <v>-3.6468462875595162E-3</v>
      </c>
      <c r="AV18" s="43">
        <f t="shared" si="17"/>
        <v>1.8663471883420871E-3</v>
      </c>
      <c r="AW18" s="43">
        <f t="shared" si="18"/>
        <v>1.0513583853527897E-3</v>
      </c>
      <c r="AX18" s="43">
        <f t="shared" si="19"/>
        <v>1.0393608745472346E-3</v>
      </c>
      <c r="AY18" s="43">
        <f t="shared" si="20"/>
        <v>9.0237683677543928E-4</v>
      </c>
    </row>
    <row r="19" spans="1:51" x14ac:dyDescent="0.2">
      <c r="A19" s="39" t="s">
        <v>396</v>
      </c>
      <c r="B19" s="39">
        <v>2627.3772933599798</v>
      </c>
      <c r="C19" s="39">
        <v>123.36006605992</v>
      </c>
      <c r="D19" s="39">
        <v>359.30722112424399</v>
      </c>
      <c r="E19" s="39">
        <v>10118.2268455383</v>
      </c>
      <c r="F19" s="39">
        <v>5129.0873737695301</v>
      </c>
      <c r="G19" s="39">
        <v>113.439367664052</v>
      </c>
      <c r="H19" s="39">
        <v>1074.9176983021</v>
      </c>
      <c r="I19" s="39">
        <v>479.59800915247899</v>
      </c>
      <c r="K19" s="39">
        <v>588.34840163203398</v>
      </c>
      <c r="L19" s="39">
        <v>3.9572978123996099</v>
      </c>
      <c r="M19" s="39">
        <v>31.617338213377899</v>
      </c>
      <c r="N19" s="39">
        <v>0.29637778449793301</v>
      </c>
      <c r="O19" s="39">
        <v>0.84984784651768996</v>
      </c>
      <c r="P19" s="39">
        <v>0.61381817286778795</v>
      </c>
      <c r="Q19" s="39">
        <v>4.94810051765403</v>
      </c>
      <c r="R19" s="39">
        <v>-2.3971089760525999</v>
      </c>
      <c r="S19" s="39">
        <v>4.0392584028232002E-2</v>
      </c>
      <c r="T19" s="39">
        <v>2.1332938500904999</v>
      </c>
      <c r="U19" s="39">
        <v>-8.6948079254572194E-2</v>
      </c>
      <c r="V19" s="39">
        <v>0.238884467296887</v>
      </c>
      <c r="W19" s="39">
        <v>0.27336370498013202</v>
      </c>
      <c r="X19" s="39">
        <v>0.24783024590733699</v>
      </c>
      <c r="Y19" s="39">
        <v>0.25484960998973999</v>
      </c>
      <c r="Z19" s="39"/>
      <c r="AA19" s="44" t="s">
        <v>555</v>
      </c>
      <c r="AB19" s="43">
        <f t="shared" si="0"/>
        <v>114.28497515669973</v>
      </c>
      <c r="AC19" s="43">
        <f t="shared" si="1"/>
        <v>5.0755015865015434</v>
      </c>
      <c r="AD19" s="43">
        <f t="shared" si="2"/>
        <v>13.316552558158921</v>
      </c>
      <c r="AE19" s="43">
        <f t="shared" si="3"/>
        <v>360.26514911745562</v>
      </c>
      <c r="AF19" s="43">
        <f t="shared" si="4"/>
        <v>165.59459922752453</v>
      </c>
      <c r="AG19" s="43">
        <f t="shared" si="5"/>
        <v>2.9013887474404769</v>
      </c>
      <c r="AH19" s="45">
        <f t="shared" si="22"/>
        <v>26.819303849852794</v>
      </c>
      <c r="AI19" s="43">
        <f t="shared" si="21"/>
        <v>11.966018192427121</v>
      </c>
      <c r="AJ19" s="45">
        <f t="shared" si="21"/>
        <v>0</v>
      </c>
      <c r="AK19" s="43">
        <f t="shared" si="6"/>
        <v>14.679351338124601</v>
      </c>
      <c r="AL19" s="43">
        <f t="shared" si="7"/>
        <v>7.2032012723853484E-2</v>
      </c>
      <c r="AM19" s="43">
        <f t="shared" si="8"/>
        <v>0.56616238183146028</v>
      </c>
      <c r="AN19" s="43">
        <f t="shared" si="9"/>
        <v>5.0293192685887155E-3</v>
      </c>
      <c r="AO19" s="43">
        <f t="shared" si="10"/>
        <v>1.4480283634651389E-2</v>
      </c>
      <c r="AP19" s="43">
        <f t="shared" si="11"/>
        <v>9.6594305364269654E-3</v>
      </c>
      <c r="AQ19" s="43">
        <f t="shared" si="12"/>
        <v>7.5682173717559351E-2</v>
      </c>
      <c r="AR19" s="43">
        <f t="shared" si="13"/>
        <v>-3.0764781327036358E-2</v>
      </c>
      <c r="AS19" s="43">
        <f t="shared" si="14"/>
        <v>4.9309340249409513E-4</v>
      </c>
      <c r="AT19" s="43">
        <f t="shared" si="15"/>
        <v>2.435266952158105E-2</v>
      </c>
      <c r="AU19" s="43">
        <f t="shared" si="16"/>
        <v>-9.0627558114000624E-4</v>
      </c>
      <c r="AV19" s="43">
        <f t="shared" si="17"/>
        <v>2.1251175811483588E-3</v>
      </c>
      <c r="AW19" s="43">
        <f t="shared" si="18"/>
        <v>1.3193229004832628E-3</v>
      </c>
      <c r="AX19" s="43">
        <f t="shared" si="19"/>
        <v>1.1960919204022057E-3</v>
      </c>
      <c r="AY19" s="43">
        <f t="shared" si="20"/>
        <v>1.229969160182143E-3</v>
      </c>
    </row>
    <row r="20" spans="1:51" x14ac:dyDescent="0.2">
      <c r="A20" s="39" t="s">
        <v>329</v>
      </c>
      <c r="B20" s="39">
        <v>2579.54485347627</v>
      </c>
      <c r="C20" s="39">
        <v>172.55074894348499</v>
      </c>
      <c r="D20" s="39">
        <v>361.10572232849501</v>
      </c>
      <c r="E20" s="39">
        <v>10434.314463836099</v>
      </c>
      <c r="F20" s="39">
        <v>5152.9804660719801</v>
      </c>
      <c r="G20" s="39">
        <v>116.438138656322</v>
      </c>
      <c r="H20" s="39">
        <v>1130.7929242287801</v>
      </c>
      <c r="I20" s="39">
        <v>541.873948186539</v>
      </c>
      <c r="K20" s="39">
        <v>657.71082473478896</v>
      </c>
      <c r="L20" s="39">
        <v>3.4227996176482902</v>
      </c>
      <c r="M20" s="39">
        <v>21.745039546583399</v>
      </c>
      <c r="N20" s="39">
        <v>0.28346145147005902</v>
      </c>
      <c r="O20" s="39">
        <v>0.87023363677827104</v>
      </c>
      <c r="P20" s="39">
        <v>0.76174345535966903</v>
      </c>
      <c r="Q20" s="39">
        <v>5.85697526264644</v>
      </c>
      <c r="R20" s="39">
        <v>-2.3982019890044</v>
      </c>
      <c r="S20" s="39">
        <v>1.46375723730016E-2</v>
      </c>
      <c r="T20" s="39">
        <v>2.2280950070138199</v>
      </c>
      <c r="U20" s="39">
        <v>1.1340669253612701</v>
      </c>
      <c r="V20" s="39">
        <v>0.21125049996166601</v>
      </c>
      <c r="W20" s="39">
        <v>0.34550790172245599</v>
      </c>
      <c r="X20" s="39">
        <v>0.353373779653746</v>
      </c>
      <c r="Y20" s="39">
        <v>0.35639580960356199</v>
      </c>
      <c r="Z20" s="39"/>
      <c r="AA20" s="44" t="s">
        <v>577</v>
      </c>
      <c r="AB20" s="43">
        <f t="shared" si="0"/>
        <v>112.20437210908668</v>
      </c>
      <c r="AC20" s="43">
        <f t="shared" si="1"/>
        <v>7.0993930855167662</v>
      </c>
      <c r="AD20" s="43">
        <f t="shared" si="2"/>
        <v>13.383208150933772</v>
      </c>
      <c r="AE20" s="43">
        <f t="shared" si="3"/>
        <v>371.51962627818978</v>
      </c>
      <c r="AF20" s="43">
        <f t="shared" si="4"/>
        <v>166.36599709147293</v>
      </c>
      <c r="AG20" s="43">
        <f t="shared" si="5"/>
        <v>2.9780869924350162</v>
      </c>
      <c r="AH20" s="45">
        <f t="shared" si="22"/>
        <v>28.213396313093316</v>
      </c>
      <c r="AI20" s="43">
        <f t="shared" si="21"/>
        <v>13.519809086490495</v>
      </c>
      <c r="AJ20" s="45">
        <f t="shared" si="21"/>
        <v>0</v>
      </c>
      <c r="AK20" s="43">
        <f t="shared" si="6"/>
        <v>16.409950716935853</v>
      </c>
      <c r="AL20" s="43">
        <f t="shared" si="7"/>
        <v>6.2302903975816726E-2</v>
      </c>
      <c r="AM20" s="43">
        <f t="shared" si="8"/>
        <v>0.38938203145462263</v>
      </c>
      <c r="AN20" s="43">
        <f t="shared" si="9"/>
        <v>4.8101383246234352E-3</v>
      </c>
      <c r="AO20" s="43">
        <f t="shared" si="10"/>
        <v>1.4827630546571324E-2</v>
      </c>
      <c r="AP20" s="43">
        <f t="shared" si="11"/>
        <v>1.1987276230756759E-2</v>
      </c>
      <c r="AQ20" s="43">
        <f t="shared" si="12"/>
        <v>8.9583592270517598E-2</v>
      </c>
      <c r="AR20" s="43">
        <f t="shared" si="13"/>
        <v>-3.0778809185087734E-2</v>
      </c>
      <c r="AS20" s="43">
        <f t="shared" si="14"/>
        <v>1.786885028353767E-4</v>
      </c>
      <c r="AT20" s="43">
        <f t="shared" si="15"/>
        <v>2.5434874509290183E-2</v>
      </c>
      <c r="AU20" s="43">
        <f t="shared" si="16"/>
        <v>1.1820585004807902E-2</v>
      </c>
      <c r="AV20" s="43">
        <f t="shared" si="17"/>
        <v>1.8792856504017972E-3</v>
      </c>
      <c r="AW20" s="43">
        <f t="shared" si="18"/>
        <v>1.6675091781971816E-3</v>
      </c>
      <c r="AX20" s="43">
        <f t="shared" si="19"/>
        <v>1.7054719095258013E-3</v>
      </c>
      <c r="AY20" s="43">
        <f t="shared" si="20"/>
        <v>1.7200569961561872E-3</v>
      </c>
    </row>
    <row r="21" spans="1:51" x14ac:dyDescent="0.2">
      <c r="A21" s="39" t="s">
        <v>55</v>
      </c>
      <c r="B21" s="39">
        <v>2435.9982935613498</v>
      </c>
      <c r="C21" s="39">
        <v>522.05251109579797</v>
      </c>
      <c r="D21" s="39">
        <v>419.11483851863102</v>
      </c>
      <c r="E21" s="39">
        <v>8694.1628287978492</v>
      </c>
      <c r="F21" s="39">
        <v>5870.03559066868</v>
      </c>
      <c r="G21" s="39">
        <v>4997.5120398948902</v>
      </c>
      <c r="H21" s="39">
        <v>3148.8214113459399</v>
      </c>
      <c r="I21" s="39">
        <v>1727.53092220753</v>
      </c>
      <c r="K21" s="39">
        <v>2105.9880251342302</v>
      </c>
      <c r="L21" s="39">
        <v>64.309199931022405</v>
      </c>
      <c r="M21" s="39">
        <v>339.22014924779302</v>
      </c>
      <c r="N21" s="39">
        <v>0.37686476189158002</v>
      </c>
      <c r="O21" s="39">
        <v>2.8645696212511602</v>
      </c>
      <c r="P21" s="39">
        <v>3.71592823656241</v>
      </c>
      <c r="Q21" s="39">
        <v>27.530997158543901</v>
      </c>
      <c r="R21" s="39">
        <v>-2.8919470183296099</v>
      </c>
      <c r="S21" s="39">
        <v>0.12822293289022699</v>
      </c>
      <c r="T21" s="39">
        <v>8.1275099207042807</v>
      </c>
      <c r="U21" s="39">
        <v>-0.371662363746177</v>
      </c>
      <c r="V21" s="39">
        <v>0.33451290226321201</v>
      </c>
      <c r="W21" s="39">
        <v>18.187646005143801</v>
      </c>
      <c r="X21" s="39">
        <v>18.1234502595312</v>
      </c>
      <c r="Y21" s="39">
        <v>18.612066814704299</v>
      </c>
      <c r="Z21" s="39"/>
      <c r="AA21" s="44" t="s">
        <v>554</v>
      </c>
      <c r="AB21" s="43">
        <f t="shared" si="0"/>
        <v>105.96042112604123</v>
      </c>
      <c r="AC21" s="43">
        <f t="shared" si="1"/>
        <v>21.479222838749145</v>
      </c>
      <c r="AD21" s="43">
        <f t="shared" si="2"/>
        <v>15.533127215129754</v>
      </c>
      <c r="AE21" s="43">
        <f t="shared" si="3"/>
        <v>309.56055006312329</v>
      </c>
      <c r="AF21" s="43">
        <f t="shared" si="4"/>
        <v>189.51640326097575</v>
      </c>
      <c r="AG21" s="43">
        <f t="shared" si="5"/>
        <v>127.81916451341593</v>
      </c>
      <c r="AH21" s="45">
        <f t="shared" si="22"/>
        <v>78.563408466715074</v>
      </c>
      <c r="AI21" s="43">
        <f t="shared" si="21"/>
        <v>43.102068917353542</v>
      </c>
      <c r="AJ21" s="45">
        <f t="shared" si="21"/>
        <v>0</v>
      </c>
      <c r="AK21" s="43">
        <f t="shared" si="6"/>
        <v>52.544611405544664</v>
      </c>
      <c r="AL21" s="43">
        <f t="shared" si="7"/>
        <v>1.1705768247154782</v>
      </c>
      <c r="AM21" s="43">
        <f t="shared" si="8"/>
        <v>6.0743155026912534</v>
      </c>
      <c r="AN21" s="43">
        <f t="shared" si="9"/>
        <v>6.3951257745050068E-3</v>
      </c>
      <c r="AO21" s="43">
        <f t="shared" si="10"/>
        <v>4.880847880816426E-2</v>
      </c>
      <c r="AP21" s="43">
        <f t="shared" si="11"/>
        <v>5.8476194198886007E-2</v>
      </c>
      <c r="AQ21" s="43">
        <f t="shared" si="12"/>
        <v>0.4210920336271628</v>
      </c>
      <c r="AR21" s="43">
        <f t="shared" si="13"/>
        <v>-3.7115591538435327E-2</v>
      </c>
      <c r="AS21" s="43">
        <f t="shared" si="14"/>
        <v>1.5652844148921726E-3</v>
      </c>
      <c r="AT21" s="43">
        <f t="shared" si="15"/>
        <v>9.2779793615345676E-2</v>
      </c>
      <c r="AU21" s="43">
        <f t="shared" si="16"/>
        <v>-3.8739041457804568E-3</v>
      </c>
      <c r="AV21" s="43">
        <f t="shared" si="17"/>
        <v>2.9758286830638913E-3</v>
      </c>
      <c r="AW21" s="43">
        <f t="shared" si="18"/>
        <v>8.7778214310539587E-2</v>
      </c>
      <c r="AX21" s="43">
        <f t="shared" si="19"/>
        <v>8.7468389283451742E-2</v>
      </c>
      <c r="AY21" s="43">
        <f t="shared" si="20"/>
        <v>8.9826577291043916E-2</v>
      </c>
    </row>
    <row r="22" spans="1:51" s="41" customFormat="1" x14ac:dyDescent="0.2">
      <c r="A22" s="39" t="s">
        <v>292</v>
      </c>
      <c r="B22" s="39">
        <v>2522.4479698702899</v>
      </c>
      <c r="C22" s="39">
        <v>495.88252538748202</v>
      </c>
      <c r="D22" s="39">
        <v>476.84663684352199</v>
      </c>
      <c r="E22" s="39">
        <v>17968.5238804111</v>
      </c>
      <c r="F22" s="39">
        <v>4914.4243366522596</v>
      </c>
      <c r="G22" s="39">
        <v>841.177398796587</v>
      </c>
      <c r="H22" s="39">
        <v>7711.6002005092796</v>
      </c>
      <c r="I22" s="39">
        <v>4316.1230657373098</v>
      </c>
      <c r="J22" s="39"/>
      <c r="K22" s="39">
        <v>7099.8575954897096</v>
      </c>
      <c r="L22" s="39">
        <v>47.808085802713101</v>
      </c>
      <c r="M22" s="39">
        <v>169.51649842501399</v>
      </c>
      <c r="N22" s="39">
        <v>0.18446448751493499</v>
      </c>
      <c r="O22" s="39">
        <v>2.1865133190425001</v>
      </c>
      <c r="P22" s="39">
        <v>42.856858004646902</v>
      </c>
      <c r="Q22" s="39">
        <v>35.584955049332898</v>
      </c>
      <c r="R22" s="39">
        <v>-3.1796459537166801</v>
      </c>
      <c r="S22" s="39">
        <v>0.204936091084123</v>
      </c>
      <c r="T22" s="39">
        <v>12.475360899649401</v>
      </c>
      <c r="U22" s="39">
        <v>-0.31696708394441198</v>
      </c>
      <c r="V22" s="39">
        <v>0.42105228207037299</v>
      </c>
      <c r="W22" s="39">
        <v>16.011458921445801</v>
      </c>
      <c r="X22" s="39">
        <v>16.011669499380201</v>
      </c>
      <c r="Y22" s="39">
        <v>16.226547130675701</v>
      </c>
      <c r="Z22" s="39"/>
      <c r="AA22" s="44" t="s">
        <v>553</v>
      </c>
      <c r="AB22" s="43">
        <f t="shared" si="0"/>
        <v>109.72078669448884</v>
      </c>
      <c r="AC22" s="43">
        <f t="shared" si="1"/>
        <v>20.402490244290558</v>
      </c>
      <c r="AD22" s="43">
        <f t="shared" si="2"/>
        <v>17.672768395356979</v>
      </c>
      <c r="AE22" s="43">
        <f t="shared" si="3"/>
        <v>639.7793836823663</v>
      </c>
      <c r="AF22" s="43">
        <f t="shared" si="4"/>
        <v>158.66411881064036</v>
      </c>
      <c r="AG22" s="43">
        <f t="shared" si="5"/>
        <v>21.514423870004244</v>
      </c>
      <c r="AH22" s="45">
        <f t="shared" si="22"/>
        <v>192.40519462348502</v>
      </c>
      <c r="AI22" s="43">
        <f t="shared" si="21"/>
        <v>107.68770124095084</v>
      </c>
      <c r="AJ22" s="45">
        <f t="shared" si="21"/>
        <v>0</v>
      </c>
      <c r="AK22" s="43">
        <f t="shared" si="6"/>
        <v>177.14215557609057</v>
      </c>
      <c r="AL22" s="43">
        <f t="shared" si="7"/>
        <v>0.87021821659561305</v>
      </c>
      <c r="AM22" s="43">
        <f t="shared" si="8"/>
        <v>3.0354821098578921</v>
      </c>
      <c r="AN22" s="43">
        <f t="shared" si="9"/>
        <v>3.1302305704214322E-3</v>
      </c>
      <c r="AO22" s="43">
        <f t="shared" si="10"/>
        <v>3.7255295945518831E-2</v>
      </c>
      <c r="AP22" s="43">
        <f t="shared" si="11"/>
        <v>0.67442259158164009</v>
      </c>
      <c r="AQ22" s="43">
        <f t="shared" si="12"/>
        <v>0.54427890867746864</v>
      </c>
      <c r="AR22" s="43">
        <f t="shared" si="13"/>
        <v>-4.0807953848045302E-2</v>
      </c>
      <c r="AS22" s="43">
        <f t="shared" si="14"/>
        <v>2.5017620654296407E-3</v>
      </c>
      <c r="AT22" s="43">
        <f t="shared" si="15"/>
        <v>0.1424127956580982</v>
      </c>
      <c r="AU22" s="43">
        <f t="shared" si="16"/>
        <v>-3.3038053360893473E-3</v>
      </c>
      <c r="AV22" s="43">
        <f t="shared" si="17"/>
        <v>3.7456834985354773E-3</v>
      </c>
      <c r="AW22" s="43">
        <f t="shared" si="18"/>
        <v>7.7275380895008697E-2</v>
      </c>
      <c r="AX22" s="43">
        <f t="shared" si="19"/>
        <v>7.7276397197780899E-2</v>
      </c>
      <c r="AY22" s="43">
        <f t="shared" si="20"/>
        <v>7.8313451402875017E-2</v>
      </c>
    </row>
    <row r="23" spans="1:51" x14ac:dyDescent="0.2">
      <c r="A23" s="41" t="s">
        <v>377</v>
      </c>
      <c r="B23" s="41">
        <v>2854.4493293728901</v>
      </c>
      <c r="C23" s="41">
        <v>94.021919089874999</v>
      </c>
      <c r="D23" s="41">
        <v>705.06569020820598</v>
      </c>
      <c r="E23" s="41">
        <v>7528.2619020519296</v>
      </c>
      <c r="F23" s="41">
        <v>5752.95006854657</v>
      </c>
      <c r="G23" s="41">
        <v>125.299008538325</v>
      </c>
      <c r="H23" s="41">
        <v>1524.4142980454601</v>
      </c>
      <c r="I23" s="41">
        <v>711.04007781761504</v>
      </c>
      <c r="J23" s="41"/>
      <c r="K23" s="41">
        <v>879.75493260802295</v>
      </c>
      <c r="L23" s="41">
        <v>3.92227855853334</v>
      </c>
      <c r="M23" s="41">
        <v>23.058761288873399</v>
      </c>
      <c r="N23" s="41">
        <v>0.353644191461295</v>
      </c>
      <c r="O23" s="41">
        <v>1.06149051420637</v>
      </c>
      <c r="P23" s="41">
        <v>3.5322536200126202</v>
      </c>
      <c r="Q23" s="41">
        <v>14.0100389111333</v>
      </c>
      <c r="R23" s="41">
        <v>-3.84774839009141</v>
      </c>
      <c r="S23" s="41">
        <v>0.113434744147837</v>
      </c>
      <c r="T23" s="41">
        <v>3.2245195911320499</v>
      </c>
      <c r="U23" s="41">
        <v>-0.49022759414946598</v>
      </c>
      <c r="V23" s="41">
        <v>0.27633574935553201</v>
      </c>
      <c r="W23" s="41">
        <v>0.85301238427505</v>
      </c>
      <c r="X23" s="41">
        <v>0.82470261317748195</v>
      </c>
      <c r="Y23" s="41">
        <v>0.88806367290045596</v>
      </c>
      <c r="Z23" s="41"/>
      <c r="AA23" s="48" t="s">
        <v>576</v>
      </c>
      <c r="AB23" s="47">
        <f t="shared" si="0"/>
        <v>124.16209560685395</v>
      </c>
      <c r="AC23" s="47">
        <f t="shared" si="1"/>
        <v>3.8684188064132896</v>
      </c>
      <c r="AD23" s="47">
        <f t="shared" si="2"/>
        <v>26.130964724935364</v>
      </c>
      <c r="AE23" s="47">
        <f t="shared" si="3"/>
        <v>268.04799280952557</v>
      </c>
      <c r="AF23" s="47">
        <f t="shared" si="4"/>
        <v>185.73625121866283</v>
      </c>
      <c r="AG23" s="47">
        <f t="shared" si="5"/>
        <v>3.2047175590326176</v>
      </c>
      <c r="AH23" s="98">
        <f t="shared" si="22"/>
        <v>38.034288873389727</v>
      </c>
      <c r="AI23" s="47">
        <f t="shared" si="21"/>
        <v>17.740520903633112</v>
      </c>
      <c r="AJ23" s="47">
        <f t="shared" si="21"/>
        <v>0</v>
      </c>
      <c r="AK23" s="47">
        <f t="shared" si="6"/>
        <v>21.949973368463649</v>
      </c>
      <c r="AL23" s="47">
        <f t="shared" si="7"/>
        <v>7.1394580956102488E-2</v>
      </c>
      <c r="AM23" s="47">
        <f t="shared" si="8"/>
        <v>0.41290646054030616</v>
      </c>
      <c r="AN23" s="47">
        <f t="shared" si="9"/>
        <v>6.0010892832393515E-3</v>
      </c>
      <c r="AO23" s="47">
        <f t="shared" si="10"/>
        <v>1.8086394857835576E-2</v>
      </c>
      <c r="AP23" s="47">
        <f t="shared" si="11"/>
        <v>5.5585774399846098E-2</v>
      </c>
      <c r="AQ23" s="47">
        <f t="shared" si="12"/>
        <v>0.21428630943917559</v>
      </c>
      <c r="AR23" s="47">
        <f t="shared" si="13"/>
        <v>-4.938245987362274E-2</v>
      </c>
      <c r="AS23" s="47">
        <f t="shared" si="14"/>
        <v>1.384757259248619E-3</v>
      </c>
      <c r="AT23" s="47">
        <f t="shared" si="15"/>
        <v>3.6809584373653538E-2</v>
      </c>
      <c r="AU23" s="47">
        <f t="shared" si="16"/>
        <v>-5.109731020945028E-3</v>
      </c>
      <c r="AV23" s="47">
        <f t="shared" si="17"/>
        <v>2.4582843995688288E-3</v>
      </c>
      <c r="AW23" s="47">
        <f t="shared" si="18"/>
        <v>4.1168551364625964E-3</v>
      </c>
      <c r="AX23" s="47">
        <f t="shared" si="19"/>
        <v>3.9802249670727891E-3</v>
      </c>
      <c r="AY23" s="47">
        <f t="shared" si="20"/>
        <v>4.2860215873574128E-3</v>
      </c>
    </row>
    <row r="24" spans="1:51" x14ac:dyDescent="0.2">
      <c r="A24" s="39" t="s">
        <v>80</v>
      </c>
      <c r="B24" s="39">
        <v>2501.3031934119399</v>
      </c>
      <c r="C24" s="39">
        <v>76.081304753498799</v>
      </c>
      <c r="D24" s="39">
        <v>365.64397951089302</v>
      </c>
      <c r="E24" s="39">
        <v>7302.9668754513496</v>
      </c>
      <c r="F24" s="39">
        <v>5365.99441132837</v>
      </c>
      <c r="G24" s="39">
        <v>35.939587612524001</v>
      </c>
      <c r="H24" s="39">
        <v>2185.1342732139801</v>
      </c>
      <c r="I24" s="39">
        <v>1082.0704359766401</v>
      </c>
      <c r="K24" s="39">
        <v>1330.39265605837</v>
      </c>
      <c r="L24" s="39">
        <v>6.5859122786061297</v>
      </c>
      <c r="M24" s="39">
        <v>60.232539697373198</v>
      </c>
      <c r="N24" s="39">
        <v>0.370144832094496</v>
      </c>
      <c r="O24" s="39">
        <v>0.85429569231230695</v>
      </c>
      <c r="P24" s="39">
        <v>0.84610362521447902</v>
      </c>
      <c r="Q24" s="39">
        <v>6.1518896577882103</v>
      </c>
      <c r="R24" s="39">
        <v>-5.1764605300090301</v>
      </c>
      <c r="S24" s="39">
        <v>0.29478617775167498</v>
      </c>
      <c r="T24" s="39">
        <v>2.7459005251563702</v>
      </c>
      <c r="U24" s="39">
        <v>0.80027829398129602</v>
      </c>
      <c r="V24" s="39">
        <v>0.37705526716663001</v>
      </c>
      <c r="W24" s="39">
        <v>0.59129849322133399</v>
      </c>
      <c r="X24" s="39">
        <v>0.61488771827657895</v>
      </c>
      <c r="Y24" s="39">
        <v>0.610725565226094</v>
      </c>
      <c r="Z24" s="39"/>
      <c r="AA24" s="46" t="s">
        <v>551</v>
      </c>
      <c r="AB24" s="45">
        <f t="shared" si="0"/>
        <v>108.80103669956284</v>
      </c>
      <c r="AC24" s="45">
        <f t="shared" si="1"/>
        <v>3.1302738018308496</v>
      </c>
      <c r="AD24" s="45">
        <f t="shared" si="2"/>
        <v>13.551403880768403</v>
      </c>
      <c r="AE24" s="45">
        <f t="shared" si="3"/>
        <v>260.02623686426625</v>
      </c>
      <c r="AF24" s="45">
        <f t="shared" si="4"/>
        <v>173.24323593029618</v>
      </c>
      <c r="AG24" s="45">
        <f t="shared" si="5"/>
        <v>0.9192110043793208</v>
      </c>
      <c r="AH24" s="45">
        <f t="shared" si="22"/>
        <v>54.519318193961581</v>
      </c>
      <c r="AI24" s="45">
        <f t="shared" si="21"/>
        <v>26.997765368678646</v>
      </c>
      <c r="AJ24" s="45">
        <f t="shared" si="21"/>
        <v>0</v>
      </c>
      <c r="AK24" s="45">
        <f t="shared" si="6"/>
        <v>33.193429542374503</v>
      </c>
      <c r="AL24" s="45">
        <f t="shared" si="7"/>
        <v>0.11987890210443299</v>
      </c>
      <c r="AM24" s="45">
        <f t="shared" si="8"/>
        <v>1.0785663836936736</v>
      </c>
      <c r="AN24" s="45">
        <f t="shared" si="9"/>
        <v>6.2810933666128631E-3</v>
      </c>
      <c r="AO24" s="45">
        <f t="shared" si="10"/>
        <v>1.4556069046043738E-2</v>
      </c>
      <c r="AP24" s="45">
        <f t="shared" si="11"/>
        <v>1.3314821156555551E-2</v>
      </c>
      <c r="AQ24" s="45">
        <f t="shared" si="12"/>
        <v>9.4094366133193802E-2</v>
      </c>
      <c r="AR24" s="45">
        <f t="shared" si="13"/>
        <v>-6.6435309301627693E-2</v>
      </c>
      <c r="AS24" s="45">
        <f t="shared" si="14"/>
        <v>3.5986090737400362E-3</v>
      </c>
      <c r="AT24" s="45">
        <f t="shared" si="15"/>
        <v>3.1345896405894635E-2</v>
      </c>
      <c r="AU24" s="45">
        <f t="shared" si="16"/>
        <v>8.3414456324921414E-3</v>
      </c>
      <c r="AV24" s="45">
        <f t="shared" si="17"/>
        <v>3.354285803457255E-3</v>
      </c>
      <c r="AW24" s="45">
        <f t="shared" si="18"/>
        <v>2.8537572066666701E-3</v>
      </c>
      <c r="AX24" s="45">
        <f t="shared" si="19"/>
        <v>2.9676048179371572E-3</v>
      </c>
      <c r="AY24" s="45">
        <f t="shared" si="20"/>
        <v>2.947517206689643E-3</v>
      </c>
    </row>
    <row r="25" spans="1:51" x14ac:dyDescent="0.2">
      <c r="A25" s="39" t="s">
        <v>53</v>
      </c>
      <c r="B25" s="39">
        <v>2370.4164172269502</v>
      </c>
      <c r="C25" s="39">
        <v>57.392961622026</v>
      </c>
      <c r="D25" s="39">
        <v>431.74589946239598</v>
      </c>
      <c r="E25" s="39">
        <v>8480.0899220106894</v>
      </c>
      <c r="F25" s="39">
        <v>4780.7167181597497</v>
      </c>
      <c r="G25" s="39">
        <v>38.898327295012301</v>
      </c>
      <c r="H25" s="39">
        <v>1944.39124508338</v>
      </c>
      <c r="I25" s="39">
        <v>926.77090494541301</v>
      </c>
      <c r="K25" s="39">
        <v>1174.98743312339</v>
      </c>
      <c r="L25" s="39">
        <v>4.0840449030968102</v>
      </c>
      <c r="M25" s="39">
        <v>202.43578485956201</v>
      </c>
      <c r="N25" s="39">
        <v>0.19693208422630401</v>
      </c>
      <c r="O25" s="39">
        <v>0.64228836281139701</v>
      </c>
      <c r="P25" s="39">
        <v>1.8638336240209199</v>
      </c>
      <c r="Q25" s="39">
        <v>7.7977619508092797</v>
      </c>
      <c r="R25" s="39">
        <v>-5.10428620733048</v>
      </c>
      <c r="S25" s="39">
        <v>0.18417314898356699</v>
      </c>
      <c r="T25" s="39">
        <v>2.3335772906346701</v>
      </c>
      <c r="U25" s="39">
        <v>2.3869303335359901E-2</v>
      </c>
      <c r="V25" s="39">
        <v>0.27379051749330102</v>
      </c>
      <c r="W25" s="39">
        <v>0.31367956815813403</v>
      </c>
      <c r="X25" s="39">
        <v>0.34055468978979297</v>
      </c>
      <c r="Y25" s="39">
        <v>0.33177829739314701</v>
      </c>
      <c r="Z25" s="39"/>
      <c r="AA25" s="44" t="s">
        <v>550</v>
      </c>
      <c r="AB25" s="43">
        <f t="shared" si="0"/>
        <v>103.10775770135976</v>
      </c>
      <c r="AC25" s="43">
        <f t="shared" si="1"/>
        <v>2.3613643950638141</v>
      </c>
      <c r="AD25" s="43">
        <f t="shared" si="2"/>
        <v>16.001256373226447</v>
      </c>
      <c r="AE25" s="43">
        <f t="shared" si="3"/>
        <v>301.93836399603674</v>
      </c>
      <c r="AF25" s="43">
        <f t="shared" si="4"/>
        <v>154.34731586219272</v>
      </c>
      <c r="AG25" s="43">
        <f t="shared" si="5"/>
        <v>0.99488538619357614</v>
      </c>
      <c r="AH25" s="45">
        <f t="shared" si="22"/>
        <v>48.512755615852797</v>
      </c>
      <c r="AI25" s="43">
        <f t="shared" si="21"/>
        <v>23.123026570494339</v>
      </c>
      <c r="AJ25" s="45">
        <f t="shared" si="21"/>
        <v>0</v>
      </c>
      <c r="AK25" s="43">
        <f t="shared" si="6"/>
        <v>29.316053720643463</v>
      </c>
      <c r="AL25" s="43">
        <f t="shared" si="7"/>
        <v>7.433910419955822E-2</v>
      </c>
      <c r="AM25" s="43">
        <f t="shared" si="8"/>
        <v>3.6249580957930343</v>
      </c>
      <c r="AN25" s="43">
        <f t="shared" si="9"/>
        <v>3.3417967796759546E-3</v>
      </c>
      <c r="AO25" s="43">
        <f t="shared" si="10"/>
        <v>1.0943744467735508E-2</v>
      </c>
      <c r="AP25" s="43">
        <f t="shared" si="11"/>
        <v>2.9330463349713908E-2</v>
      </c>
      <c r="AQ25" s="43">
        <f t="shared" si="12"/>
        <v>0.11926830759879596</v>
      </c>
      <c r="AR25" s="43">
        <f t="shared" si="13"/>
        <v>-6.5509015471511972E-2</v>
      </c>
      <c r="AS25" s="43">
        <f t="shared" si="14"/>
        <v>2.2482979701641519E-3</v>
      </c>
      <c r="AT25" s="43">
        <f t="shared" si="15"/>
        <v>2.6639010167062445E-2</v>
      </c>
      <c r="AU25" s="43">
        <f t="shared" si="16"/>
        <v>2.4879407270543986E-4</v>
      </c>
      <c r="AV25" s="43">
        <f t="shared" si="17"/>
        <v>2.4356420024312874E-3</v>
      </c>
      <c r="AW25" s="43">
        <f t="shared" si="18"/>
        <v>1.513897529720724E-3</v>
      </c>
      <c r="AX25" s="43">
        <f t="shared" si="19"/>
        <v>1.6436037152017036E-3</v>
      </c>
      <c r="AY25" s="43">
        <f t="shared" si="20"/>
        <v>1.601246609040285E-3</v>
      </c>
    </row>
    <row r="26" spans="1:51" x14ac:dyDescent="0.2">
      <c r="A26" s="39" t="s">
        <v>78</v>
      </c>
      <c r="B26" s="39">
        <v>2619.7070031778899</v>
      </c>
      <c r="C26" s="39">
        <v>56.014069326086002</v>
      </c>
      <c r="D26" s="39">
        <v>468.82519500839101</v>
      </c>
      <c r="E26" s="39">
        <v>8034.61983036314</v>
      </c>
      <c r="F26" s="39">
        <v>6325.8595727586398</v>
      </c>
      <c r="G26" s="39">
        <v>38.651103540710402</v>
      </c>
      <c r="H26" s="39">
        <v>1896.5500194712899</v>
      </c>
      <c r="I26" s="39">
        <v>933.71341571019605</v>
      </c>
      <c r="K26" s="39">
        <v>1156.0992252262099</v>
      </c>
      <c r="L26" s="39">
        <v>3.3047565100140601</v>
      </c>
      <c r="M26" s="39">
        <v>61.102985295944102</v>
      </c>
      <c r="N26" s="39">
        <v>0.18752540759891001</v>
      </c>
      <c r="O26" s="39">
        <v>0.68602374682203704</v>
      </c>
      <c r="P26" s="39">
        <v>1.4067840972441099</v>
      </c>
      <c r="Q26" s="39">
        <v>8.2668983225673305</v>
      </c>
      <c r="R26" s="39">
        <v>-4.9205867683240498</v>
      </c>
      <c r="S26" s="39">
        <v>7.0554329324862705E-2</v>
      </c>
      <c r="T26" s="39">
        <v>2.32921502966368</v>
      </c>
      <c r="U26" s="39">
        <v>-0.271360968679634</v>
      </c>
      <c r="V26" s="39">
        <v>0.27269965854643002</v>
      </c>
      <c r="W26" s="39">
        <v>0.50606669514945202</v>
      </c>
      <c r="X26" s="39">
        <v>0.52216057720197595</v>
      </c>
      <c r="Y26" s="39">
        <v>0.51695655338611701</v>
      </c>
      <c r="Z26" s="39"/>
      <c r="AA26" s="44" t="s">
        <v>136</v>
      </c>
      <c r="AB26" s="43">
        <f t="shared" si="0"/>
        <v>113.9513348663919</v>
      </c>
      <c r="AC26" s="43">
        <f t="shared" si="1"/>
        <v>2.304631529565357</v>
      </c>
      <c r="AD26" s="43">
        <f t="shared" si="2"/>
        <v>17.375479764598289</v>
      </c>
      <c r="AE26" s="43">
        <f t="shared" si="3"/>
        <v>286.07715121194707</v>
      </c>
      <c r="AF26" s="43">
        <f t="shared" si="4"/>
        <v>204.23285945131104</v>
      </c>
      <c r="AG26" s="43">
        <f t="shared" si="5"/>
        <v>0.98856225310845736</v>
      </c>
      <c r="AH26" s="45">
        <f t="shared" si="22"/>
        <v>47.319112262257732</v>
      </c>
      <c r="AI26" s="43">
        <f t="shared" si="21"/>
        <v>23.296242906941021</v>
      </c>
      <c r="AJ26" s="45">
        <f t="shared" si="21"/>
        <v>0</v>
      </c>
      <c r="AK26" s="43">
        <f t="shared" si="6"/>
        <v>28.844791048558132</v>
      </c>
      <c r="AL26" s="43">
        <f t="shared" si="7"/>
        <v>6.0154245210628635E-2</v>
      </c>
      <c r="AM26" s="43">
        <f t="shared" si="8"/>
        <v>1.0941531971697396</v>
      </c>
      <c r="AN26" s="43">
        <f t="shared" si="9"/>
        <v>3.182172197503988E-3</v>
      </c>
      <c r="AO26" s="43">
        <f t="shared" si="10"/>
        <v>1.1688937584290971E-2</v>
      </c>
      <c r="AP26" s="43">
        <f t="shared" si="11"/>
        <v>2.2138043263842097E-2</v>
      </c>
      <c r="AQ26" s="43">
        <f t="shared" si="12"/>
        <v>0.12644384096921582</v>
      </c>
      <c r="AR26" s="43">
        <f t="shared" si="13"/>
        <v>-6.3151395051501469E-2</v>
      </c>
      <c r="AS26" s="43">
        <f t="shared" si="14"/>
        <v>8.6129360486492828E-4</v>
      </c>
      <c r="AT26" s="43">
        <f t="shared" si="15"/>
        <v>2.658921266739361E-2</v>
      </c>
      <c r="AU26" s="43">
        <f t="shared" si="16"/>
        <v>-2.8284445349138422E-3</v>
      </c>
      <c r="AV26" s="43">
        <f t="shared" si="17"/>
        <v>2.4259377150291791E-3</v>
      </c>
      <c r="AW26" s="43">
        <f t="shared" si="18"/>
        <v>2.4424068298718729E-3</v>
      </c>
      <c r="AX26" s="43">
        <f t="shared" si="19"/>
        <v>2.5200800058010424E-3</v>
      </c>
      <c r="AY26" s="43">
        <f t="shared" si="20"/>
        <v>2.4949640607438081E-3</v>
      </c>
    </row>
    <row r="27" spans="1:51" x14ac:dyDescent="0.2">
      <c r="A27" s="39" t="s">
        <v>452</v>
      </c>
      <c r="B27" s="39">
        <v>2682.5414966122298</v>
      </c>
      <c r="C27" s="39">
        <v>278.91844950343</v>
      </c>
      <c r="D27" s="39">
        <v>215.197682641618</v>
      </c>
      <c r="E27" s="39">
        <v>5487.3156604095702</v>
      </c>
      <c r="F27" s="39">
        <v>5782.9335569261102</v>
      </c>
      <c r="G27" s="39">
        <v>1587.24285903843</v>
      </c>
      <c r="H27" s="39">
        <v>2013.3489651560001</v>
      </c>
      <c r="I27" s="39">
        <v>1029.29890339998</v>
      </c>
      <c r="K27" s="39">
        <v>1259.77982853296</v>
      </c>
      <c r="L27" s="39">
        <v>195.7734037548</v>
      </c>
      <c r="M27" s="39">
        <v>149.268607488333</v>
      </c>
      <c r="N27" s="39">
        <v>8.3234054813940098E-2</v>
      </c>
      <c r="O27" s="39">
        <v>1.3027914598066801</v>
      </c>
      <c r="P27" s="39">
        <v>4.8317519870213799</v>
      </c>
      <c r="Q27" s="39">
        <v>15.789552265790901</v>
      </c>
      <c r="R27" s="39">
        <v>-4.84925192910333</v>
      </c>
      <c r="S27" s="39">
        <v>0.16025361629559601</v>
      </c>
      <c r="T27" s="39">
        <v>2.3693814370222102</v>
      </c>
      <c r="U27" s="39">
        <v>-0.105266821227802</v>
      </c>
      <c r="V27" s="39">
        <v>0.26360960429805702</v>
      </c>
      <c r="W27" s="39">
        <v>3.0903311357165202</v>
      </c>
      <c r="X27" s="39">
        <v>3.1445249167845599</v>
      </c>
      <c r="Y27" s="39">
        <v>3.21889040763894</v>
      </c>
      <c r="Z27" s="39"/>
      <c r="AA27" s="44" t="s">
        <v>249</v>
      </c>
      <c r="AB27" s="43">
        <f t="shared" si="0"/>
        <v>116.68449334320282</v>
      </c>
      <c r="AC27" s="43">
        <f t="shared" si="1"/>
        <v>11.475764225609135</v>
      </c>
      <c r="AD27" s="43">
        <f t="shared" si="2"/>
        <v>7.9756016100221636</v>
      </c>
      <c r="AE27" s="43">
        <f t="shared" si="3"/>
        <v>195.37895570346157</v>
      </c>
      <c r="AF27" s="43">
        <f t="shared" si="4"/>
        <v>186.70427991067635</v>
      </c>
      <c r="AG27" s="43">
        <f t="shared" si="5"/>
        <v>40.596211575399181</v>
      </c>
      <c r="AH27" s="45">
        <f t="shared" si="22"/>
        <v>50.233257613672656</v>
      </c>
      <c r="AI27" s="43">
        <f t="shared" si="21"/>
        <v>25.681110364270957</v>
      </c>
      <c r="AJ27" s="45">
        <f t="shared" si="21"/>
        <v>0</v>
      </c>
      <c r="AK27" s="43">
        <f t="shared" si="6"/>
        <v>31.431632448427148</v>
      </c>
      <c r="AL27" s="43">
        <f t="shared" si="7"/>
        <v>3.5635307168622661</v>
      </c>
      <c r="AM27" s="43">
        <f t="shared" si="8"/>
        <v>2.6729090784910556</v>
      </c>
      <c r="AN27" s="43">
        <f t="shared" si="9"/>
        <v>1.412422447207536E-3</v>
      </c>
      <c r="AO27" s="43">
        <f t="shared" si="10"/>
        <v>2.219784392241745E-2</v>
      </c>
      <c r="AP27" s="43">
        <f t="shared" si="11"/>
        <v>7.6035501636946154E-2</v>
      </c>
      <c r="AQ27" s="43">
        <f t="shared" si="12"/>
        <v>0.24150431731096517</v>
      </c>
      <c r="AR27" s="43">
        <f t="shared" si="13"/>
        <v>-6.2235875251797294E-2</v>
      </c>
      <c r="AS27" s="43">
        <f t="shared" si="14"/>
        <v>1.9562997223933074E-3</v>
      </c>
      <c r="AT27" s="43">
        <f t="shared" si="15"/>
        <v>2.70477332993403E-2</v>
      </c>
      <c r="AU27" s="43">
        <f t="shared" si="16"/>
        <v>-1.0972151472566395E-3</v>
      </c>
      <c r="AV27" s="43">
        <f t="shared" si="17"/>
        <v>2.3450725406819412E-3</v>
      </c>
      <c r="AW27" s="43">
        <f t="shared" si="18"/>
        <v>1.4914725558477416E-2</v>
      </c>
      <c r="AX27" s="43">
        <f t="shared" si="19"/>
        <v>1.517627855591004E-2</v>
      </c>
      <c r="AY27" s="43">
        <f t="shared" si="20"/>
        <v>1.55351853650528E-2</v>
      </c>
    </row>
    <row r="28" spans="1:51" x14ac:dyDescent="0.2">
      <c r="A28" s="39" t="s">
        <v>33</v>
      </c>
      <c r="B28" s="39">
        <v>2762.7393380652802</v>
      </c>
      <c r="C28" s="39">
        <v>287.68085112871699</v>
      </c>
      <c r="D28" s="39">
        <v>613.26083039444995</v>
      </c>
      <c r="E28" s="39">
        <v>11978.4238158767</v>
      </c>
      <c r="F28" s="39">
        <v>5728.5322651974802</v>
      </c>
      <c r="G28" s="39">
        <v>249.987312882195</v>
      </c>
      <c r="H28" s="39">
        <v>5065.0011256411299</v>
      </c>
      <c r="I28" s="39">
        <v>2758.0793587603898</v>
      </c>
      <c r="K28" s="39">
        <v>4274.8993690322905</v>
      </c>
      <c r="L28" s="39">
        <v>33.268855573562497</v>
      </c>
      <c r="M28" s="39">
        <v>182.938057675854</v>
      </c>
      <c r="N28" s="39">
        <v>0.168189560429997</v>
      </c>
      <c r="O28" s="39">
        <v>0.98884195764751903</v>
      </c>
      <c r="P28" s="39">
        <v>3.1136412440437402</v>
      </c>
      <c r="Q28" s="39">
        <v>23.575155906670801</v>
      </c>
      <c r="R28" s="39">
        <v>-4.7778192876426502</v>
      </c>
      <c r="S28" s="39">
        <v>0.16669658091407799</v>
      </c>
      <c r="T28" s="39">
        <v>5.3906672866816798</v>
      </c>
      <c r="U28" s="39">
        <v>-0.27595768143764998</v>
      </c>
      <c r="V28" s="39">
        <v>0.35196620823627001</v>
      </c>
      <c r="W28" s="39">
        <v>1.6558944277985901</v>
      </c>
      <c r="X28" s="39">
        <v>1.6537537558356401</v>
      </c>
      <c r="Y28" s="39">
        <v>1.69738322101074</v>
      </c>
      <c r="Z28" s="39"/>
      <c r="AA28" s="44" t="s">
        <v>160</v>
      </c>
      <c r="AB28" s="43">
        <f t="shared" si="0"/>
        <v>120.17291822273802</v>
      </c>
      <c r="AC28" s="43">
        <f t="shared" si="1"/>
        <v>11.836282704329028</v>
      </c>
      <c r="AD28" s="43">
        <f t="shared" si="2"/>
        <v>22.728516432971979</v>
      </c>
      <c r="AE28" s="43">
        <f t="shared" si="3"/>
        <v>426.49850691199021</v>
      </c>
      <c r="AF28" s="43">
        <f t="shared" si="4"/>
        <v>184.94791285260428</v>
      </c>
      <c r="AG28" s="43">
        <f t="shared" si="5"/>
        <v>6.3938154058410461</v>
      </c>
      <c r="AH28" s="45">
        <f t="shared" si="22"/>
        <v>126.37228357388049</v>
      </c>
      <c r="AI28" s="43">
        <f t="shared" si="21"/>
        <v>68.814355258492768</v>
      </c>
      <c r="AJ28" s="45">
        <f t="shared" si="21"/>
        <v>0</v>
      </c>
      <c r="AK28" s="43">
        <f t="shared" si="6"/>
        <v>106.65916589401922</v>
      </c>
      <c r="AL28" s="43">
        <f t="shared" si="7"/>
        <v>0.60557045276553623</v>
      </c>
      <c r="AM28" s="43">
        <f t="shared" si="8"/>
        <v>3.2758180262486167</v>
      </c>
      <c r="AN28" s="43">
        <f t="shared" si="9"/>
        <v>2.8540566847106226E-3</v>
      </c>
      <c r="AO28" s="43">
        <f t="shared" si="10"/>
        <v>1.6848559510095742E-2</v>
      </c>
      <c r="AP28" s="43">
        <f t="shared" si="11"/>
        <v>4.8998225601040828E-2</v>
      </c>
      <c r="AQ28" s="43">
        <f t="shared" si="12"/>
        <v>0.3605866611604589</v>
      </c>
      <c r="AR28" s="43">
        <f t="shared" si="13"/>
        <v>-6.1319100246528542E-2</v>
      </c>
      <c r="AS28" s="43">
        <f t="shared" si="14"/>
        <v>2.0349523617900797E-3</v>
      </c>
      <c r="AT28" s="43">
        <f t="shared" si="15"/>
        <v>6.1537297793169868E-2</v>
      </c>
      <c r="AU28" s="43">
        <f t="shared" si="16"/>
        <v>-2.8763569047076296E-3</v>
      </c>
      <c r="AV28" s="43">
        <f t="shared" si="17"/>
        <v>3.1310933923696291E-3</v>
      </c>
      <c r="AW28" s="43">
        <f t="shared" si="18"/>
        <v>7.9917684739314199E-3</v>
      </c>
      <c r="AX28" s="43">
        <f t="shared" si="19"/>
        <v>7.9814370455388046E-3</v>
      </c>
      <c r="AY28" s="43">
        <f t="shared" si="20"/>
        <v>8.1920039624070462E-3</v>
      </c>
    </row>
    <row r="29" spans="1:51" x14ac:dyDescent="0.2">
      <c r="A29" s="39" t="s">
        <v>434</v>
      </c>
      <c r="B29" s="39">
        <v>2763.95020091574</v>
      </c>
      <c r="C29" s="39">
        <v>159.61125691222401</v>
      </c>
      <c r="D29" s="39">
        <v>786.28730536651199</v>
      </c>
      <c r="E29" s="39">
        <v>9590.4862859550503</v>
      </c>
      <c r="F29" s="39">
        <v>5312.24900840805</v>
      </c>
      <c r="G29" s="39">
        <v>130.069192590732</v>
      </c>
      <c r="H29" s="39">
        <v>1216.8490913560299</v>
      </c>
      <c r="I29" s="39">
        <v>547.45399099261601</v>
      </c>
      <c r="K29" s="39">
        <v>694.198063377724</v>
      </c>
      <c r="L29" s="39">
        <v>23.536965951132998</v>
      </c>
      <c r="M29" s="39">
        <v>343.78982585680899</v>
      </c>
      <c r="N29" s="39">
        <v>0.153034566800482</v>
      </c>
      <c r="O29" s="39">
        <v>5.1790795043810203</v>
      </c>
      <c r="P29" s="39">
        <v>2.8130913324065201</v>
      </c>
      <c r="Q29" s="39">
        <v>12.4704876509198</v>
      </c>
      <c r="R29" s="39">
        <v>-4.7782871425606501</v>
      </c>
      <c r="S29" s="39">
        <v>0.11299986779801</v>
      </c>
      <c r="T29" s="39">
        <v>1.7386625311658499</v>
      </c>
      <c r="U29" s="39">
        <v>-0.34446672573933601</v>
      </c>
      <c r="V29" s="39">
        <v>0.26797280276257501</v>
      </c>
      <c r="W29" s="39">
        <v>2.5702950772110702</v>
      </c>
      <c r="X29" s="39">
        <v>2.5491283803021001</v>
      </c>
      <c r="Y29" s="39">
        <v>2.5890988531078101</v>
      </c>
      <c r="Z29" s="39"/>
      <c r="AA29" s="44" t="s">
        <v>317</v>
      </c>
      <c r="AB29" s="43">
        <f t="shared" si="0"/>
        <v>120.22558802053703</v>
      </c>
      <c r="AC29" s="43">
        <f t="shared" si="1"/>
        <v>6.5670132446913811</v>
      </c>
      <c r="AD29" s="43">
        <f t="shared" si="2"/>
        <v>29.141179503613966</v>
      </c>
      <c r="AE29" s="43">
        <f t="shared" si="3"/>
        <v>341.4746501203486</v>
      </c>
      <c r="AF29" s="43">
        <f t="shared" si="4"/>
        <v>171.50804449986214</v>
      </c>
      <c r="AG29" s="43">
        <f t="shared" si="5"/>
        <v>3.3267224557265149</v>
      </c>
      <c r="AH29" s="45">
        <f t="shared" si="22"/>
        <v>30.360506271358034</v>
      </c>
      <c r="AI29" s="43">
        <f t="shared" si="21"/>
        <v>13.659031711392617</v>
      </c>
      <c r="AJ29" s="45">
        <f t="shared" si="21"/>
        <v>0</v>
      </c>
      <c r="AK29" s="43">
        <f t="shared" si="6"/>
        <v>17.320310962518064</v>
      </c>
      <c r="AL29" s="43">
        <f t="shared" si="7"/>
        <v>0.42842745510853014</v>
      </c>
      <c r="AM29" s="43">
        <f t="shared" si="8"/>
        <v>6.1561433585246483</v>
      </c>
      <c r="AN29" s="43">
        <f t="shared" si="9"/>
        <v>2.5968872696501273E-3</v>
      </c>
      <c r="AO29" s="43">
        <f t="shared" si="10"/>
        <v>8.8244666968495838E-2</v>
      </c>
      <c r="AP29" s="43">
        <f t="shared" si="11"/>
        <v>4.4268582324717844E-2</v>
      </c>
      <c r="AQ29" s="43">
        <f t="shared" si="12"/>
        <v>0.19073856914836038</v>
      </c>
      <c r="AR29" s="43">
        <f t="shared" si="13"/>
        <v>-6.1325104752117915E-2</v>
      </c>
      <c r="AS29" s="43">
        <f t="shared" si="14"/>
        <v>1.3794484961635307E-3</v>
      </c>
      <c r="AT29" s="43">
        <f t="shared" si="15"/>
        <v>1.9847745789564497E-2</v>
      </c>
      <c r="AU29" s="43">
        <f t="shared" si="16"/>
        <v>-3.5904390842123831E-3</v>
      </c>
      <c r="AV29" s="43">
        <f t="shared" si="17"/>
        <v>2.3838875790639178E-3</v>
      </c>
      <c r="AW29" s="43">
        <f t="shared" si="18"/>
        <v>1.240489902128895E-2</v>
      </c>
      <c r="AX29" s="43">
        <f t="shared" si="19"/>
        <v>1.230274314817616E-2</v>
      </c>
      <c r="AY29" s="43">
        <f t="shared" si="20"/>
        <v>1.2495650835462405E-2</v>
      </c>
    </row>
    <row r="30" spans="1:51" x14ac:dyDescent="0.2">
      <c r="A30" s="39" t="s">
        <v>518</v>
      </c>
      <c r="B30" s="39">
        <v>2676.8631989198002</v>
      </c>
      <c r="C30" s="39">
        <v>309.70192354906601</v>
      </c>
      <c r="D30" s="39">
        <v>596.79609837542705</v>
      </c>
      <c r="E30" s="39">
        <v>9460.3431326030004</v>
      </c>
      <c r="F30" s="39">
        <v>5052.7793958435996</v>
      </c>
      <c r="G30" s="39">
        <v>312.62289598283797</v>
      </c>
      <c r="H30" s="39">
        <v>3725.2078464821602</v>
      </c>
      <c r="I30" s="39">
        <v>1991.05117037531</v>
      </c>
      <c r="K30" s="39">
        <v>2476.10408393015</v>
      </c>
      <c r="L30" s="39">
        <v>44.092483481189603</v>
      </c>
      <c r="M30" s="39">
        <v>283.24754257832899</v>
      </c>
      <c r="N30" s="39">
        <v>0.122799765143022</v>
      </c>
      <c r="O30" s="39">
        <v>1.8958831042602899</v>
      </c>
      <c r="P30" s="39">
        <v>4.8934498090596596</v>
      </c>
      <c r="Q30" s="39">
        <v>19.6291896630343</v>
      </c>
      <c r="R30" s="39">
        <v>-4.0466586025093401</v>
      </c>
      <c r="S30" s="39">
        <v>0.13473276439434401</v>
      </c>
      <c r="T30" s="39">
        <v>2.8418911945428502</v>
      </c>
      <c r="U30" s="39">
        <v>-0.38207692127973902</v>
      </c>
      <c r="V30" s="39">
        <v>0.23561195861942799</v>
      </c>
      <c r="W30" s="39">
        <v>3.3071997866798499</v>
      </c>
      <c r="X30" s="39">
        <v>3.2530949262722002</v>
      </c>
      <c r="Y30" s="39">
        <v>3.3672510183518001</v>
      </c>
      <c r="Z30" s="39"/>
      <c r="AA30" s="44" t="s">
        <v>111</v>
      </c>
      <c r="AB30" s="43">
        <f t="shared" si="0"/>
        <v>116.43750022487463</v>
      </c>
      <c r="AC30" s="43">
        <f t="shared" si="1"/>
        <v>12.74231325032158</v>
      </c>
      <c r="AD30" s="43">
        <f t="shared" si="2"/>
        <v>22.118304735580278</v>
      </c>
      <c r="AE30" s="43">
        <f t="shared" si="3"/>
        <v>336.84083005832196</v>
      </c>
      <c r="AF30" s="43">
        <f t="shared" si="4"/>
        <v>163.13096620635014</v>
      </c>
      <c r="AG30" s="43">
        <f t="shared" si="5"/>
        <v>7.995818129761088</v>
      </c>
      <c r="AH30" s="45">
        <f t="shared" si="22"/>
        <v>92.94430754696009</v>
      </c>
      <c r="AI30" s="43">
        <f t="shared" si="21"/>
        <v>49.676925408565623</v>
      </c>
      <c r="AJ30" s="45">
        <f t="shared" si="21"/>
        <v>0</v>
      </c>
      <c r="AK30" s="43">
        <f t="shared" si="6"/>
        <v>61.779044010233285</v>
      </c>
      <c r="AL30" s="43">
        <f t="shared" si="7"/>
        <v>0.80258562324816707</v>
      </c>
      <c r="AM30" s="43">
        <f t="shared" si="8"/>
        <v>5.072030487569684</v>
      </c>
      <c r="AN30" s="43">
        <f t="shared" si="9"/>
        <v>2.0838242854746649E-3</v>
      </c>
      <c r="AO30" s="43">
        <f t="shared" si="10"/>
        <v>3.2303341357306017E-2</v>
      </c>
      <c r="AP30" s="43">
        <f t="shared" si="11"/>
        <v>7.7006417540988567E-2</v>
      </c>
      <c r="AQ30" s="43">
        <f t="shared" si="12"/>
        <v>0.30023232889315238</v>
      </c>
      <c r="AR30" s="43">
        <f t="shared" si="13"/>
        <v>-5.1935297166330663E-2</v>
      </c>
      <c r="AS30" s="43">
        <f t="shared" si="14"/>
        <v>1.6447533333397953E-3</v>
      </c>
      <c r="AT30" s="43">
        <f t="shared" si="15"/>
        <v>3.2441680303000577E-2</v>
      </c>
      <c r="AU30" s="43">
        <f t="shared" si="16"/>
        <v>-3.9824569656007822E-3</v>
      </c>
      <c r="AV30" s="43">
        <f t="shared" si="17"/>
        <v>2.0960053253218395E-3</v>
      </c>
      <c r="AW30" s="43">
        <f t="shared" si="18"/>
        <v>1.5961388931852557E-2</v>
      </c>
      <c r="AX30" s="43">
        <f t="shared" si="19"/>
        <v>1.5700265088186297E-2</v>
      </c>
      <c r="AY30" s="43">
        <f t="shared" si="20"/>
        <v>1.6251211478531855E-2</v>
      </c>
    </row>
    <row r="31" spans="1:51" x14ac:dyDescent="0.2">
      <c r="A31" s="39" t="s">
        <v>45</v>
      </c>
      <c r="B31" s="39">
        <v>2725.5780467125501</v>
      </c>
      <c r="C31" s="39">
        <v>134.638512011491</v>
      </c>
      <c r="D31" s="39">
        <v>740.90383022700905</v>
      </c>
      <c r="E31" s="39">
        <v>9413.0305082872001</v>
      </c>
      <c r="F31" s="39">
        <v>5073.0932092207404</v>
      </c>
      <c r="G31" s="39">
        <v>178.24584486288001</v>
      </c>
      <c r="H31" s="39">
        <v>1187.36033794375</v>
      </c>
      <c r="I31" s="39">
        <v>532.16091526354501</v>
      </c>
      <c r="K31" s="39">
        <v>653.544525020214</v>
      </c>
      <c r="L31" s="39">
        <v>23.143422739260501</v>
      </c>
      <c r="M31" s="39">
        <v>328.04040560900199</v>
      </c>
      <c r="N31" s="39">
        <v>0.18789870351829399</v>
      </c>
      <c r="O31" s="39">
        <v>1.38841659296683</v>
      </c>
      <c r="P31" s="39">
        <v>6.5744121361986902</v>
      </c>
      <c r="Q31" s="39">
        <v>12.156733557529201</v>
      </c>
      <c r="R31" s="39">
        <v>-5.1354329785041299</v>
      </c>
      <c r="S31" s="39">
        <v>0.139039197753104</v>
      </c>
      <c r="T31" s="39">
        <v>1.78112473382446</v>
      </c>
      <c r="U31" s="39">
        <v>-0.21870304078327099</v>
      </c>
      <c r="V31" s="39">
        <v>0.19925163248233799</v>
      </c>
      <c r="W31" s="39">
        <v>2.2816351537269202</v>
      </c>
      <c r="X31" s="39">
        <v>2.2217405291925898</v>
      </c>
      <c r="Y31" s="39">
        <v>2.3161657214498601</v>
      </c>
      <c r="Z31" s="39"/>
      <c r="AA31" s="44" t="s">
        <v>62</v>
      </c>
      <c r="AB31" s="43">
        <f t="shared" si="0"/>
        <v>118.55648602254706</v>
      </c>
      <c r="AC31" s="43">
        <f t="shared" si="1"/>
        <v>5.5395396836655424</v>
      </c>
      <c r="AD31" s="43">
        <f t="shared" si="2"/>
        <v>27.459188726818216</v>
      </c>
      <c r="AE31" s="43">
        <f t="shared" si="3"/>
        <v>335.15623749932172</v>
      </c>
      <c r="AF31" s="43">
        <f t="shared" si="4"/>
        <v>163.78680564518936</v>
      </c>
      <c r="AG31" s="43">
        <f t="shared" si="5"/>
        <v>4.5589154736364499</v>
      </c>
      <c r="AH31" s="45">
        <f t="shared" si="22"/>
        <v>29.624758930732288</v>
      </c>
      <c r="AI31" s="43">
        <f t="shared" si="21"/>
        <v>13.27746794569723</v>
      </c>
      <c r="AJ31" s="45">
        <f t="shared" si="21"/>
        <v>0</v>
      </c>
      <c r="AK31" s="43">
        <f t="shared" si="6"/>
        <v>16.306001123258834</v>
      </c>
      <c r="AL31" s="43">
        <f t="shared" si="7"/>
        <v>0.42126405447788706</v>
      </c>
      <c r="AM31" s="43">
        <f t="shared" si="8"/>
        <v>5.8741231195093917</v>
      </c>
      <c r="AN31" s="43">
        <f t="shared" si="9"/>
        <v>3.1885067625707446E-3</v>
      </c>
      <c r="AO31" s="43">
        <f t="shared" si="10"/>
        <v>2.3656782977795707E-2</v>
      </c>
      <c r="AP31" s="43">
        <f t="shared" si="11"/>
        <v>0.10345910263743886</v>
      </c>
      <c r="AQ31" s="43">
        <f t="shared" si="12"/>
        <v>0.18593963838374428</v>
      </c>
      <c r="AR31" s="43">
        <f t="shared" si="13"/>
        <v>-6.590875683236512E-2</v>
      </c>
      <c r="AS31" s="43">
        <f t="shared" si="14"/>
        <v>1.6973242180348884E-3</v>
      </c>
      <c r="AT31" s="43">
        <f t="shared" si="15"/>
        <v>2.0332474130416212E-2</v>
      </c>
      <c r="AU31" s="43">
        <f t="shared" si="16"/>
        <v>-2.2795814132089954E-3</v>
      </c>
      <c r="AV31" s="43">
        <f t="shared" si="17"/>
        <v>1.7725436569908193E-3</v>
      </c>
      <c r="AW31" s="43">
        <f t="shared" si="18"/>
        <v>1.1011752672427221E-2</v>
      </c>
      <c r="AX31" s="43">
        <f t="shared" si="19"/>
        <v>1.0722685951701689E-2</v>
      </c>
      <c r="AY31" s="43">
        <f t="shared" si="20"/>
        <v>1.117840599155338E-2</v>
      </c>
    </row>
    <row r="32" spans="1:51" s="41" customFormat="1" x14ac:dyDescent="0.2">
      <c r="A32" s="39" t="s">
        <v>136</v>
      </c>
      <c r="B32" s="39">
        <v>2628.6340391835101</v>
      </c>
      <c r="C32" s="39">
        <v>286.96355585575901</v>
      </c>
      <c r="D32" s="39">
        <v>362.45708234936802</v>
      </c>
      <c r="E32" s="39">
        <v>7623.4472117840796</v>
      </c>
      <c r="F32" s="39">
        <v>5110.5350903346898</v>
      </c>
      <c r="G32" s="39">
        <v>173.521315786249</v>
      </c>
      <c r="H32" s="39">
        <v>1518.19311246967</v>
      </c>
      <c r="I32" s="39">
        <v>732.582209384929</v>
      </c>
      <c r="J32" s="39"/>
      <c r="K32" s="39">
        <v>913.50638264700501</v>
      </c>
      <c r="L32" s="39">
        <v>51.421469309574803</v>
      </c>
      <c r="M32" s="39">
        <v>136.33900949440499</v>
      </c>
      <c r="N32" s="39">
        <v>0.43868875322047102</v>
      </c>
      <c r="O32" s="39">
        <v>1.02479523746561</v>
      </c>
      <c r="P32" s="39">
        <v>1.01362314049358</v>
      </c>
      <c r="Q32" s="39">
        <v>6.6410922475056298</v>
      </c>
      <c r="R32" s="39">
        <v>-5.0623675033294999</v>
      </c>
      <c r="S32" s="39">
        <v>0.102651915575212</v>
      </c>
      <c r="T32" s="39">
        <v>2.3272812249145001</v>
      </c>
      <c r="U32" s="39">
        <v>-6.8113861659275896E-2</v>
      </c>
      <c r="V32" s="39">
        <v>0.200342449431825</v>
      </c>
      <c r="W32" s="39">
        <v>0.58245699381076199</v>
      </c>
      <c r="X32" s="39">
        <v>0.60591409052093004</v>
      </c>
      <c r="Y32" s="39">
        <v>0.58556351738436196</v>
      </c>
      <c r="Z32" s="39"/>
      <c r="AA32" s="44" t="s">
        <v>137</v>
      </c>
      <c r="AB32" s="43">
        <f t="shared" si="0"/>
        <v>114.3396407601452</v>
      </c>
      <c r="AC32" s="43">
        <f t="shared" si="1"/>
        <v>11.806770452818721</v>
      </c>
      <c r="AD32" s="43">
        <f t="shared" si="2"/>
        <v>13.433291911250761</v>
      </c>
      <c r="AE32" s="43">
        <f t="shared" si="3"/>
        <v>271.43711921753504</v>
      </c>
      <c r="AF32" s="43">
        <f t="shared" si="4"/>
        <v>164.9956314743412</v>
      </c>
      <c r="AG32" s="43">
        <f t="shared" si="5"/>
        <v>4.4380782741512803</v>
      </c>
      <c r="AH32" s="45">
        <f t="shared" si="22"/>
        <v>37.879069672396959</v>
      </c>
      <c r="AI32" s="43">
        <f t="shared" si="21"/>
        <v>18.277999236150922</v>
      </c>
      <c r="AJ32" s="45">
        <f t="shared" si="21"/>
        <v>0</v>
      </c>
      <c r="AK32" s="43">
        <f t="shared" si="6"/>
        <v>22.792075415344438</v>
      </c>
      <c r="AL32" s="43">
        <f t="shared" si="7"/>
        <v>0.93599019006874351</v>
      </c>
      <c r="AM32" s="43">
        <f t="shared" si="8"/>
        <v>2.4413825677214609</v>
      </c>
      <c r="AN32" s="43">
        <f t="shared" si="9"/>
        <v>7.4442347398688451E-3</v>
      </c>
      <c r="AO32" s="43">
        <f t="shared" si="10"/>
        <v>1.7461155860719203E-2</v>
      </c>
      <c r="AP32" s="43">
        <f t="shared" si="11"/>
        <v>1.5951014076316054E-2</v>
      </c>
      <c r="AQ32" s="43">
        <f t="shared" si="12"/>
        <v>0.10157681626652845</v>
      </c>
      <c r="AR32" s="43">
        <f t="shared" si="13"/>
        <v>-6.4971025845263694E-2</v>
      </c>
      <c r="AS32" s="43">
        <f t="shared" si="14"/>
        <v>1.253125630391451E-3</v>
      </c>
      <c r="AT32" s="43">
        <f t="shared" si="15"/>
        <v>2.6567137270713474E-2</v>
      </c>
      <c r="AU32" s="43">
        <f t="shared" si="16"/>
        <v>-7.0996311923364496E-4</v>
      </c>
      <c r="AV32" s="43">
        <f t="shared" si="17"/>
        <v>1.7822475707839605E-3</v>
      </c>
      <c r="AW32" s="43">
        <f t="shared" si="18"/>
        <v>2.8110858774650677E-3</v>
      </c>
      <c r="AX32" s="43">
        <f t="shared" si="19"/>
        <v>2.9242958036724423E-3</v>
      </c>
      <c r="AY32" s="43">
        <f t="shared" si="20"/>
        <v>2.8260787518550289E-3</v>
      </c>
    </row>
    <row r="33" spans="1:51" x14ac:dyDescent="0.2">
      <c r="A33" s="41" t="s">
        <v>249</v>
      </c>
      <c r="B33" s="41">
        <v>2836.9567256617402</v>
      </c>
      <c r="C33" s="41">
        <v>259.61385063554502</v>
      </c>
      <c r="D33" s="41">
        <v>293.79516620858999</v>
      </c>
      <c r="E33" s="41">
        <v>8582.7357471495307</v>
      </c>
      <c r="F33" s="41">
        <v>2289.5258231640901</v>
      </c>
      <c r="G33" s="41">
        <v>141.19150560621</v>
      </c>
      <c r="H33" s="41">
        <v>1364.5666166721101</v>
      </c>
      <c r="I33" s="41">
        <v>652.99602236374699</v>
      </c>
      <c r="J33" s="41"/>
      <c r="K33" s="41">
        <v>822.394416284057</v>
      </c>
      <c r="L33" s="41">
        <v>26.436864023064501</v>
      </c>
      <c r="M33" s="41">
        <v>24.4148297011753</v>
      </c>
      <c r="N33" s="41">
        <v>0.58101204892337599</v>
      </c>
      <c r="O33" s="41">
        <v>1.00626243168441</v>
      </c>
      <c r="P33" s="41">
        <v>0.79462944993670703</v>
      </c>
      <c r="Q33" s="41">
        <v>8.5860450762960792</v>
      </c>
      <c r="R33" s="41">
        <v>-5.1048335555282298</v>
      </c>
      <c r="S33" s="41">
        <v>8.1287029192870106E-2</v>
      </c>
      <c r="T33" s="41">
        <v>2.5036563664342499</v>
      </c>
      <c r="U33" s="41">
        <v>-2.48642483723449E-2</v>
      </c>
      <c r="V33" s="41">
        <v>0.16252784903301601</v>
      </c>
      <c r="W33" s="41">
        <v>0.13827200063863501</v>
      </c>
      <c r="X33" s="41">
        <v>0.117077592907014</v>
      </c>
      <c r="Y33" s="41">
        <v>0.12669864221667601</v>
      </c>
      <c r="Z33" s="41"/>
      <c r="AA33" s="48" t="s">
        <v>409</v>
      </c>
      <c r="AB33" s="47">
        <f t="shared" si="0"/>
        <v>123.40120687358862</v>
      </c>
      <c r="AC33" s="47">
        <f t="shared" si="1"/>
        <v>10.681499717570254</v>
      </c>
      <c r="AD33" s="47">
        <f t="shared" si="2"/>
        <v>10.888561493165444</v>
      </c>
      <c r="AE33" s="47">
        <f t="shared" si="3"/>
        <v>305.59312624484272</v>
      </c>
      <c r="AF33" s="47">
        <f t="shared" si="4"/>
        <v>73.918239928380999</v>
      </c>
      <c r="AG33" s="47">
        <f t="shared" si="5"/>
        <v>3.6111929573973804</v>
      </c>
      <c r="AH33" s="98">
        <f t="shared" si="22"/>
        <v>34.046073270262227</v>
      </c>
      <c r="AI33" s="47">
        <f t="shared" si="21"/>
        <v>16.292315927239198</v>
      </c>
      <c r="AJ33" s="47">
        <f t="shared" si="21"/>
        <v>0</v>
      </c>
      <c r="AK33" s="47">
        <f t="shared" si="6"/>
        <v>20.518822761578271</v>
      </c>
      <c r="AL33" s="47">
        <f t="shared" si="7"/>
        <v>0.48121233628697879</v>
      </c>
      <c r="AM33" s="47">
        <f t="shared" si="8"/>
        <v>0.43718917899857285</v>
      </c>
      <c r="AN33" s="47">
        <f t="shared" si="9"/>
        <v>9.859359391199321E-3</v>
      </c>
      <c r="AO33" s="47">
        <f t="shared" si="10"/>
        <v>1.7145381354309253E-2</v>
      </c>
      <c r="AP33" s="47">
        <f t="shared" si="11"/>
        <v>1.2504791016534589E-2</v>
      </c>
      <c r="AQ33" s="47">
        <f t="shared" si="12"/>
        <v>0.13132525353771918</v>
      </c>
      <c r="AR33" s="47">
        <f t="shared" si="13"/>
        <v>-6.551604020329585E-2</v>
      </c>
      <c r="AS33" s="47">
        <f t="shared" si="14"/>
        <v>9.9231328640262697E-4</v>
      </c>
      <c r="AT33" s="47">
        <f t="shared" si="15"/>
        <v>2.8580552128244865E-2</v>
      </c>
      <c r="AU33" s="47">
        <f t="shared" si="16"/>
        <v>-2.5916456506509171E-4</v>
      </c>
      <c r="AV33" s="47">
        <f t="shared" si="17"/>
        <v>1.4458486703408594E-3</v>
      </c>
      <c r="AW33" s="47">
        <f t="shared" si="18"/>
        <v>6.6733591041812264E-4</v>
      </c>
      <c r="AX33" s="47">
        <f t="shared" si="19"/>
        <v>5.6504629781377411E-4</v>
      </c>
      <c r="AY33" s="47">
        <f t="shared" si="20"/>
        <v>6.1147993347816613E-4</v>
      </c>
    </row>
    <row r="34" spans="1:51" x14ac:dyDescent="0.2">
      <c r="A34" s="39" t="s">
        <v>160</v>
      </c>
      <c r="B34" s="39">
        <v>2788.7158154079598</v>
      </c>
      <c r="C34" s="39">
        <v>284.08254530664902</v>
      </c>
      <c r="D34" s="39">
        <v>95.976880870709493</v>
      </c>
      <c r="E34" s="39">
        <v>7524.3832699525501</v>
      </c>
      <c r="F34" s="39">
        <v>1908.6763545071699</v>
      </c>
      <c r="G34" s="39">
        <v>181.647140558247</v>
      </c>
      <c r="H34" s="39">
        <v>1377.6974833956599</v>
      </c>
      <c r="I34" s="39">
        <v>641.036626429531</v>
      </c>
      <c r="K34" s="39">
        <v>798.50667708295396</v>
      </c>
      <c r="L34" s="39">
        <v>14.617758192957499</v>
      </c>
      <c r="M34" s="39">
        <v>20.9623135471527</v>
      </c>
      <c r="N34" s="39">
        <v>0.39127520012994099</v>
      </c>
      <c r="O34" s="39">
        <v>0.94176884631951396</v>
      </c>
      <c r="P34" s="39">
        <v>0.77010226572605101</v>
      </c>
      <c r="Q34" s="39">
        <v>5.52281281081006</v>
      </c>
      <c r="R34" s="39">
        <v>-6.1460853168800504</v>
      </c>
      <c r="S34" s="39">
        <v>0.35081996003664101</v>
      </c>
      <c r="T34" s="39">
        <v>2.6235086800016001</v>
      </c>
      <c r="U34" s="39">
        <v>0.89686579523940502</v>
      </c>
      <c r="V34" s="39">
        <v>0.32978603976015203</v>
      </c>
      <c r="W34" s="39">
        <v>0.38228756987007501</v>
      </c>
      <c r="X34" s="39">
        <v>0.39567702087854101</v>
      </c>
      <c r="Y34" s="39">
        <v>0.39712363028544001</v>
      </c>
      <c r="Z34" s="39"/>
      <c r="AA34" s="46" t="s">
        <v>256</v>
      </c>
      <c r="AB34" s="45">
        <f t="shared" ref="AB34:AB65" si="23">B34/BA$2</f>
        <v>121.3028362879011</v>
      </c>
      <c r="AC34" s="45">
        <f t="shared" ref="AC34:AC65" si="24">C34/BB$2</f>
        <v>11.688234737981857</v>
      </c>
      <c r="AD34" s="45">
        <f t="shared" ref="AD34:AD65" si="25">D34/BC$2</f>
        <v>3.5570706719557297</v>
      </c>
      <c r="AE34" s="45">
        <f t="shared" ref="AE34:AE65" si="26">E34/BD$2</f>
        <v>267.90989193543112</v>
      </c>
      <c r="AF34" s="45">
        <f t="shared" ref="AF34:AF65" si="27">F34/BE$2</f>
        <v>61.622365334630665</v>
      </c>
      <c r="AG34" s="45">
        <f t="shared" ref="AG34:AG65" si="28">G34/BF$2</f>
        <v>4.6459089156880733</v>
      </c>
      <c r="AH34" s="45">
        <f t="shared" si="22"/>
        <v>34.373689705480537</v>
      </c>
      <c r="AI34" s="45">
        <f t="shared" si="21"/>
        <v>15.993927805128019</v>
      </c>
      <c r="AJ34" s="45">
        <f t="shared" si="21"/>
        <v>0</v>
      </c>
      <c r="AK34" s="45">
        <f t="shared" ref="AK34:AK65" si="29">K34/BI$2</f>
        <v>19.922821284504842</v>
      </c>
      <c r="AL34" s="45">
        <f t="shared" ref="AL34:AL65" si="30">L34/BJ$2</f>
        <v>0.26607715518657077</v>
      </c>
      <c r="AM34" s="45">
        <f t="shared" ref="AM34:AM65" si="31">M34/BK$2</f>
        <v>0.3753659870561859</v>
      </c>
      <c r="AN34" s="45">
        <f t="shared" ref="AN34:AN65" si="32">N34/BL$2</f>
        <v>6.6396606164931442E-3</v>
      </c>
      <c r="AO34" s="45">
        <f t="shared" ref="AO34:AO65" si="33">O34/BM$2</f>
        <v>1.6046495933200101E-2</v>
      </c>
      <c r="AP34" s="45">
        <f t="shared" ref="AP34:AP65" si="34">P34/BN$2</f>
        <v>1.2118815751204656E-2</v>
      </c>
      <c r="AQ34" s="45">
        <f t="shared" ref="AQ34:AQ65" si="35">Q34/BO$2</f>
        <v>8.4472511636739994E-2</v>
      </c>
      <c r="AR34" s="45">
        <f t="shared" ref="AR34:AR65" si="36">R34/BP$2</f>
        <v>-7.8879588988270785E-2</v>
      </c>
      <c r="AS34" s="45">
        <f t="shared" ref="AS34:AS65" si="37">S34/BQ$2</f>
        <v>4.2826427652264635E-3</v>
      </c>
      <c r="AT34" s="45">
        <f t="shared" ref="AT34:AT65" si="38">T34/BR$2</f>
        <v>2.9948729223762561E-2</v>
      </c>
      <c r="AU34" s="45">
        <f t="shared" ref="AU34:AU65" si="39">U34/BS$2</f>
        <v>9.3481946554034301E-3</v>
      </c>
      <c r="AV34" s="45">
        <f t="shared" ref="AV34:AV65" si="40">V34/BT$2</f>
        <v>2.9337784873245446E-3</v>
      </c>
      <c r="AW34" s="45">
        <f t="shared" ref="AW34:AW65" si="41">W34/BU$2</f>
        <v>1.8450172291026787E-3</v>
      </c>
      <c r="AX34" s="45">
        <f t="shared" ref="AX34:AX65" si="42">X34/BV$2</f>
        <v>1.9096381316531903E-3</v>
      </c>
      <c r="AY34" s="45">
        <f t="shared" ref="AY34:AY65" si="43">Y34/BW$2</f>
        <v>1.9166198372849422E-3</v>
      </c>
    </row>
    <row r="35" spans="1:51" x14ac:dyDescent="0.2">
      <c r="A35" s="39" t="s">
        <v>317</v>
      </c>
      <c r="B35" s="39">
        <v>3035.7749221317199</v>
      </c>
      <c r="C35" s="39">
        <v>268.69242139164197</v>
      </c>
      <c r="D35" s="39">
        <v>186.91577696412901</v>
      </c>
      <c r="E35" s="39">
        <v>11664.2295384637</v>
      </c>
      <c r="F35" s="39">
        <v>1715.4668710543799</v>
      </c>
      <c r="G35" s="39">
        <v>223.44046630054299</v>
      </c>
      <c r="H35" s="39">
        <v>1459.2239784864501</v>
      </c>
      <c r="I35" s="39">
        <v>696.74387804324704</v>
      </c>
      <c r="K35" s="39">
        <v>867.06920565406597</v>
      </c>
      <c r="L35" s="39">
        <v>8.1499868857082607</v>
      </c>
      <c r="M35" s="39">
        <v>26.8206321818794</v>
      </c>
      <c r="N35" s="39">
        <v>0.122575806267673</v>
      </c>
      <c r="O35" s="39">
        <v>0.71382151614941403</v>
      </c>
      <c r="P35" s="39">
        <v>0.57059716512070102</v>
      </c>
      <c r="Q35" s="39">
        <v>5.8906919268114697</v>
      </c>
      <c r="R35" s="39">
        <v>-6.2911197614062297</v>
      </c>
      <c r="S35" s="39">
        <v>7.9200688051413698E-2</v>
      </c>
      <c r="T35" s="39">
        <v>2.5762744103170201</v>
      </c>
      <c r="U35" s="39">
        <v>-0.10463801548693</v>
      </c>
      <c r="V35" s="39">
        <v>0.13743943838577299</v>
      </c>
      <c r="W35" s="39">
        <v>0.12554101056088701</v>
      </c>
      <c r="X35" s="39">
        <v>9.3576494406255706E-2</v>
      </c>
      <c r="Y35" s="39">
        <v>9.3937606739308899E-2</v>
      </c>
      <c r="Z35" s="39"/>
      <c r="AA35" s="44" t="s">
        <v>510</v>
      </c>
      <c r="AB35" s="43">
        <f t="shared" si="23"/>
        <v>132.04934914904152</v>
      </c>
      <c r="AC35" s="43">
        <f t="shared" si="24"/>
        <v>11.05502659500687</v>
      </c>
      <c r="AD35" s="43">
        <f t="shared" si="25"/>
        <v>6.9274248374519685</v>
      </c>
      <c r="AE35" s="43">
        <f t="shared" si="26"/>
        <v>415.31144321673816</v>
      </c>
      <c r="AF35" s="43">
        <f t="shared" si="27"/>
        <v>55.384521319154665</v>
      </c>
      <c r="AG35" s="43">
        <f t="shared" si="28"/>
        <v>5.7148384021950562</v>
      </c>
      <c r="AH35" s="45">
        <f t="shared" si="22"/>
        <v>36.407783894372507</v>
      </c>
      <c r="AI35" s="43">
        <f t="shared" si="21"/>
        <v>17.383829292496184</v>
      </c>
      <c r="AJ35" s="45">
        <f t="shared" si="21"/>
        <v>0</v>
      </c>
      <c r="AK35" s="43">
        <f t="shared" si="29"/>
        <v>21.633463214921807</v>
      </c>
      <c r="AL35" s="43">
        <f t="shared" si="30"/>
        <v>0.14834869319440921</v>
      </c>
      <c r="AM35" s="43">
        <f t="shared" si="31"/>
        <v>0.48026917686237625</v>
      </c>
      <c r="AN35" s="43">
        <f t="shared" si="32"/>
        <v>2.0800238633577636E-3</v>
      </c>
      <c r="AO35" s="43">
        <f t="shared" si="33"/>
        <v>1.2162574819380031E-2</v>
      </c>
      <c r="AP35" s="43">
        <f t="shared" si="34"/>
        <v>8.9792774544534826E-3</v>
      </c>
      <c r="AQ35" s="43">
        <f t="shared" si="35"/>
        <v>9.0099295301490828E-2</v>
      </c>
      <c r="AR35" s="43">
        <f t="shared" si="36"/>
        <v>-8.0740978276497358E-2</v>
      </c>
      <c r="AS35" s="43">
        <f t="shared" si="37"/>
        <v>9.6684422872894335E-4</v>
      </c>
      <c r="AT35" s="43">
        <f t="shared" si="38"/>
        <v>2.9409525231929454E-2</v>
      </c>
      <c r="AU35" s="43">
        <f t="shared" si="39"/>
        <v>-1.0906609911082968E-3</v>
      </c>
      <c r="AV35" s="43">
        <f t="shared" si="40"/>
        <v>1.2226620263835334E-3</v>
      </c>
      <c r="AW35" s="43">
        <f t="shared" si="41"/>
        <v>6.0589290811238912E-4</v>
      </c>
      <c r="AX35" s="43">
        <f t="shared" si="42"/>
        <v>4.5162400775219935E-4</v>
      </c>
      <c r="AY35" s="43">
        <f t="shared" si="43"/>
        <v>4.5336682789241751E-4</v>
      </c>
    </row>
    <row r="36" spans="1:51" x14ac:dyDescent="0.2">
      <c r="A36" s="39" t="s">
        <v>437</v>
      </c>
      <c r="B36" s="39">
        <v>2664.1206020189502</v>
      </c>
      <c r="C36" s="39">
        <v>254.53578724887299</v>
      </c>
      <c r="D36" s="39">
        <v>71.199564710215498</v>
      </c>
      <c r="E36" s="39">
        <v>8558.4232440006799</v>
      </c>
      <c r="F36" s="39">
        <v>1554.2711565285099</v>
      </c>
      <c r="G36" s="39">
        <v>139.634670932223</v>
      </c>
      <c r="H36" s="39">
        <v>1355.1639067236599</v>
      </c>
      <c r="I36" s="39">
        <v>661.61541894156096</v>
      </c>
      <c r="K36" s="39">
        <v>811.33301495658998</v>
      </c>
      <c r="L36" s="39">
        <v>3.1536861362845898</v>
      </c>
      <c r="M36" s="39">
        <v>25.780994348650498</v>
      </c>
      <c r="N36" s="39">
        <v>7.1663152174495995E-2</v>
      </c>
      <c r="O36" s="39">
        <v>0.66823304012378304</v>
      </c>
      <c r="P36" s="39">
        <v>0.488226537723842</v>
      </c>
      <c r="Q36" s="39">
        <v>4.7156212807713702</v>
      </c>
      <c r="R36" s="39">
        <v>-5.5538286886102499</v>
      </c>
      <c r="S36" s="39">
        <v>6.2108740015482701E-2</v>
      </c>
      <c r="T36" s="39">
        <v>2.5715141628165599</v>
      </c>
      <c r="U36" s="39">
        <v>-0.271341783547976</v>
      </c>
      <c r="V36" s="39">
        <v>0.13271263941193001</v>
      </c>
      <c r="W36" s="39">
        <v>0.110334482122164</v>
      </c>
      <c r="X36" s="39">
        <v>0.102122337519035</v>
      </c>
      <c r="Y36" s="39">
        <v>9.0317609652288605E-2</v>
      </c>
      <c r="Z36" s="39"/>
      <c r="AA36" s="44" t="s">
        <v>442</v>
      </c>
      <c r="AB36" s="43">
        <f t="shared" si="23"/>
        <v>115.88322605423082</v>
      </c>
      <c r="AC36" s="43">
        <f t="shared" si="24"/>
        <v>10.472568905528615</v>
      </c>
      <c r="AD36" s="43">
        <f t="shared" si="25"/>
        <v>2.638780101927785</v>
      </c>
      <c r="AE36" s="43">
        <f t="shared" si="26"/>
        <v>304.72746591660041</v>
      </c>
      <c r="AF36" s="43">
        <f t="shared" si="27"/>
        <v>50.180254400128042</v>
      </c>
      <c r="AG36" s="43">
        <f t="shared" si="28"/>
        <v>3.5713744825791145</v>
      </c>
      <c r="AH36" s="45">
        <f t="shared" si="22"/>
        <v>33.811474718654189</v>
      </c>
      <c r="AI36" s="43">
        <f t="shared" ref="AI36:AJ67" si="44">I36/BH$2</f>
        <v>16.507370732074875</v>
      </c>
      <c r="AJ36" s="45">
        <f t="shared" si="44"/>
        <v>0</v>
      </c>
      <c r="AK36" s="43">
        <f t="shared" si="29"/>
        <v>20.242839694525699</v>
      </c>
      <c r="AL36" s="43">
        <f t="shared" si="30"/>
        <v>5.7404413482376682E-2</v>
      </c>
      <c r="AM36" s="43">
        <f t="shared" si="31"/>
        <v>0.46165268777241469</v>
      </c>
      <c r="AN36" s="43">
        <f t="shared" si="32"/>
        <v>1.2160724957491259E-3</v>
      </c>
      <c r="AO36" s="43">
        <f t="shared" si="33"/>
        <v>1.1385807465049975E-2</v>
      </c>
      <c r="AP36" s="43">
        <f t="shared" si="34"/>
        <v>7.6830412256293397E-3</v>
      </c>
      <c r="AQ36" s="43">
        <f t="shared" si="35"/>
        <v>7.2126357919415268E-2</v>
      </c>
      <c r="AR36" s="43">
        <f t="shared" si="36"/>
        <v>-7.1278497072869915E-2</v>
      </c>
      <c r="AS36" s="43">
        <f t="shared" si="37"/>
        <v>7.5819387829830832E-4</v>
      </c>
      <c r="AT36" s="43">
        <f t="shared" si="38"/>
        <v>2.9355184507038355E-2</v>
      </c>
      <c r="AU36" s="43">
        <f t="shared" si="39"/>
        <v>-2.8282445648110904E-3</v>
      </c>
      <c r="AV36" s="43">
        <f t="shared" si="40"/>
        <v>1.1806123958004627E-3</v>
      </c>
      <c r="AW36" s="43">
        <f t="shared" si="41"/>
        <v>5.325023268444209E-4</v>
      </c>
      <c r="AX36" s="43">
        <f t="shared" si="42"/>
        <v>4.9286842431966701E-4</v>
      </c>
      <c r="AY36" s="43">
        <f t="shared" si="43"/>
        <v>4.3589579948015737E-4</v>
      </c>
    </row>
    <row r="37" spans="1:51" x14ac:dyDescent="0.2">
      <c r="A37" s="39" t="s">
        <v>111</v>
      </c>
      <c r="B37" s="39">
        <v>2085.73271303208</v>
      </c>
      <c r="C37" s="39">
        <v>284.18470880129797</v>
      </c>
      <c r="D37" s="39">
        <v>1047.96335903408</v>
      </c>
      <c r="E37" s="39">
        <v>6219.4116487292604</v>
      </c>
      <c r="F37" s="39">
        <v>1871.0072833311201</v>
      </c>
      <c r="G37" s="39">
        <v>214.84211252925601</v>
      </c>
      <c r="H37" s="39">
        <v>506.61193787782503</v>
      </c>
      <c r="I37" s="39">
        <v>173.64798492964701</v>
      </c>
      <c r="K37" s="39">
        <v>201.598216192705</v>
      </c>
      <c r="L37" s="39">
        <v>2.8944446799908699</v>
      </c>
      <c r="M37" s="39">
        <v>257.35346335438999</v>
      </c>
      <c r="N37" s="39">
        <v>0.26046628146542</v>
      </c>
      <c r="O37" s="39">
        <v>1.3417118197655</v>
      </c>
      <c r="P37" s="39">
        <v>1.5287958743336401</v>
      </c>
      <c r="Q37" s="39">
        <v>12.920679212401399</v>
      </c>
      <c r="R37" s="39">
        <v>-4.8988719518846198</v>
      </c>
      <c r="S37" s="39">
        <v>9.6208989513935902E-2</v>
      </c>
      <c r="T37" s="39">
        <v>1.65867912818295</v>
      </c>
      <c r="U37" s="39">
        <v>-0.33814647050150098</v>
      </c>
      <c r="V37" s="39">
        <v>0.200706025251283</v>
      </c>
      <c r="W37" s="39">
        <v>5.3966122622311898</v>
      </c>
      <c r="X37" s="39">
        <v>5.5038506284876698</v>
      </c>
      <c r="Y37" s="39">
        <v>5.5964372388100099</v>
      </c>
      <c r="Z37" s="39"/>
      <c r="AA37" s="44" t="s">
        <v>495</v>
      </c>
      <c r="AB37" s="43">
        <f t="shared" si="23"/>
        <v>90.724659870815202</v>
      </c>
      <c r="AC37" s="43">
        <f t="shared" si="24"/>
        <v>11.692438132124995</v>
      </c>
      <c r="AD37" s="43">
        <f t="shared" si="25"/>
        <v>38.839350642431249</v>
      </c>
      <c r="AE37" s="43">
        <f t="shared" si="26"/>
        <v>221.44564450443326</v>
      </c>
      <c r="AF37" s="43">
        <f t="shared" si="27"/>
        <v>60.406204585143044</v>
      </c>
      <c r="AG37" s="43">
        <f t="shared" si="28"/>
        <v>5.4949220945477428</v>
      </c>
      <c r="AH37" s="45">
        <f t="shared" si="22"/>
        <v>12.640018410125375</v>
      </c>
      <c r="AI37" s="43">
        <f t="shared" si="44"/>
        <v>4.3325345541329092</v>
      </c>
      <c r="AJ37" s="45">
        <f t="shared" si="44"/>
        <v>0</v>
      </c>
      <c r="AK37" s="43">
        <f t="shared" si="29"/>
        <v>5.029895613590444</v>
      </c>
      <c r="AL37" s="43">
        <f t="shared" si="30"/>
        <v>5.2685616777264341E-2</v>
      </c>
      <c r="AM37" s="43">
        <f t="shared" si="31"/>
        <v>4.6083528221754859</v>
      </c>
      <c r="AN37" s="43">
        <f t="shared" si="32"/>
        <v>4.4199267175533685E-3</v>
      </c>
      <c r="AO37" s="43">
        <f t="shared" si="33"/>
        <v>2.2860995395561426E-2</v>
      </c>
      <c r="AP37" s="43">
        <f t="shared" si="34"/>
        <v>2.4058097666786897E-2</v>
      </c>
      <c r="AQ37" s="43">
        <f t="shared" si="35"/>
        <v>0.19762433790763842</v>
      </c>
      <c r="AR37" s="43">
        <f t="shared" si="36"/>
        <v>-6.2872704518033978E-2</v>
      </c>
      <c r="AS37" s="43">
        <f t="shared" si="37"/>
        <v>1.1744734616826603E-3</v>
      </c>
      <c r="AT37" s="43">
        <f t="shared" si="38"/>
        <v>1.8934693244097606E-2</v>
      </c>
      <c r="AU37" s="43">
        <f t="shared" si="39"/>
        <v>-3.5245619189232958E-3</v>
      </c>
      <c r="AV37" s="43">
        <f t="shared" si="40"/>
        <v>1.7854819433438575E-3</v>
      </c>
      <c r="AW37" s="43">
        <f t="shared" si="41"/>
        <v>2.6045425976019259E-2</v>
      </c>
      <c r="AX37" s="43">
        <f t="shared" si="42"/>
        <v>2.6562985658724277E-2</v>
      </c>
      <c r="AY37" s="43">
        <f t="shared" si="43"/>
        <v>2.7009832233639047E-2</v>
      </c>
    </row>
    <row r="38" spans="1:51" x14ac:dyDescent="0.2">
      <c r="A38" s="39" t="s">
        <v>62</v>
      </c>
      <c r="B38" s="39">
        <v>2817.1039465794001</v>
      </c>
      <c r="C38" s="39">
        <v>68.386912577260404</v>
      </c>
      <c r="D38" s="39">
        <v>654.48092429317501</v>
      </c>
      <c r="E38" s="39">
        <v>8173.8368094563202</v>
      </c>
      <c r="F38" s="39">
        <v>1412.47073369907</v>
      </c>
      <c r="G38" s="39">
        <v>137.98728722294601</v>
      </c>
      <c r="H38" s="39">
        <v>410.18960106594602</v>
      </c>
      <c r="I38" s="39">
        <v>112.669944818324</v>
      </c>
      <c r="K38" s="39">
        <v>122.535587184978</v>
      </c>
      <c r="L38" s="39">
        <v>1.32221997221288</v>
      </c>
      <c r="M38" s="39">
        <v>94.588834348118695</v>
      </c>
      <c r="N38" s="39">
        <v>0.141388514575435</v>
      </c>
      <c r="O38" s="39">
        <v>0.71975209249262495</v>
      </c>
      <c r="P38" s="39">
        <v>0.72896863185126404</v>
      </c>
      <c r="Q38" s="39">
        <v>2.88959713850676</v>
      </c>
      <c r="R38" s="39">
        <v>-5.5059620345271201</v>
      </c>
      <c r="S38" s="39">
        <v>7.9183977818643198E-2</v>
      </c>
      <c r="T38" s="39">
        <v>0.80621180095480505</v>
      </c>
      <c r="U38" s="39">
        <v>-0.37930319788359201</v>
      </c>
      <c r="V38" s="39">
        <v>0.10253395018056501</v>
      </c>
      <c r="W38" s="39">
        <v>0.58033507920051097</v>
      </c>
      <c r="X38" s="39">
        <v>0.59095805491057396</v>
      </c>
      <c r="Y38" s="39">
        <v>0.61072559417052197</v>
      </c>
      <c r="Z38" s="39"/>
      <c r="AA38" s="44" t="s">
        <v>416</v>
      </c>
      <c r="AB38" s="43">
        <f t="shared" si="23"/>
        <v>122.53765584498277</v>
      </c>
      <c r="AC38" s="43">
        <f t="shared" si="24"/>
        <v>2.8136972876881465</v>
      </c>
      <c r="AD38" s="43">
        <f t="shared" si="25"/>
        <v>24.256205036438182</v>
      </c>
      <c r="AE38" s="43">
        <f t="shared" si="26"/>
        <v>291.03404993524487</v>
      </c>
      <c r="AF38" s="43">
        <f t="shared" si="27"/>
        <v>45.602172086923581</v>
      </c>
      <c r="AG38" s="43">
        <f t="shared" si="28"/>
        <v>3.5292400749635151</v>
      </c>
      <c r="AH38" s="45">
        <f t="shared" si="22"/>
        <v>10.234271483681288</v>
      </c>
      <c r="AI38" s="43">
        <f t="shared" si="44"/>
        <v>2.8111263677226548</v>
      </c>
      <c r="AJ38" s="45">
        <f t="shared" si="44"/>
        <v>0</v>
      </c>
      <c r="AK38" s="43">
        <f t="shared" si="29"/>
        <v>3.0572751293657188</v>
      </c>
      <c r="AL38" s="43">
        <f t="shared" si="30"/>
        <v>2.4067474922848636E-2</v>
      </c>
      <c r="AM38" s="43">
        <f t="shared" si="31"/>
        <v>1.6937744533641095</v>
      </c>
      <c r="AN38" s="43">
        <f t="shared" si="32"/>
        <v>2.3992620834114202E-3</v>
      </c>
      <c r="AO38" s="43">
        <f t="shared" si="33"/>
        <v>1.2263623998852018E-2</v>
      </c>
      <c r="AP38" s="43">
        <f t="shared" si="34"/>
        <v>1.1471510903145186E-2</v>
      </c>
      <c r="AQ38" s="43">
        <f t="shared" si="35"/>
        <v>4.4196958374223924E-2</v>
      </c>
      <c r="AR38" s="43">
        <f t="shared" si="36"/>
        <v>-7.0664170748770377E-2</v>
      </c>
      <c r="AS38" s="43">
        <f t="shared" si="37"/>
        <v>9.6664023817643219E-4</v>
      </c>
      <c r="AT38" s="43">
        <f t="shared" si="38"/>
        <v>9.2033310611279121E-3</v>
      </c>
      <c r="AU38" s="43">
        <f t="shared" si="39"/>
        <v>-3.9535459441691892E-3</v>
      </c>
      <c r="AV38" s="43">
        <f t="shared" si="40"/>
        <v>9.1214260457757323E-4</v>
      </c>
      <c r="AW38" s="43">
        <f t="shared" si="41"/>
        <v>2.8008449768364431E-3</v>
      </c>
      <c r="AX38" s="43">
        <f t="shared" si="42"/>
        <v>2.8521141646263223E-3</v>
      </c>
      <c r="AY38" s="43">
        <f t="shared" si="43"/>
        <v>2.947517346382828E-3</v>
      </c>
    </row>
    <row r="39" spans="1:51" x14ac:dyDescent="0.2">
      <c r="A39" s="39" t="s">
        <v>137</v>
      </c>
      <c r="B39" s="39">
        <v>2440.1971451463</v>
      </c>
      <c r="C39" s="39">
        <v>45.2440804027108</v>
      </c>
      <c r="D39" s="39">
        <v>435.83791877693898</v>
      </c>
      <c r="E39" s="39">
        <v>9513.5740145187192</v>
      </c>
      <c r="F39" s="39">
        <v>1741.9676153211899</v>
      </c>
      <c r="G39" s="39">
        <v>133.57016831654499</v>
      </c>
      <c r="H39" s="39">
        <v>420.31527823854202</v>
      </c>
      <c r="I39" s="39">
        <v>133.07860779889</v>
      </c>
      <c r="K39" s="39">
        <v>148.94266023128</v>
      </c>
      <c r="L39" s="39">
        <v>1.71492173383778</v>
      </c>
      <c r="M39" s="39">
        <v>84.463151466371201</v>
      </c>
      <c r="N39" s="39">
        <v>0.21343132397496001</v>
      </c>
      <c r="O39" s="39">
        <v>0.72901800371722403</v>
      </c>
      <c r="P39" s="39">
        <v>5.9142938715078497</v>
      </c>
      <c r="Q39" s="39">
        <v>4.9536475477183703</v>
      </c>
      <c r="R39" s="39">
        <v>-4.9938318184934198</v>
      </c>
      <c r="S39" s="39">
        <v>0.10470477911644401</v>
      </c>
      <c r="T39" s="39">
        <v>1.5330196125942099</v>
      </c>
      <c r="U39" s="39">
        <v>-0.23995466168049501</v>
      </c>
      <c r="V39" s="39">
        <v>0.107260733526731</v>
      </c>
      <c r="W39" s="39">
        <v>2.3456657954075801</v>
      </c>
      <c r="X39" s="39">
        <v>2.37218551828223</v>
      </c>
      <c r="Y39" s="39">
        <v>2.4206695244410601</v>
      </c>
      <c r="Z39" s="39"/>
      <c r="AA39" s="44" t="s">
        <v>22</v>
      </c>
      <c r="AB39" s="43">
        <f t="shared" si="23"/>
        <v>106.14306168180968</v>
      </c>
      <c r="AC39" s="43">
        <f t="shared" si="24"/>
        <v>1.8615132854437688</v>
      </c>
      <c r="AD39" s="43">
        <f t="shared" si="25"/>
        <v>16.152913749052665</v>
      </c>
      <c r="AE39" s="43">
        <f t="shared" si="26"/>
        <v>338.73614550279393</v>
      </c>
      <c r="AF39" s="43">
        <f t="shared" si="27"/>
        <v>56.240108250376771</v>
      </c>
      <c r="AG39" s="43">
        <f t="shared" si="28"/>
        <v>3.4162653700172383</v>
      </c>
      <c r="AH39" s="45">
        <f t="shared" si="22"/>
        <v>10.486908139684182</v>
      </c>
      <c r="AI39" s="43">
        <f t="shared" si="44"/>
        <v>3.3203245458804891</v>
      </c>
      <c r="AJ39" s="45">
        <f t="shared" si="44"/>
        <v>0</v>
      </c>
      <c r="AK39" s="43">
        <f t="shared" si="29"/>
        <v>3.7161342373073856</v>
      </c>
      <c r="AL39" s="43">
        <f t="shared" si="30"/>
        <v>3.1215559204352802E-2</v>
      </c>
      <c r="AM39" s="43">
        <f t="shared" si="31"/>
        <v>1.5124568263295048</v>
      </c>
      <c r="AN39" s="43">
        <f t="shared" si="32"/>
        <v>3.6217770910395384E-3</v>
      </c>
      <c r="AO39" s="43">
        <f t="shared" si="33"/>
        <v>1.242150287471842E-2</v>
      </c>
      <c r="AP39" s="43">
        <f t="shared" si="34"/>
        <v>9.3071064606865095E-2</v>
      </c>
      <c r="AQ39" s="43">
        <f t="shared" si="35"/>
        <v>7.5767016636867093E-2</v>
      </c>
      <c r="AR39" s="43">
        <f t="shared" si="36"/>
        <v>-6.4091430725415288E-2</v>
      </c>
      <c r="AS39" s="43">
        <f t="shared" si="37"/>
        <v>1.278186009487145E-3</v>
      </c>
      <c r="AT39" s="43">
        <f t="shared" si="38"/>
        <v>1.7500223888061758E-2</v>
      </c>
      <c r="AU39" s="43">
        <f t="shared" si="39"/>
        <v>-2.5010909076557744E-3</v>
      </c>
      <c r="AV39" s="43">
        <f t="shared" si="40"/>
        <v>9.5419209613674058E-4</v>
      </c>
      <c r="AW39" s="43">
        <f t="shared" si="41"/>
        <v>1.13207808658667E-2</v>
      </c>
      <c r="AX39" s="43">
        <f t="shared" si="42"/>
        <v>1.144877180638142E-2</v>
      </c>
      <c r="AY39" s="43">
        <f t="shared" si="43"/>
        <v>1.1682767975101642E-2</v>
      </c>
    </row>
    <row r="40" spans="1:51" x14ac:dyDescent="0.2">
      <c r="A40" s="39" t="s">
        <v>409</v>
      </c>
      <c r="B40" s="39">
        <v>2573.1402618929501</v>
      </c>
      <c r="C40" s="39">
        <v>107.070500795789</v>
      </c>
      <c r="D40" s="39">
        <v>313.57506619325801</v>
      </c>
      <c r="E40" s="39">
        <v>8808.7496581478408</v>
      </c>
      <c r="F40" s="39">
        <v>1346.3127043294901</v>
      </c>
      <c r="G40" s="39">
        <v>120.970155918427</v>
      </c>
      <c r="H40" s="39">
        <v>392.47165184167199</v>
      </c>
      <c r="I40" s="39">
        <v>124.80624215883201</v>
      </c>
      <c r="K40" s="39">
        <v>135.55139133794199</v>
      </c>
      <c r="L40" s="39">
        <v>1.8766879694073799</v>
      </c>
      <c r="M40" s="39">
        <v>56.797431210266097</v>
      </c>
      <c r="N40" s="39">
        <v>0.25613593856413103</v>
      </c>
      <c r="O40" s="39">
        <v>0.71938124220317001</v>
      </c>
      <c r="P40" s="39">
        <v>0.73248751995514705</v>
      </c>
      <c r="Q40" s="39">
        <v>9.1599534967037606</v>
      </c>
      <c r="R40" s="39">
        <v>-5.3163256181682401</v>
      </c>
      <c r="S40" s="39">
        <v>6.4161634213421595E-2</v>
      </c>
      <c r="T40" s="39">
        <v>0.97433174977514503</v>
      </c>
      <c r="U40" s="39">
        <v>-0.19708690629060699</v>
      </c>
      <c r="V40" s="39">
        <v>0.134167052491908</v>
      </c>
      <c r="W40" s="39">
        <v>0.72639835137506104</v>
      </c>
      <c r="X40" s="39">
        <v>0.71188907506157695</v>
      </c>
      <c r="Y40" s="39">
        <v>0.73219456784654502</v>
      </c>
      <c r="Z40" s="39"/>
      <c r="AA40" s="44" t="s">
        <v>346</v>
      </c>
      <c r="AB40" s="43">
        <f t="shared" si="23"/>
        <v>111.92578684771659</v>
      </c>
      <c r="AC40" s="43">
        <f t="shared" si="24"/>
        <v>4.4052870107298503</v>
      </c>
      <c r="AD40" s="43">
        <f t="shared" si="25"/>
        <v>11.621639099890965</v>
      </c>
      <c r="AE40" s="43">
        <f t="shared" si="26"/>
        <v>313.64047847280057</v>
      </c>
      <c r="AF40" s="43">
        <f t="shared" si="27"/>
        <v>43.466234139138749</v>
      </c>
      <c r="AG40" s="43">
        <f t="shared" si="28"/>
        <v>3.0940004020232847</v>
      </c>
      <c r="AH40" s="45">
        <f t="shared" si="22"/>
        <v>9.7922068822772452</v>
      </c>
      <c r="AI40" s="43">
        <f t="shared" si="44"/>
        <v>3.1139281975756492</v>
      </c>
      <c r="AJ40" s="45">
        <f t="shared" si="44"/>
        <v>0</v>
      </c>
      <c r="AK40" s="43">
        <f t="shared" si="29"/>
        <v>3.3820207419646207</v>
      </c>
      <c r="AL40" s="43">
        <f t="shared" si="30"/>
        <v>3.4160080463866906E-2</v>
      </c>
      <c r="AM40" s="43">
        <f t="shared" si="31"/>
        <v>1.0170549057259575</v>
      </c>
      <c r="AN40" s="43">
        <f t="shared" si="32"/>
        <v>4.3464438921454445E-3</v>
      </c>
      <c r="AO40" s="43">
        <f t="shared" si="33"/>
        <v>1.2257305200258478E-2</v>
      </c>
      <c r="AP40" s="43">
        <f t="shared" si="34"/>
        <v>1.1526886349339802E-2</v>
      </c>
      <c r="AQ40" s="43">
        <f t="shared" si="35"/>
        <v>0.14010329606460326</v>
      </c>
      <c r="AR40" s="43">
        <f t="shared" si="36"/>
        <v>-6.8230354456224926E-2</v>
      </c>
      <c r="AS40" s="43">
        <f t="shared" si="37"/>
        <v>7.8325463163645965E-4</v>
      </c>
      <c r="AT40" s="43">
        <f t="shared" si="38"/>
        <v>1.1122508559076998E-2</v>
      </c>
      <c r="AU40" s="43">
        <f t="shared" si="39"/>
        <v>-2.0542725275235251E-3</v>
      </c>
      <c r="AV40" s="43">
        <f t="shared" si="40"/>
        <v>1.1935508628405657E-3</v>
      </c>
      <c r="AW40" s="43">
        <f t="shared" si="41"/>
        <v>3.5057835491074376E-3</v>
      </c>
      <c r="AX40" s="43">
        <f t="shared" si="42"/>
        <v>3.4357580842740202E-3</v>
      </c>
      <c r="AY40" s="43">
        <f t="shared" si="43"/>
        <v>3.5337575668269549E-3</v>
      </c>
    </row>
    <row r="41" spans="1:51" x14ac:dyDescent="0.2">
      <c r="A41" s="39" t="s">
        <v>256</v>
      </c>
      <c r="B41" s="39">
        <v>2696.35506925049</v>
      </c>
      <c r="C41" s="39">
        <v>48.763939988184198</v>
      </c>
      <c r="D41" s="39">
        <v>204.97215093287099</v>
      </c>
      <c r="E41" s="39">
        <v>7855.2247366456004</v>
      </c>
      <c r="F41" s="39">
        <v>1107.7105231724099</v>
      </c>
      <c r="G41" s="39">
        <v>40.134768067657603</v>
      </c>
      <c r="H41" s="39">
        <v>334.36309969773998</v>
      </c>
      <c r="I41" s="39">
        <v>94.962637671201705</v>
      </c>
      <c r="K41" s="39">
        <v>90.643742673385304</v>
      </c>
      <c r="L41" s="39">
        <v>0.70073528393409601</v>
      </c>
      <c r="M41" s="39">
        <v>45.942994811620203</v>
      </c>
      <c r="N41" s="39">
        <v>0.27487548829441899</v>
      </c>
      <c r="O41" s="39">
        <v>0.52146157198149801</v>
      </c>
      <c r="P41" s="39">
        <v>0.449626358300867</v>
      </c>
      <c r="Q41" s="39">
        <v>5.2988565877812803</v>
      </c>
      <c r="R41" s="39">
        <v>-5.3825277600456696</v>
      </c>
      <c r="S41" s="39">
        <v>6.4011083998871496E-2</v>
      </c>
      <c r="T41" s="39">
        <v>0.58656568753115401</v>
      </c>
      <c r="U41" s="39">
        <v>-0.45678545603058202</v>
      </c>
      <c r="V41" s="39">
        <v>7.49005639748304E-2</v>
      </c>
      <c r="W41" s="39">
        <v>0.16727053765423999</v>
      </c>
      <c r="X41" s="39">
        <v>0.17134398902720199</v>
      </c>
      <c r="Y41" s="39">
        <v>0.15891696774838501</v>
      </c>
      <c r="Z41" s="39"/>
      <c r="AA41" s="44" t="s">
        <v>511</v>
      </c>
      <c r="AB41" s="43">
        <f t="shared" si="23"/>
        <v>117.28535253833195</v>
      </c>
      <c r="AC41" s="43">
        <f t="shared" si="24"/>
        <v>2.0063336757121664</v>
      </c>
      <c r="AD41" s="43">
        <f t="shared" si="25"/>
        <v>7.5966255627036912</v>
      </c>
      <c r="AE41" s="43">
        <f t="shared" si="26"/>
        <v>279.68968815387302</v>
      </c>
      <c r="AF41" s="43">
        <f t="shared" si="27"/>
        <v>35.76286905988843</v>
      </c>
      <c r="AG41" s="43">
        <f t="shared" si="28"/>
        <v>1.0265092873004096</v>
      </c>
      <c r="AH41" s="45">
        <f t="shared" si="22"/>
        <v>8.3423927070294415</v>
      </c>
      <c r="AI41" s="43">
        <f t="shared" si="44"/>
        <v>2.3693272872056315</v>
      </c>
      <c r="AJ41" s="45">
        <f t="shared" si="44"/>
        <v>0</v>
      </c>
      <c r="AK41" s="43">
        <f t="shared" si="29"/>
        <v>2.2615704259826672</v>
      </c>
      <c r="AL41" s="43">
        <f t="shared" si="30"/>
        <v>1.2755009928804635E-2</v>
      </c>
      <c r="AM41" s="43">
        <f t="shared" si="31"/>
        <v>0.82268770367302724</v>
      </c>
      <c r="AN41" s="43">
        <f t="shared" si="32"/>
        <v>4.6644406634043607E-3</v>
      </c>
      <c r="AO41" s="43">
        <f t="shared" si="33"/>
        <v>8.8850157093456807E-3</v>
      </c>
      <c r="AP41" s="43">
        <f t="shared" si="34"/>
        <v>7.075604417286171E-3</v>
      </c>
      <c r="AQ41" s="43">
        <f t="shared" si="35"/>
        <v>8.1047057017150204E-2</v>
      </c>
      <c r="AR41" s="43">
        <f t="shared" si="36"/>
        <v>-6.9080000608564007E-2</v>
      </c>
      <c r="AS41" s="43">
        <f t="shared" si="37"/>
        <v>7.8141678641499926E-4</v>
      </c>
      <c r="AT41" s="43">
        <f t="shared" si="38"/>
        <v>6.6959553371136304E-3</v>
      </c>
      <c r="AU41" s="43">
        <f t="shared" si="39"/>
        <v>-4.7611575571250989E-3</v>
      </c>
      <c r="AV41" s="43">
        <f t="shared" si="40"/>
        <v>6.6631584356223114E-4</v>
      </c>
      <c r="AW41" s="43">
        <f t="shared" si="41"/>
        <v>8.0729023964401546E-4</v>
      </c>
      <c r="AX41" s="43">
        <f t="shared" si="42"/>
        <v>8.2694975399228766E-4</v>
      </c>
      <c r="AY41" s="43">
        <f t="shared" si="43"/>
        <v>7.6697378256942582E-4</v>
      </c>
    </row>
    <row r="42" spans="1:51" s="41" customFormat="1" x14ac:dyDescent="0.2">
      <c r="A42" s="39" t="s">
        <v>510</v>
      </c>
      <c r="B42" s="39">
        <v>2514.63667347826</v>
      </c>
      <c r="C42" s="39">
        <v>41.081560522532897</v>
      </c>
      <c r="D42" s="39">
        <v>256.16846145627801</v>
      </c>
      <c r="E42" s="39">
        <v>6135.3188924365304</v>
      </c>
      <c r="F42" s="39">
        <v>1019.00071958611</v>
      </c>
      <c r="G42" s="39">
        <v>829.24166629601905</v>
      </c>
      <c r="H42" s="39">
        <v>314.75144335326502</v>
      </c>
      <c r="I42" s="39">
        <v>80.657244023357293</v>
      </c>
      <c r="J42" s="39"/>
      <c r="K42" s="39">
        <v>74.042626713041301</v>
      </c>
      <c r="L42" s="39">
        <v>0.67940301909677403</v>
      </c>
      <c r="M42" s="39">
        <v>33.203066866640903</v>
      </c>
      <c r="N42" s="39">
        <v>0.180881008502321</v>
      </c>
      <c r="O42" s="39">
        <v>0.49774110068128802</v>
      </c>
      <c r="P42" s="39">
        <v>0.46579237831014703</v>
      </c>
      <c r="Q42" s="39">
        <v>4.3190914169606396</v>
      </c>
      <c r="R42" s="39">
        <v>-5.5409867321178998</v>
      </c>
      <c r="S42" s="39">
        <v>-2.84368851885884E-4</v>
      </c>
      <c r="T42" s="39">
        <v>0.470665752037634</v>
      </c>
      <c r="U42" s="39">
        <v>-0.46586890198789499</v>
      </c>
      <c r="V42" s="39">
        <v>7.4900552979587198E-2</v>
      </c>
      <c r="W42" s="39">
        <v>0.25002308758923297</v>
      </c>
      <c r="X42" s="39">
        <v>0.23501127365571001</v>
      </c>
      <c r="Y42" s="39">
        <v>0.22317343455334099</v>
      </c>
      <c r="Z42" s="39"/>
      <c r="AA42" s="44" t="s">
        <v>109</v>
      </c>
      <c r="AB42" s="43">
        <f t="shared" si="23"/>
        <v>109.38101295268143</v>
      </c>
      <c r="AC42" s="43">
        <f t="shared" si="24"/>
        <v>1.6902514101021557</v>
      </c>
      <c r="AD42" s="43">
        <f t="shared" si="25"/>
        <v>9.4940501614512645</v>
      </c>
      <c r="AE42" s="43">
        <f t="shared" si="26"/>
        <v>218.45147469108724</v>
      </c>
      <c r="AF42" s="43">
        <f t="shared" si="27"/>
        <v>32.89883822907229</v>
      </c>
      <c r="AG42" s="43">
        <f t="shared" si="28"/>
        <v>21.209148896397515</v>
      </c>
      <c r="AH42" s="45">
        <f t="shared" si="22"/>
        <v>7.8530799239836586</v>
      </c>
      <c r="AI42" s="43">
        <f t="shared" si="44"/>
        <v>2.0124062880079165</v>
      </c>
      <c r="AJ42" s="45">
        <f t="shared" si="44"/>
        <v>0</v>
      </c>
      <c r="AK42" s="43">
        <f t="shared" si="29"/>
        <v>1.8473709259740845</v>
      </c>
      <c r="AL42" s="43">
        <f t="shared" si="30"/>
        <v>1.2366713155340717E-2</v>
      </c>
      <c r="AM42" s="43">
        <f t="shared" si="31"/>
        <v>0.59455755871861227</v>
      </c>
      <c r="AN42" s="43">
        <f t="shared" si="32"/>
        <v>3.0694214916395894E-3</v>
      </c>
      <c r="AO42" s="43">
        <f t="shared" si="33"/>
        <v>8.4808502416303978E-3</v>
      </c>
      <c r="AP42" s="43">
        <f t="shared" si="34"/>
        <v>7.3300031207337527E-3</v>
      </c>
      <c r="AQ42" s="43">
        <f t="shared" si="35"/>
        <v>6.6061355413897821E-2</v>
      </c>
      <c r="AR42" s="43">
        <f t="shared" si="36"/>
        <v>-7.1113681877880711E-2</v>
      </c>
      <c r="AS42" s="43">
        <f t="shared" si="37"/>
        <v>-3.4714393276187592E-6</v>
      </c>
      <c r="AT42" s="43">
        <f t="shared" si="38"/>
        <v>5.3728967127583795E-3</v>
      </c>
      <c r="AU42" s="43">
        <f t="shared" si="39"/>
        <v>-4.8558359598488117E-3</v>
      </c>
      <c r="AV42" s="43">
        <f t="shared" si="40"/>
        <v>6.66315745748485E-4</v>
      </c>
      <c r="AW42" s="43">
        <f t="shared" si="41"/>
        <v>1.2066751331526689E-3</v>
      </c>
      <c r="AX42" s="43">
        <f t="shared" si="42"/>
        <v>1.1342242937051642E-3</v>
      </c>
      <c r="AY42" s="43">
        <f t="shared" si="43"/>
        <v>1.0770918656049277E-3</v>
      </c>
    </row>
    <row r="43" spans="1:51" x14ac:dyDescent="0.2">
      <c r="A43" s="41" t="s">
        <v>442</v>
      </c>
      <c r="B43" s="41">
        <v>2950.6670430110398</v>
      </c>
      <c r="C43" s="41">
        <v>29.454008336205899</v>
      </c>
      <c r="D43" s="41">
        <v>385.513307732236</v>
      </c>
      <c r="E43" s="41">
        <v>7180.3887265172898</v>
      </c>
      <c r="F43" s="41">
        <v>1004.37729413946</v>
      </c>
      <c r="G43" s="41">
        <v>133.104487563623</v>
      </c>
      <c r="H43" s="41">
        <v>327.74773738206898</v>
      </c>
      <c r="I43" s="41">
        <v>61.734795336793702</v>
      </c>
      <c r="J43" s="41"/>
      <c r="K43" s="41">
        <v>39.508701087389802</v>
      </c>
      <c r="L43" s="41">
        <v>1.62962585276178</v>
      </c>
      <c r="M43" s="41">
        <v>119.084597977421</v>
      </c>
      <c r="N43" s="41">
        <v>0.155050265819239</v>
      </c>
      <c r="O43" s="41">
        <v>0.603371717839702</v>
      </c>
      <c r="P43" s="41">
        <v>0.58676377837229898</v>
      </c>
      <c r="Q43" s="41">
        <v>3.47827562166183</v>
      </c>
      <c r="R43" s="41">
        <v>-5.7473824016473296</v>
      </c>
      <c r="S43" s="41">
        <v>7.05376444537959E-2</v>
      </c>
      <c r="T43" s="41">
        <v>0.24789101213943501</v>
      </c>
      <c r="U43" s="41">
        <v>-0.49772747686860902</v>
      </c>
      <c r="V43" s="41">
        <v>0.127985911704384</v>
      </c>
      <c r="W43" s="41">
        <v>0.53931050699326399</v>
      </c>
      <c r="X43" s="41">
        <v>0.50976848523372198</v>
      </c>
      <c r="Y43" s="41">
        <v>0.538135801834696</v>
      </c>
      <c r="Z43" s="41"/>
      <c r="AA43" s="48" t="s">
        <v>390</v>
      </c>
      <c r="AB43" s="47">
        <f t="shared" si="23"/>
        <v>128.34734872621391</v>
      </c>
      <c r="AC43" s="47">
        <f t="shared" si="24"/>
        <v>1.2118497566840527</v>
      </c>
      <c r="AD43" s="47">
        <f t="shared" si="25"/>
        <v>14.287795853985472</v>
      </c>
      <c r="AE43" s="47">
        <f t="shared" si="26"/>
        <v>255.66177303296328</v>
      </c>
      <c r="AF43" s="47">
        <f t="shared" si="27"/>
        <v>32.426715198266535</v>
      </c>
      <c r="AG43" s="47">
        <f t="shared" si="28"/>
        <v>3.4043548584880412</v>
      </c>
      <c r="AH43" s="98">
        <f t="shared" si="22"/>
        <v>8.1773387570376492</v>
      </c>
      <c r="AI43" s="47">
        <f t="shared" si="44"/>
        <v>1.5402893048102222</v>
      </c>
      <c r="AJ43" s="47">
        <f t="shared" si="44"/>
        <v>0</v>
      </c>
      <c r="AK43" s="47">
        <f t="shared" si="29"/>
        <v>0.98574603511451608</v>
      </c>
      <c r="AL43" s="47">
        <f t="shared" si="30"/>
        <v>2.966297603214188E-2</v>
      </c>
      <c r="AM43" s="47">
        <f t="shared" si="31"/>
        <v>2.1324128924240489</v>
      </c>
      <c r="AN43" s="47">
        <f t="shared" si="32"/>
        <v>2.6310922419690991E-3</v>
      </c>
      <c r="AO43" s="47">
        <f t="shared" si="33"/>
        <v>1.0280656293060181E-2</v>
      </c>
      <c r="AP43" s="47">
        <f t="shared" si="34"/>
        <v>9.2336854935369493E-3</v>
      </c>
      <c r="AQ43" s="47">
        <f t="shared" si="35"/>
        <v>5.3200911925081529E-2</v>
      </c>
      <c r="AR43" s="47">
        <f t="shared" si="36"/>
        <v>-7.3762588416279501E-2</v>
      </c>
      <c r="AS43" s="47">
        <f t="shared" si="37"/>
        <v>8.6108992391600067E-4</v>
      </c>
      <c r="AT43" s="47">
        <f t="shared" si="38"/>
        <v>2.8298060746510846E-3</v>
      </c>
      <c r="AU43" s="47">
        <f t="shared" si="39"/>
        <v>-5.1879036571670731E-3</v>
      </c>
      <c r="AV43" s="47">
        <f t="shared" si="40"/>
        <v>1.1385633992027756E-3</v>
      </c>
      <c r="AW43" s="47">
        <f t="shared" si="41"/>
        <v>2.6028499372261777E-3</v>
      </c>
      <c r="AX43" s="47">
        <f t="shared" si="42"/>
        <v>2.4602726121318629E-3</v>
      </c>
      <c r="AY43" s="47">
        <f t="shared" si="43"/>
        <v>2.5971805107852125E-3</v>
      </c>
    </row>
    <row r="44" spans="1:51" x14ac:dyDescent="0.2">
      <c r="A44" s="39" t="s">
        <v>184</v>
      </c>
      <c r="B44" s="39">
        <v>2558.9003133341398</v>
      </c>
      <c r="C44" s="39">
        <v>48.200803477815697</v>
      </c>
      <c r="D44" s="39">
        <v>212.840932444788</v>
      </c>
      <c r="E44" s="39">
        <v>5458.2760743895997</v>
      </c>
      <c r="F44" s="39">
        <v>546.81265724503999</v>
      </c>
      <c r="G44" s="39">
        <v>38.889925888273098</v>
      </c>
      <c r="H44" s="39">
        <v>220.21636409330901</v>
      </c>
      <c r="I44" s="39">
        <v>38.010390438894397</v>
      </c>
      <c r="K44" s="39">
        <v>25.522617531589798</v>
      </c>
      <c r="L44" s="39">
        <v>1.30484714941702</v>
      </c>
      <c r="M44" s="39">
        <v>13.063450877027799</v>
      </c>
      <c r="N44" s="39">
        <v>0.33744200915025302</v>
      </c>
      <c r="O44" s="39">
        <v>0.58743410212321001</v>
      </c>
      <c r="P44" s="39">
        <v>0.59864124602177704</v>
      </c>
      <c r="Q44" s="39">
        <v>2.1927861047461099</v>
      </c>
      <c r="R44" s="39">
        <v>-5.86276164214381</v>
      </c>
      <c r="S44" s="39">
        <v>0.27794492059097797</v>
      </c>
      <c r="T44" s="39">
        <v>0.257598086236698</v>
      </c>
      <c r="U44" s="39">
        <v>0.83408679258917295</v>
      </c>
      <c r="V44" s="39">
        <v>0.25524659514185999</v>
      </c>
      <c r="W44" s="39">
        <v>0.43710374180192002</v>
      </c>
      <c r="X44" s="39">
        <v>0.417042367233598</v>
      </c>
      <c r="Y44" s="39">
        <v>0.45703958798548899</v>
      </c>
      <c r="Z44" s="39"/>
      <c r="AA44" s="46" t="s">
        <v>286</v>
      </c>
      <c r="AB44" s="45">
        <f t="shared" si="23"/>
        <v>111.30638126352845</v>
      </c>
      <c r="AC44" s="45">
        <f t="shared" si="24"/>
        <v>1.9831641011238714</v>
      </c>
      <c r="AD44" s="45">
        <f t="shared" si="25"/>
        <v>7.8882563355121196</v>
      </c>
      <c r="AE44" s="45">
        <f t="shared" si="26"/>
        <v>194.3449849349166</v>
      </c>
      <c r="AF44" s="45">
        <f t="shared" si="27"/>
        <v>17.654061284294837</v>
      </c>
      <c r="AG44" s="45">
        <f t="shared" si="28"/>
        <v>0.99467050711343197</v>
      </c>
      <c r="AH44" s="45">
        <f t="shared" si="22"/>
        <v>5.4944202618091076</v>
      </c>
      <c r="AI44" s="45">
        <f t="shared" si="44"/>
        <v>0.94836303490255491</v>
      </c>
      <c r="AJ44" s="45">
        <f t="shared" si="44"/>
        <v>0</v>
      </c>
      <c r="AK44" s="45">
        <f t="shared" si="29"/>
        <v>0.63679185458058385</v>
      </c>
      <c r="AL44" s="45">
        <f t="shared" si="30"/>
        <v>2.3751249192058406E-2</v>
      </c>
      <c r="AM44" s="45">
        <f t="shared" si="31"/>
        <v>0.23392337500273613</v>
      </c>
      <c r="AN44" s="45">
        <f t="shared" si="32"/>
        <v>5.7261498243721875E-3</v>
      </c>
      <c r="AO44" s="45">
        <f t="shared" si="33"/>
        <v>1.0009100393988925E-2</v>
      </c>
      <c r="AP44" s="45">
        <f t="shared" si="34"/>
        <v>9.4205968278377409E-3</v>
      </c>
      <c r="AQ44" s="45">
        <f t="shared" si="35"/>
        <v>3.3539096126431786E-2</v>
      </c>
      <c r="AR44" s="45">
        <f t="shared" si="36"/>
        <v>-7.5243379293546603E-2</v>
      </c>
      <c r="AS44" s="45">
        <f t="shared" si="37"/>
        <v>3.3930190379591633E-3</v>
      </c>
      <c r="AT44" s="45">
        <f t="shared" si="38"/>
        <v>2.9406174227933563E-3</v>
      </c>
      <c r="AU44" s="45">
        <f t="shared" si="39"/>
        <v>8.6938377380568373E-3</v>
      </c>
      <c r="AV44" s="45">
        <f t="shared" si="40"/>
        <v>2.2706751636140912E-3</v>
      </c>
      <c r="AW44" s="45">
        <f t="shared" si="41"/>
        <v>2.10957404344556E-3</v>
      </c>
      <c r="AX44" s="45">
        <f t="shared" si="42"/>
        <v>2.0127527376138901E-3</v>
      </c>
      <c r="AY44" s="45">
        <f t="shared" si="43"/>
        <v>2.2057895173044836E-3</v>
      </c>
    </row>
    <row r="45" spans="1:51" x14ac:dyDescent="0.2">
      <c r="A45" s="39" t="s">
        <v>431</v>
      </c>
      <c r="B45" s="39">
        <v>2854.9540420767298</v>
      </c>
      <c r="C45" s="39">
        <v>74.389715028781595</v>
      </c>
      <c r="D45" s="39">
        <v>363.38749733700098</v>
      </c>
      <c r="E45" s="39">
        <v>8067.3666865039704</v>
      </c>
      <c r="F45" s="39">
        <v>642.88568134066304</v>
      </c>
      <c r="G45" s="39">
        <v>40.639536038015102</v>
      </c>
      <c r="H45" s="39">
        <v>362.979488474834</v>
      </c>
      <c r="I45" s="39">
        <v>92.104364965359096</v>
      </c>
      <c r="K45" s="39">
        <v>84.641191451864003</v>
      </c>
      <c r="L45" s="39">
        <v>1.56115095925514</v>
      </c>
      <c r="M45" s="39">
        <v>164.62923951391301</v>
      </c>
      <c r="N45" s="39">
        <v>0.14430007784866</v>
      </c>
      <c r="O45" s="39">
        <v>0.53665750617549501</v>
      </c>
      <c r="P45" s="39">
        <v>0.45259582879628502</v>
      </c>
      <c r="Q45" s="39">
        <v>1.7802567591201299</v>
      </c>
      <c r="R45" s="39">
        <v>-6.2777266770703299</v>
      </c>
      <c r="S45" s="39">
        <v>0.13520102570350101</v>
      </c>
      <c r="T45" s="39">
        <v>0.52529931270587504</v>
      </c>
      <c r="U45" s="39">
        <v>-9.1063714333113804E-2</v>
      </c>
      <c r="V45" s="39">
        <v>7.3082579401928999E-2</v>
      </c>
      <c r="W45" s="39">
        <v>0.46504248914851398</v>
      </c>
      <c r="X45" s="39">
        <v>0.45421834287488599</v>
      </c>
      <c r="Y45" s="39">
        <v>0.46084109581955601</v>
      </c>
      <c r="Z45" s="39"/>
      <c r="AA45" s="44" t="s">
        <v>302</v>
      </c>
      <c r="AB45" s="43">
        <f t="shared" si="23"/>
        <v>124.18404946896784</v>
      </c>
      <c r="AC45" s="43">
        <f t="shared" si="24"/>
        <v>3.060675376621337</v>
      </c>
      <c r="AD45" s="43">
        <f t="shared" si="25"/>
        <v>13.467774714142799</v>
      </c>
      <c r="AE45" s="43">
        <f t="shared" si="26"/>
        <v>287.24312141510637</v>
      </c>
      <c r="AF45" s="43">
        <f t="shared" si="27"/>
        <v>20.755816579603607</v>
      </c>
      <c r="AG45" s="43">
        <f t="shared" si="28"/>
        <v>1.0394195153757351</v>
      </c>
      <c r="AH45" s="45">
        <f t="shared" si="22"/>
        <v>9.0563744629449605</v>
      </c>
      <c r="AI45" s="43">
        <f t="shared" si="44"/>
        <v>2.2980130979381013</v>
      </c>
      <c r="AJ45" s="45">
        <f t="shared" si="44"/>
        <v>0</v>
      </c>
      <c r="AK45" s="43">
        <f t="shared" si="29"/>
        <v>2.1118061739487026</v>
      </c>
      <c r="AL45" s="43">
        <f t="shared" si="30"/>
        <v>2.8416573907722561E-2</v>
      </c>
      <c r="AM45" s="43">
        <f t="shared" si="31"/>
        <v>2.9479674010907515</v>
      </c>
      <c r="AN45" s="43">
        <f t="shared" si="32"/>
        <v>2.4486692321170882E-3</v>
      </c>
      <c r="AO45" s="43">
        <f t="shared" si="33"/>
        <v>9.143934335925967E-3</v>
      </c>
      <c r="AP45" s="43">
        <f t="shared" si="34"/>
        <v>7.1223338809096566E-3</v>
      </c>
      <c r="AQ45" s="43">
        <f t="shared" si="35"/>
        <v>2.7229378389723616E-2</v>
      </c>
      <c r="AR45" s="43">
        <f t="shared" si="36"/>
        <v>-8.0569089841301136E-2</v>
      </c>
      <c r="AS45" s="43">
        <f t="shared" si="37"/>
        <v>1.6504696440870152E-3</v>
      </c>
      <c r="AT45" s="43">
        <f t="shared" si="38"/>
        <v>5.9965674966424099E-3</v>
      </c>
      <c r="AU45" s="43">
        <f t="shared" si="39"/>
        <v>-9.4917359113105902E-4</v>
      </c>
      <c r="AV45" s="43">
        <f t="shared" si="40"/>
        <v>6.5014304245110757E-4</v>
      </c>
      <c r="AW45" s="43">
        <f t="shared" si="41"/>
        <v>2.2444135576665733E-3</v>
      </c>
      <c r="AX45" s="43">
        <f t="shared" si="42"/>
        <v>2.1921734694733881E-3</v>
      </c>
      <c r="AY45" s="43">
        <f t="shared" si="43"/>
        <v>2.224136562835695E-3</v>
      </c>
    </row>
    <row r="46" spans="1:51" x14ac:dyDescent="0.2">
      <c r="A46" s="39" t="s">
        <v>273</v>
      </c>
      <c r="B46" s="39">
        <v>2855.5505207267302</v>
      </c>
      <c r="C46" s="39">
        <v>71.119682398129299</v>
      </c>
      <c r="D46" s="39">
        <v>452.37491603772003</v>
      </c>
      <c r="E46" s="39">
        <v>10860.048671029601</v>
      </c>
      <c r="F46" s="39">
        <v>425.57346889111301</v>
      </c>
      <c r="G46" s="39">
        <v>46.609303636867999</v>
      </c>
      <c r="H46" s="39">
        <v>335.95023404101897</v>
      </c>
      <c r="I46" s="39">
        <v>111.25389147968301</v>
      </c>
      <c r="K46" s="39">
        <v>111.84810224813</v>
      </c>
      <c r="L46" s="39">
        <v>1.4878143273800599</v>
      </c>
      <c r="M46" s="39">
        <v>222.50804181947299</v>
      </c>
      <c r="N46" s="39">
        <v>0.128622711611216</v>
      </c>
      <c r="O46" s="39">
        <v>0.53295116932252296</v>
      </c>
      <c r="P46" s="39">
        <v>27.9326766942666</v>
      </c>
      <c r="Q46" s="39">
        <v>2.3824527739236601</v>
      </c>
      <c r="R46" s="39">
        <v>-5.8825557285481098</v>
      </c>
      <c r="S46" s="39">
        <v>0.16903382563109001</v>
      </c>
      <c r="T46" s="39">
        <v>0.59806017611997897</v>
      </c>
      <c r="U46" s="39">
        <v>-0.27653328416700701</v>
      </c>
      <c r="V46" s="39">
        <v>7.8536529404661298E-2</v>
      </c>
      <c r="W46" s="39">
        <v>0.53824954859881702</v>
      </c>
      <c r="X46" s="39">
        <v>0.54993591122332497</v>
      </c>
      <c r="Y46" s="39">
        <v>0.54537669575407699</v>
      </c>
      <c r="Z46" s="39"/>
      <c r="AA46" s="44" t="s">
        <v>300</v>
      </c>
      <c r="AB46" s="43">
        <f t="shared" si="23"/>
        <v>124.20999494237552</v>
      </c>
      <c r="AC46" s="43">
        <f t="shared" si="24"/>
        <v>2.9261338160102572</v>
      </c>
      <c r="AD46" s="43">
        <f t="shared" si="25"/>
        <v>16.765803722397155</v>
      </c>
      <c r="AE46" s="43">
        <f t="shared" si="26"/>
        <v>386.67813181284293</v>
      </c>
      <c r="AF46" s="43">
        <f t="shared" si="27"/>
        <v>13.7398064972129</v>
      </c>
      <c r="AG46" s="43">
        <f t="shared" si="28"/>
        <v>1.1921056321340824</v>
      </c>
      <c r="AH46" s="45">
        <f t="shared" si="22"/>
        <v>8.3819918672908926</v>
      </c>
      <c r="AI46" s="43">
        <f t="shared" si="44"/>
        <v>2.7757956956008734</v>
      </c>
      <c r="AJ46" s="45">
        <f t="shared" si="44"/>
        <v>0</v>
      </c>
      <c r="AK46" s="43">
        <f t="shared" si="29"/>
        <v>2.7906213135760982</v>
      </c>
      <c r="AL46" s="43">
        <f t="shared" si="30"/>
        <v>2.7081676851504519E-2</v>
      </c>
      <c r="AM46" s="43">
        <f t="shared" si="31"/>
        <v>3.9843861011634525</v>
      </c>
      <c r="AN46" s="43">
        <f t="shared" si="32"/>
        <v>2.1826355270866452E-3</v>
      </c>
      <c r="AO46" s="43">
        <f t="shared" si="33"/>
        <v>9.0807832564750897E-3</v>
      </c>
      <c r="AP46" s="43">
        <f t="shared" si="34"/>
        <v>0.43956624640837505</v>
      </c>
      <c r="AQ46" s="43">
        <f t="shared" si="35"/>
        <v>3.6440085254262164E-2</v>
      </c>
      <c r="AR46" s="43">
        <f t="shared" si="36"/>
        <v>-7.549741894959909E-2</v>
      </c>
      <c r="AS46" s="43">
        <f t="shared" si="37"/>
        <v>2.0634843306576145E-3</v>
      </c>
      <c r="AT46" s="43">
        <f t="shared" si="38"/>
        <v>6.8271709602737334E-3</v>
      </c>
      <c r="AU46" s="43">
        <f t="shared" si="39"/>
        <v>-2.8823565162289662E-3</v>
      </c>
      <c r="AV46" s="43">
        <f t="shared" si="40"/>
        <v>6.9866141272717107E-4</v>
      </c>
      <c r="AW46" s="43">
        <f t="shared" si="41"/>
        <v>2.5977294816545223E-3</v>
      </c>
      <c r="AX46" s="43">
        <f t="shared" si="42"/>
        <v>2.6541308456724181E-3</v>
      </c>
      <c r="AY46" s="43">
        <f t="shared" si="43"/>
        <v>2.6321269100100242E-3</v>
      </c>
    </row>
    <row r="47" spans="1:51" x14ac:dyDescent="0.2">
      <c r="A47" s="39" t="s">
        <v>25</v>
      </c>
      <c r="B47" s="39">
        <v>2752.64620308537</v>
      </c>
      <c r="C47" s="39">
        <v>112.262176419903</v>
      </c>
      <c r="D47" s="39">
        <v>487.59789818605799</v>
      </c>
      <c r="E47" s="39">
        <v>9679.1473018217293</v>
      </c>
      <c r="F47" s="39">
        <v>220.04746631179799</v>
      </c>
      <c r="G47" s="39">
        <v>213.09428787326999</v>
      </c>
      <c r="H47" s="39">
        <v>395.44909708703898</v>
      </c>
      <c r="I47" s="39">
        <v>148.56448031309901</v>
      </c>
      <c r="K47" s="39">
        <v>153.04976320544699</v>
      </c>
      <c r="L47" s="39">
        <v>23.4417751799079</v>
      </c>
      <c r="M47" s="39">
        <v>145.018561128036</v>
      </c>
      <c r="N47" s="39">
        <v>0.267036243120223</v>
      </c>
      <c r="O47" s="39">
        <v>0.81204214842862799</v>
      </c>
      <c r="P47" s="39">
        <v>7.7820094944494898</v>
      </c>
      <c r="Q47" s="39">
        <v>5.1277589961714103</v>
      </c>
      <c r="R47" s="39">
        <v>-5.8193344019797397</v>
      </c>
      <c r="S47" s="39">
        <v>9.6376279783276897E-2</v>
      </c>
      <c r="T47" s="39">
        <v>0.63669775113973703</v>
      </c>
      <c r="U47" s="39">
        <v>-0.279994161918319</v>
      </c>
      <c r="V47" s="39">
        <v>0.132712640786352</v>
      </c>
      <c r="W47" s="39">
        <v>0.48909112316817599</v>
      </c>
      <c r="X47" s="39">
        <v>0.45678205780527897</v>
      </c>
      <c r="Y47" s="39">
        <v>0.492338148551837</v>
      </c>
      <c r="Z47" s="39"/>
      <c r="AA47" s="44" t="s">
        <v>35</v>
      </c>
      <c r="AB47" s="43">
        <f t="shared" si="23"/>
        <v>119.73388965864584</v>
      </c>
      <c r="AC47" s="43">
        <f t="shared" si="24"/>
        <v>4.6188922616705614</v>
      </c>
      <c r="AD47" s="43">
        <f t="shared" si="25"/>
        <v>18.071228900231933</v>
      </c>
      <c r="AE47" s="43">
        <f t="shared" si="26"/>
        <v>344.63147538130812</v>
      </c>
      <c r="AF47" s="43">
        <f t="shared" si="27"/>
        <v>7.1043188270264253</v>
      </c>
      <c r="AG47" s="43">
        <f t="shared" si="28"/>
        <v>5.4502187530728952</v>
      </c>
      <c r="AH47" s="45">
        <f t="shared" si="22"/>
        <v>9.8664944382993767</v>
      </c>
      <c r="AI47" s="43">
        <f t="shared" si="44"/>
        <v>3.7066986106062627</v>
      </c>
      <c r="AJ47" s="45">
        <f t="shared" si="44"/>
        <v>0</v>
      </c>
      <c r="AK47" s="43">
        <f t="shared" si="29"/>
        <v>3.8186068664033681</v>
      </c>
      <c r="AL47" s="43">
        <f t="shared" si="30"/>
        <v>0.42669476195043748</v>
      </c>
      <c r="AM47" s="43">
        <f t="shared" si="31"/>
        <v>2.5968047475698093</v>
      </c>
      <c r="AN47" s="43">
        <f t="shared" si="32"/>
        <v>4.5314142732092826E-3</v>
      </c>
      <c r="AO47" s="43">
        <f t="shared" si="33"/>
        <v>1.3836124525960607E-2</v>
      </c>
      <c r="AP47" s="43">
        <f t="shared" si="34"/>
        <v>0.12246261754397586</v>
      </c>
      <c r="AQ47" s="43">
        <f t="shared" si="35"/>
        <v>7.8430085594545895E-2</v>
      </c>
      <c r="AR47" s="43">
        <f t="shared" si="36"/>
        <v>-7.4686028934997442E-2</v>
      </c>
      <c r="AS47" s="43">
        <f t="shared" si="37"/>
        <v>1.1765156615096348E-3</v>
      </c>
      <c r="AT47" s="43">
        <f t="shared" si="38"/>
        <v>7.2682391682618386E-3</v>
      </c>
      <c r="AU47" s="43">
        <f t="shared" si="39"/>
        <v>-2.918429871985814E-3</v>
      </c>
      <c r="AV47" s="43">
        <f t="shared" si="40"/>
        <v>1.1806124080273287E-3</v>
      </c>
      <c r="AW47" s="43">
        <f t="shared" si="41"/>
        <v>2.3604783936688033E-3</v>
      </c>
      <c r="AX47" s="43">
        <f t="shared" si="42"/>
        <v>2.2045466110293386E-3</v>
      </c>
      <c r="AY47" s="43">
        <f t="shared" si="43"/>
        <v>2.376149365597669E-3</v>
      </c>
    </row>
    <row r="48" spans="1:51" x14ac:dyDescent="0.2">
      <c r="A48" s="39" t="s">
        <v>279</v>
      </c>
      <c r="B48" s="39">
        <v>2697.6526621110302</v>
      </c>
      <c r="C48" s="39">
        <v>109.526187105858</v>
      </c>
      <c r="D48" s="39">
        <v>323.67503704445102</v>
      </c>
      <c r="E48" s="39">
        <v>7621.2571221072703</v>
      </c>
      <c r="F48" s="39">
        <v>57.141212232658198</v>
      </c>
      <c r="G48" s="39">
        <v>216.91028293194299</v>
      </c>
      <c r="H48" s="39">
        <v>369.94416840285601</v>
      </c>
      <c r="I48" s="39">
        <v>130.96068392399201</v>
      </c>
      <c r="K48" s="39">
        <v>126.194417694235</v>
      </c>
      <c r="L48" s="39">
        <v>26.070268195522999</v>
      </c>
      <c r="M48" s="39">
        <v>109.612972075466</v>
      </c>
      <c r="N48" s="39">
        <v>0.28891172050740599</v>
      </c>
      <c r="O48" s="39">
        <v>0.65526064903110903</v>
      </c>
      <c r="P48" s="39">
        <v>1.2138255691075699</v>
      </c>
      <c r="Q48" s="39">
        <v>4.1198272215907004</v>
      </c>
      <c r="R48" s="39">
        <v>-6.1314962537464197</v>
      </c>
      <c r="S48" s="39">
        <v>0.10251811680039601</v>
      </c>
      <c r="T48" s="39">
        <v>0.52627764246905295</v>
      </c>
      <c r="U48" s="39">
        <v>-0.44978453898361198</v>
      </c>
      <c r="V48" s="39">
        <v>8.2172495954365002E-2</v>
      </c>
      <c r="W48" s="39">
        <v>0.301655495989268</v>
      </c>
      <c r="X48" s="39">
        <v>0.33029940716621897</v>
      </c>
      <c r="Y48" s="39">
        <v>0.32037466035895701</v>
      </c>
      <c r="Z48" s="39"/>
      <c r="AA48" s="44" t="s">
        <v>462</v>
      </c>
      <c r="AB48" s="43">
        <f t="shared" si="23"/>
        <v>117.341794895585</v>
      </c>
      <c r="AC48" s="43">
        <f t="shared" si="24"/>
        <v>4.5063232711729277</v>
      </c>
      <c r="AD48" s="43">
        <f t="shared" si="25"/>
        <v>11.995961642741495</v>
      </c>
      <c r="AE48" s="43">
        <f t="shared" si="26"/>
        <v>271.35913984466254</v>
      </c>
      <c r="AF48" s="43">
        <f t="shared" si="27"/>
        <v>1.8448264670694872</v>
      </c>
      <c r="AG48" s="43">
        <f t="shared" si="28"/>
        <v>5.5478187781039834</v>
      </c>
      <c r="AH48" s="45">
        <f t="shared" si="22"/>
        <v>9.2301439222269472</v>
      </c>
      <c r="AI48" s="43">
        <f t="shared" si="44"/>
        <v>3.2674821338321363</v>
      </c>
      <c r="AJ48" s="45">
        <f t="shared" si="44"/>
        <v>0</v>
      </c>
      <c r="AK48" s="43">
        <f t="shared" si="29"/>
        <v>3.1485633157244264</v>
      </c>
      <c r="AL48" s="43">
        <f t="shared" si="30"/>
        <v>0.47453944064813153</v>
      </c>
      <c r="AM48" s="43">
        <f t="shared" si="31"/>
        <v>1.9628072714740086</v>
      </c>
      <c r="AN48" s="43">
        <f t="shared" si="32"/>
        <v>4.9026254964772776E-3</v>
      </c>
      <c r="AO48" s="43">
        <f t="shared" si="33"/>
        <v>1.1164775072944437E-2</v>
      </c>
      <c r="AP48" s="43">
        <f t="shared" si="34"/>
        <v>1.9101525967135144E-2</v>
      </c>
      <c r="AQ48" s="43">
        <f t="shared" si="35"/>
        <v>6.301357022928572E-2</v>
      </c>
      <c r="AR48" s="43">
        <f t="shared" si="36"/>
        <v>-7.8692351219126225E-2</v>
      </c>
      <c r="AS48" s="43">
        <f t="shared" si="37"/>
        <v>1.2514922787574619E-3</v>
      </c>
      <c r="AT48" s="43">
        <f t="shared" si="38"/>
        <v>6.0077356446238926E-3</v>
      </c>
      <c r="AU48" s="43">
        <f t="shared" si="39"/>
        <v>-4.6881857304941835E-3</v>
      </c>
      <c r="AV48" s="43">
        <f t="shared" si="40"/>
        <v>7.3100699185450584E-4</v>
      </c>
      <c r="AW48" s="43">
        <f t="shared" si="41"/>
        <v>1.4558662933844982E-3</v>
      </c>
      <c r="AX48" s="43">
        <f t="shared" si="42"/>
        <v>1.5941091079450724E-3</v>
      </c>
      <c r="AY48" s="43">
        <f t="shared" si="43"/>
        <v>1.5462097507671672E-3</v>
      </c>
    </row>
    <row r="49" spans="1:51" x14ac:dyDescent="0.2">
      <c r="A49" s="39" t="s">
        <v>495</v>
      </c>
      <c r="B49" s="39">
        <v>2489.2275782660599</v>
      </c>
      <c r="C49" s="39">
        <v>177.000036780767</v>
      </c>
      <c r="D49" s="39">
        <v>217.554432838449</v>
      </c>
      <c r="E49" s="39">
        <v>6239.5362323052796</v>
      </c>
      <c r="F49" s="39">
        <v>113.90582901134501</v>
      </c>
      <c r="G49" s="39">
        <v>206.953693631297</v>
      </c>
      <c r="H49" s="39">
        <v>481.91668622161802</v>
      </c>
      <c r="I49" s="39">
        <v>203.83136329165899</v>
      </c>
      <c r="K49" s="39">
        <v>219.86998337857</v>
      </c>
      <c r="L49" s="39">
        <v>38.247258001496498</v>
      </c>
      <c r="M49" s="39">
        <v>43.464013004532198</v>
      </c>
      <c r="N49" s="39">
        <v>0.43241678102817699</v>
      </c>
      <c r="O49" s="39">
        <v>0.82872119489145601</v>
      </c>
      <c r="P49" s="39">
        <v>0.716320121685736</v>
      </c>
      <c r="Q49" s="39">
        <v>6.7105673437806503</v>
      </c>
      <c r="R49" s="39">
        <v>-5.6664462717261399</v>
      </c>
      <c r="S49" s="39">
        <v>-1.51561900510363E-2</v>
      </c>
      <c r="T49" s="39">
        <v>0.99977234554307504</v>
      </c>
      <c r="U49" s="39">
        <v>0.34357638347101299</v>
      </c>
      <c r="V49" s="39">
        <v>0.12616785774870701</v>
      </c>
      <c r="W49" s="39">
        <v>0.22420702259044401</v>
      </c>
      <c r="X49" s="39">
        <v>0.21108257699188701</v>
      </c>
      <c r="Y49" s="39">
        <v>0.210503086363661</v>
      </c>
      <c r="Z49" s="50"/>
      <c r="AA49" s="44" t="s">
        <v>23</v>
      </c>
      <c r="AB49" s="43">
        <f t="shared" si="23"/>
        <v>108.27577472807648</v>
      </c>
      <c r="AC49" s="43">
        <f t="shared" si="24"/>
        <v>7.2824536836357545</v>
      </c>
      <c r="AD49" s="43">
        <f t="shared" si="25"/>
        <v>8.0629468845322432</v>
      </c>
      <c r="AE49" s="43">
        <f t="shared" si="26"/>
        <v>222.16219160439655</v>
      </c>
      <c r="AF49" s="43">
        <f t="shared" si="27"/>
        <v>3.677494402079212</v>
      </c>
      <c r="AG49" s="43">
        <f t="shared" si="28"/>
        <v>5.2931634784964308</v>
      </c>
      <c r="AH49" s="45">
        <f t="shared" si="22"/>
        <v>12.023869416707036</v>
      </c>
      <c r="AI49" s="43">
        <f t="shared" si="44"/>
        <v>5.0856128565783179</v>
      </c>
      <c r="AJ49" s="45">
        <f t="shared" si="44"/>
        <v>0</v>
      </c>
      <c r="AK49" s="43">
        <f t="shared" si="29"/>
        <v>5.4857780284074353</v>
      </c>
      <c r="AL49" s="43">
        <f t="shared" si="30"/>
        <v>0.69618894144985288</v>
      </c>
      <c r="AM49" s="43">
        <f t="shared" si="31"/>
        <v>0.77829730512189454</v>
      </c>
      <c r="AN49" s="43">
        <f t="shared" si="32"/>
        <v>7.3378038525059733E-3</v>
      </c>
      <c r="AO49" s="43">
        <f t="shared" si="33"/>
        <v>1.4120313424628659E-2</v>
      </c>
      <c r="AP49" s="43">
        <f t="shared" si="34"/>
        <v>1.1272465956720108E-2</v>
      </c>
      <c r="AQ49" s="43">
        <f t="shared" si="35"/>
        <v>0.10263945157205033</v>
      </c>
      <c r="AR49" s="43">
        <f t="shared" si="36"/>
        <v>-7.2723844511285107E-2</v>
      </c>
      <c r="AS49" s="43">
        <f t="shared" si="37"/>
        <v>-1.8501954011877951E-4</v>
      </c>
      <c r="AT49" s="43">
        <f t="shared" si="38"/>
        <v>1.1412926318984875E-2</v>
      </c>
      <c r="AU49" s="43">
        <f t="shared" si="39"/>
        <v>3.5811588854597976E-3</v>
      </c>
      <c r="AV49" s="43">
        <f t="shared" si="40"/>
        <v>1.1223899808620852E-3</v>
      </c>
      <c r="AW49" s="43">
        <f t="shared" si="41"/>
        <v>1.0820802248573552E-3</v>
      </c>
      <c r="AX49" s="43">
        <f t="shared" si="42"/>
        <v>1.0187383059454007E-3</v>
      </c>
      <c r="AY49" s="43">
        <f t="shared" si="43"/>
        <v>1.0159415365041554E-3</v>
      </c>
    </row>
    <row r="50" spans="1:51" x14ac:dyDescent="0.2">
      <c r="A50" s="39" t="s">
        <v>105</v>
      </c>
      <c r="B50" s="39">
        <v>2651.8452280756601</v>
      </c>
      <c r="C50" s="39">
        <v>291.81148252816803</v>
      </c>
      <c r="D50" s="39">
        <v>47.206002739485399</v>
      </c>
      <c r="E50" s="39">
        <v>8362.8783286968992</v>
      </c>
      <c r="F50" s="39">
        <v>65.240120921873199</v>
      </c>
      <c r="G50" s="39">
        <v>201.885230403816</v>
      </c>
      <c r="H50" s="39">
        <v>656.19542585858801</v>
      </c>
      <c r="I50" s="39">
        <v>307.524276626279</v>
      </c>
      <c r="K50" s="39">
        <v>354.37592129900901</v>
      </c>
      <c r="L50" s="39">
        <v>1.4803934529120599</v>
      </c>
      <c r="M50" s="39">
        <v>14.9476595638895</v>
      </c>
      <c r="N50" s="39">
        <v>0.11876850791621101</v>
      </c>
      <c r="O50" s="39">
        <v>0.48365720003416801</v>
      </c>
      <c r="P50" s="39">
        <v>0.42763241098691002</v>
      </c>
      <c r="Q50" s="39">
        <v>2.4996756140810299</v>
      </c>
      <c r="R50" s="39">
        <v>-6.3350387245384496</v>
      </c>
      <c r="S50" s="39">
        <v>-6.5935146743426598E-3</v>
      </c>
      <c r="T50" s="39">
        <v>1.6478098263641401</v>
      </c>
      <c r="U50" s="39">
        <v>-4.40999204095276E-2</v>
      </c>
      <c r="V50" s="39">
        <v>7.7082139588002696E-2</v>
      </c>
      <c r="W50" s="39">
        <v>5.0569777498485603E-2</v>
      </c>
      <c r="X50" s="39">
        <v>4.35834547442632E-2</v>
      </c>
      <c r="Y50" s="39">
        <v>4.2715091790825797E-2</v>
      </c>
      <c r="Z50" s="50"/>
      <c r="AA50" s="44" t="s">
        <v>320</v>
      </c>
      <c r="AB50" s="43">
        <f t="shared" si="23"/>
        <v>115.3492750264536</v>
      </c>
      <c r="AC50" s="43">
        <f t="shared" si="24"/>
        <v>12.006232566474718</v>
      </c>
      <c r="AD50" s="43">
        <f t="shared" si="25"/>
        <v>1.7495368297192722</v>
      </c>
      <c r="AE50" s="43">
        <f t="shared" si="26"/>
        <v>297.76497939139057</v>
      </c>
      <c r="AF50" s="43">
        <f t="shared" si="27"/>
        <v>2.1063029132360165</v>
      </c>
      <c r="AG50" s="43">
        <f t="shared" si="28"/>
        <v>5.1635296267054063</v>
      </c>
      <c r="AH50" s="45">
        <f t="shared" si="22"/>
        <v>16.372141363737228</v>
      </c>
      <c r="AI50" s="43">
        <f t="shared" si="44"/>
        <v>7.6727613928712328</v>
      </c>
      <c r="AJ50" s="45">
        <f t="shared" si="44"/>
        <v>0</v>
      </c>
      <c r="AK50" s="43">
        <f t="shared" si="29"/>
        <v>8.841714603268688</v>
      </c>
      <c r="AL50" s="43">
        <f t="shared" si="30"/>
        <v>2.6946599697991788E-2</v>
      </c>
      <c r="AM50" s="43">
        <f t="shared" si="31"/>
        <v>0.26766334611674281</v>
      </c>
      <c r="AN50" s="43">
        <f t="shared" si="32"/>
        <v>2.0154167302937555E-3</v>
      </c>
      <c r="AO50" s="43">
        <f t="shared" si="33"/>
        <v>8.2408791963565868E-3</v>
      </c>
      <c r="AP50" s="43">
        <f t="shared" si="34"/>
        <v>6.729493768087842E-3</v>
      </c>
      <c r="AQ50" s="43">
        <f t="shared" si="35"/>
        <v>3.823303172347859E-2</v>
      </c>
      <c r="AR50" s="43">
        <f t="shared" si="36"/>
        <v>-8.1304639466026549E-2</v>
      </c>
      <c r="AS50" s="43">
        <f t="shared" si="37"/>
        <v>-8.0490482681027793E-5</v>
      </c>
      <c r="AT50" s="43">
        <f t="shared" si="38"/>
        <v>1.8810614456211645E-2</v>
      </c>
      <c r="AU50" s="43">
        <f t="shared" si="39"/>
        <v>-4.596614593446696E-4</v>
      </c>
      <c r="AV50" s="43">
        <f t="shared" si="40"/>
        <v>6.8572315263768966E-4</v>
      </c>
      <c r="AW50" s="43">
        <f t="shared" si="41"/>
        <v>2.4406263271469888E-4</v>
      </c>
      <c r="AX50" s="43">
        <f t="shared" si="42"/>
        <v>2.1034485880435909E-4</v>
      </c>
      <c r="AY50" s="43">
        <f t="shared" si="43"/>
        <v>2.0615391790939093E-4</v>
      </c>
    </row>
    <row r="51" spans="1:51" x14ac:dyDescent="0.2">
      <c r="A51" s="39" t="s">
        <v>416</v>
      </c>
      <c r="B51" s="39">
        <v>2499.3940140932</v>
      </c>
      <c r="C51" s="39">
        <v>296.03244796499303</v>
      </c>
      <c r="D51" s="39">
        <v>105.61625258369899</v>
      </c>
      <c r="E51" s="39">
        <v>10015.9028465543</v>
      </c>
      <c r="F51" s="39">
        <v>30.678151606332001</v>
      </c>
      <c r="G51" s="39">
        <v>232.728210206059</v>
      </c>
      <c r="H51" s="39">
        <v>661.56063945762196</v>
      </c>
      <c r="I51" s="39">
        <v>310.50334287758602</v>
      </c>
      <c r="K51" s="39">
        <v>371.159726371597</v>
      </c>
      <c r="L51" s="39">
        <v>0.27434712253221799</v>
      </c>
      <c r="M51" s="39">
        <v>44.810728276828499</v>
      </c>
      <c r="N51" s="39">
        <v>3.0456444867243599E-2</v>
      </c>
      <c r="O51" s="39">
        <v>0.50292998153264501</v>
      </c>
      <c r="P51" s="39">
        <v>0.39002321576712001</v>
      </c>
      <c r="Q51" s="39">
        <v>2.00915738397146</v>
      </c>
      <c r="R51" s="39">
        <v>-5.6416111626724303</v>
      </c>
      <c r="S51" s="39">
        <v>7.4844079256058196E-2</v>
      </c>
      <c r="T51" s="39">
        <v>1.7910802174018601</v>
      </c>
      <c r="U51" s="39">
        <v>-4.4990826290077002E-2</v>
      </c>
      <c r="V51" s="39">
        <v>6.4356262543418405E-2</v>
      </c>
      <c r="W51" s="39">
        <v>5.3752497317355201E-2</v>
      </c>
      <c r="X51" s="39">
        <v>6.9648175517442207E-2</v>
      </c>
      <c r="Y51" s="39">
        <v>4.36200870777496E-2</v>
      </c>
      <c r="Z51" s="50"/>
      <c r="AA51" s="44" t="s">
        <v>575</v>
      </c>
      <c r="AB51" s="43">
        <f t="shared" si="23"/>
        <v>108.71799171338469</v>
      </c>
      <c r="AC51" s="43">
        <f t="shared" si="24"/>
        <v>12.179899113968032</v>
      </c>
      <c r="AD51" s="43">
        <f t="shared" si="25"/>
        <v>3.9143226070602251</v>
      </c>
      <c r="AE51" s="43">
        <f t="shared" si="26"/>
        <v>356.62184566962668</v>
      </c>
      <c r="AF51" s="43">
        <f t="shared" si="27"/>
        <v>0.99045616697268923</v>
      </c>
      <c r="AG51" s="43">
        <f t="shared" si="28"/>
        <v>5.9523869376944516</v>
      </c>
      <c r="AH51" s="45">
        <f t="shared" si="22"/>
        <v>16.506003978483584</v>
      </c>
      <c r="AI51" s="43">
        <f t="shared" si="44"/>
        <v>7.7470893931533444</v>
      </c>
      <c r="AJ51" s="45">
        <f t="shared" si="44"/>
        <v>0</v>
      </c>
      <c r="AK51" s="43">
        <f t="shared" si="29"/>
        <v>9.2604722148602043</v>
      </c>
      <c r="AL51" s="43">
        <f t="shared" si="30"/>
        <v>4.9937549201055087E-3</v>
      </c>
      <c r="AM51" s="43">
        <f t="shared" si="31"/>
        <v>0.80241253965132953</v>
      </c>
      <c r="AN51" s="43">
        <f t="shared" si="32"/>
        <v>5.1682411110204644E-4</v>
      </c>
      <c r="AO51" s="43">
        <f t="shared" si="33"/>
        <v>8.5692619105920097E-3</v>
      </c>
      <c r="AP51" s="43">
        <f t="shared" si="34"/>
        <v>6.1376517132017755E-3</v>
      </c>
      <c r="AQ51" s="43">
        <f t="shared" si="35"/>
        <v>3.0730458610759563E-2</v>
      </c>
      <c r="AR51" s="43">
        <f t="shared" si="36"/>
        <v>-7.2405107771777902E-2</v>
      </c>
      <c r="AS51" s="43">
        <f t="shared" si="37"/>
        <v>9.136608262326814E-4</v>
      </c>
      <c r="AT51" s="43">
        <f t="shared" si="38"/>
        <v>2.0446121203217583E-2</v>
      </c>
      <c r="AU51" s="43">
        <f t="shared" si="39"/>
        <v>-4.6894753272959145E-4</v>
      </c>
      <c r="AV51" s="43">
        <f t="shared" si="40"/>
        <v>5.7251367799500408E-4</v>
      </c>
      <c r="AW51" s="43">
        <f t="shared" si="41"/>
        <v>2.5942324960113517E-4</v>
      </c>
      <c r="AX51" s="43">
        <f t="shared" si="42"/>
        <v>3.3613984323089868E-4</v>
      </c>
      <c r="AY51" s="43">
        <f t="shared" si="43"/>
        <v>2.1052165578064479E-4</v>
      </c>
    </row>
    <row r="52" spans="1:51" s="41" customFormat="1" x14ac:dyDescent="0.2">
      <c r="A52" s="39" t="s">
        <v>22</v>
      </c>
      <c r="B52" s="39">
        <v>2319.1953519170102</v>
      </c>
      <c r="C52" s="39">
        <v>42.601324549064302</v>
      </c>
      <c r="D52" s="39">
        <v>218.171397339957</v>
      </c>
      <c r="E52" s="39">
        <v>9718.7737144664407</v>
      </c>
      <c r="F52" s="39">
        <v>40.506916065179098</v>
      </c>
      <c r="G52" s="39">
        <v>38.679603995242601</v>
      </c>
      <c r="H52" s="39">
        <v>274.26205289165699</v>
      </c>
      <c r="I52" s="39">
        <v>100.75916124254999</v>
      </c>
      <c r="J52" s="39"/>
      <c r="K52" s="39">
        <v>101.693747262005</v>
      </c>
      <c r="L52" s="39">
        <v>0.88543247455679297</v>
      </c>
      <c r="M52" s="39">
        <v>24.7688313404743</v>
      </c>
      <c r="N52" s="39">
        <v>0.20021697403522801</v>
      </c>
      <c r="O52" s="39">
        <v>0.456971799781347</v>
      </c>
      <c r="P52" s="39">
        <v>0.95367555991517405</v>
      </c>
      <c r="Q52" s="39">
        <v>3.2226730744413898</v>
      </c>
      <c r="R52" s="39">
        <v>-5.61433874849609</v>
      </c>
      <c r="S52" s="39">
        <v>6.5767875485355197E-3</v>
      </c>
      <c r="T52" s="39">
        <v>0.84184775867016404</v>
      </c>
      <c r="U52" s="39">
        <v>-0.38705820753648701</v>
      </c>
      <c r="V52" s="39">
        <v>5.9265927403944998E-2</v>
      </c>
      <c r="W52" s="39">
        <v>8.0628900296396605E-2</v>
      </c>
      <c r="X52" s="39">
        <v>8.4176076218592993E-2</v>
      </c>
      <c r="Y52" s="39">
        <v>7.11317281730037E-2</v>
      </c>
      <c r="Z52" s="50"/>
      <c r="AA52" s="44" t="s">
        <v>574</v>
      </c>
      <c r="AB52" s="43">
        <f t="shared" si="23"/>
        <v>100.87975710500834</v>
      </c>
      <c r="AC52" s="43">
        <f t="shared" si="24"/>
        <v>1.7527802735677558</v>
      </c>
      <c r="AD52" s="43">
        <f t="shared" si="25"/>
        <v>8.0858126654790965</v>
      </c>
      <c r="AE52" s="43">
        <f t="shared" si="26"/>
        <v>346.04239605726946</v>
      </c>
      <c r="AF52" s="43">
        <f t="shared" si="27"/>
        <v>1.3077816856971547</v>
      </c>
      <c r="AG52" s="43">
        <f t="shared" si="28"/>
        <v>0.98929119668227516</v>
      </c>
      <c r="AH52" s="45">
        <f t="shared" si="22"/>
        <v>6.8428655911092067</v>
      </c>
      <c r="AI52" s="43">
        <f t="shared" si="44"/>
        <v>2.5139511288061378</v>
      </c>
      <c r="AJ52" s="45">
        <f t="shared" si="44"/>
        <v>0</v>
      </c>
      <c r="AK52" s="43">
        <f t="shared" si="29"/>
        <v>2.5372691432635981</v>
      </c>
      <c r="AL52" s="43">
        <f t="shared" si="30"/>
        <v>1.6116927837360222E-2</v>
      </c>
      <c r="AM52" s="43">
        <f t="shared" si="31"/>
        <v>0.44352818229876084</v>
      </c>
      <c r="AN52" s="43">
        <f t="shared" si="32"/>
        <v>3.3975390129853725E-3</v>
      </c>
      <c r="AO52" s="43">
        <f t="shared" si="33"/>
        <v>7.7861952595220142E-3</v>
      </c>
      <c r="AP52" s="43">
        <f t="shared" si="34"/>
        <v>1.5007641077568598E-2</v>
      </c>
      <c r="AQ52" s="43">
        <f t="shared" si="35"/>
        <v>4.9291420532905937E-2</v>
      </c>
      <c r="AR52" s="43">
        <f t="shared" si="36"/>
        <v>-7.2055090368823974E-2</v>
      </c>
      <c r="AS52" s="43">
        <f t="shared" si="37"/>
        <v>8.0286285906381615E-5</v>
      </c>
      <c r="AT52" s="43">
        <f t="shared" si="38"/>
        <v>9.6101342313945678E-3</v>
      </c>
      <c r="AU52" s="43">
        <f t="shared" si="39"/>
        <v>-4.0343778146392228E-3</v>
      </c>
      <c r="AV52" s="43">
        <f t="shared" si="40"/>
        <v>5.2723002761271242E-4</v>
      </c>
      <c r="AW52" s="43">
        <f t="shared" si="41"/>
        <v>3.8913561919110332E-4</v>
      </c>
      <c r="AX52" s="43">
        <f t="shared" si="42"/>
        <v>4.0625519410517855E-4</v>
      </c>
      <c r="AY52" s="43">
        <f t="shared" si="43"/>
        <v>3.4329984639480551E-4</v>
      </c>
    </row>
    <row r="53" spans="1:51" x14ac:dyDescent="0.2">
      <c r="A53" s="41" t="s">
        <v>275</v>
      </c>
      <c r="B53" s="41">
        <v>2361.4418196028901</v>
      </c>
      <c r="C53" s="41">
        <v>300.474946874426</v>
      </c>
      <c r="D53" s="41">
        <v>506.51332521619702</v>
      </c>
      <c r="E53" s="41">
        <v>10109.4706663915</v>
      </c>
      <c r="F53" s="41">
        <v>66.898193452401301</v>
      </c>
      <c r="G53" s="41">
        <v>694.86918067363899</v>
      </c>
      <c r="H53" s="41">
        <v>958.84964989675598</v>
      </c>
      <c r="I53" s="41">
        <v>489.89677411087001</v>
      </c>
      <c r="J53" s="41"/>
      <c r="K53" s="41">
        <v>586.28173441149602</v>
      </c>
      <c r="L53" s="41">
        <v>15.2399241181971</v>
      </c>
      <c r="M53" s="41">
        <v>119.98640654285499</v>
      </c>
      <c r="N53" s="41">
        <v>0.244937076950764</v>
      </c>
      <c r="O53" s="41">
        <v>1.0214597173939599</v>
      </c>
      <c r="P53" s="41">
        <v>0.74964552338244805</v>
      </c>
      <c r="Q53" s="41">
        <v>7.7388974350170301</v>
      </c>
      <c r="R53" s="41">
        <v>-5.7190057664868004</v>
      </c>
      <c r="S53" s="41">
        <v>0.12844036973643</v>
      </c>
      <c r="T53" s="41">
        <v>3.3782786172435602</v>
      </c>
      <c r="U53" s="41">
        <v>-0.35704533937751998</v>
      </c>
      <c r="V53" s="41">
        <v>0.15743746207329701</v>
      </c>
      <c r="W53" s="41">
        <v>5.7830728175508996</v>
      </c>
      <c r="X53" s="41">
        <v>5.7351562032521102</v>
      </c>
      <c r="Y53" s="41">
        <v>6.0296739762314102</v>
      </c>
      <c r="Z53" s="52"/>
      <c r="AA53" s="48" t="s">
        <v>573</v>
      </c>
      <c r="AB53" s="47">
        <f t="shared" si="23"/>
        <v>102.71738298467967</v>
      </c>
      <c r="AC53" s="47">
        <f t="shared" si="24"/>
        <v>12.362680389813866</v>
      </c>
      <c r="AD53" s="47">
        <f t="shared" si="25"/>
        <v>18.772267630872324</v>
      </c>
      <c r="AE53" s="47">
        <f t="shared" si="26"/>
        <v>359.95338044156239</v>
      </c>
      <c r="AF53" s="47">
        <f t="shared" si="27"/>
        <v>2.1598344357417796</v>
      </c>
      <c r="AG53" s="47">
        <f t="shared" si="28"/>
        <v>17.772363009993757</v>
      </c>
      <c r="AH53" s="98">
        <f t="shared" si="22"/>
        <v>23.923394458501896</v>
      </c>
      <c r="AI53" s="47">
        <f t="shared" si="44"/>
        <v>12.222973405959831</v>
      </c>
      <c r="AJ53" s="47">
        <f t="shared" si="44"/>
        <v>0</v>
      </c>
      <c r="AK53" s="47">
        <f t="shared" si="29"/>
        <v>14.627787784717965</v>
      </c>
      <c r="AL53" s="47">
        <f t="shared" si="30"/>
        <v>0.27740202027576955</v>
      </c>
      <c r="AM53" s="47">
        <f t="shared" si="31"/>
        <v>2.1485613133289463</v>
      </c>
      <c r="AN53" s="47">
        <f t="shared" si="32"/>
        <v>4.156407211110877E-3</v>
      </c>
      <c r="AO53" s="47">
        <f t="shared" si="33"/>
        <v>1.7404323008927584E-2</v>
      </c>
      <c r="AP53" s="47">
        <f t="shared" si="34"/>
        <v>1.1796895530520379E-2</v>
      </c>
      <c r="AQ53" s="47">
        <f t="shared" si="35"/>
        <v>0.11836796321531096</v>
      </c>
      <c r="AR53" s="47">
        <f t="shared" si="36"/>
        <v>-7.3398399310055235E-2</v>
      </c>
      <c r="AS53" s="47">
        <f t="shared" si="37"/>
        <v>1.5679387802144528E-3</v>
      </c>
      <c r="AT53" s="47">
        <f t="shared" si="38"/>
        <v>3.856482439775754E-2</v>
      </c>
      <c r="AU53" s="47">
        <f t="shared" si="39"/>
        <v>-3.7215482528405253E-3</v>
      </c>
      <c r="AV53" s="47">
        <f t="shared" si="40"/>
        <v>1.4005645589653679E-3</v>
      </c>
      <c r="AW53" s="47">
        <f t="shared" si="41"/>
        <v>2.7910583096288126E-2</v>
      </c>
      <c r="AX53" s="47">
        <f t="shared" si="42"/>
        <v>2.7679325305270803E-2</v>
      </c>
      <c r="AY53" s="47">
        <f t="shared" si="43"/>
        <v>2.9100743128529973E-2</v>
      </c>
    </row>
    <row r="54" spans="1:51" x14ac:dyDescent="0.2">
      <c r="A54" s="39" t="s">
        <v>241</v>
      </c>
      <c r="B54" s="39">
        <v>687.59962706198405</v>
      </c>
      <c r="C54" s="39">
        <v>93.729511130808604</v>
      </c>
      <c r="D54" s="39">
        <v>495.44048354783803</v>
      </c>
      <c r="E54" s="39">
        <v>5515.8829560984796</v>
      </c>
      <c r="F54" s="39">
        <v>2227.2751768897201</v>
      </c>
      <c r="G54" s="39">
        <v>279.07333703329601</v>
      </c>
      <c r="H54" s="39">
        <v>1490.39835655767</v>
      </c>
      <c r="I54" s="39">
        <v>790.46089466863498</v>
      </c>
      <c r="K54" s="39">
        <v>983.74356080099403</v>
      </c>
      <c r="L54" s="39">
        <v>32.852936143023399</v>
      </c>
      <c r="M54" s="39">
        <v>64.675780543827898</v>
      </c>
      <c r="N54" s="39">
        <v>0.31063814251716598</v>
      </c>
      <c r="O54" s="39">
        <v>1.19159167023223</v>
      </c>
      <c r="P54" s="39">
        <v>1.1840149468782399</v>
      </c>
      <c r="Q54" s="39">
        <v>12.1129394930076</v>
      </c>
      <c r="R54" s="39">
        <v>-5.5730727843030001</v>
      </c>
      <c r="S54" s="39">
        <v>0.290546592535186</v>
      </c>
      <c r="T54" s="39">
        <v>2.19032505903732</v>
      </c>
      <c r="U54" s="39">
        <v>0.99676371025562105</v>
      </c>
      <c r="V54" s="39">
        <v>0.31451451068235797</v>
      </c>
      <c r="W54" s="39">
        <v>1.81435852380473</v>
      </c>
      <c r="X54" s="39">
        <v>1.7900841153473599</v>
      </c>
      <c r="Y54" s="39">
        <v>1.7920859138154599</v>
      </c>
      <c r="Z54" s="50"/>
      <c r="AA54" s="46" t="s">
        <v>572</v>
      </c>
      <c r="AB54" s="45">
        <f t="shared" si="23"/>
        <v>29.909030003087647</v>
      </c>
      <c r="AC54" s="45">
        <f t="shared" si="24"/>
        <v>3.8563880325368691</v>
      </c>
      <c r="AD54" s="45">
        <f t="shared" si="25"/>
        <v>18.361888798007488</v>
      </c>
      <c r="AE54" s="45">
        <f t="shared" si="26"/>
        <v>196.39611030953623</v>
      </c>
      <c r="AF54" s="45">
        <f t="shared" si="27"/>
        <v>71.90845337762417</v>
      </c>
      <c r="AG54" s="45">
        <f t="shared" si="28"/>
        <v>7.1377358359134799</v>
      </c>
      <c r="AH54" s="45">
        <f t="shared" si="22"/>
        <v>37.185587738464825</v>
      </c>
      <c r="AI54" s="45">
        <f t="shared" si="44"/>
        <v>19.722078210295283</v>
      </c>
      <c r="AJ54" s="45">
        <f t="shared" si="44"/>
        <v>0</v>
      </c>
      <c r="AK54" s="45">
        <f t="shared" si="29"/>
        <v>24.544500019984881</v>
      </c>
      <c r="AL54" s="45">
        <f t="shared" si="30"/>
        <v>0.59799975297670138</v>
      </c>
      <c r="AM54" s="45">
        <f t="shared" si="31"/>
        <v>1.1581301914912328</v>
      </c>
      <c r="AN54" s="45">
        <f t="shared" si="32"/>
        <v>5.2713073564765994E-3</v>
      </c>
      <c r="AO54" s="45">
        <f t="shared" si="33"/>
        <v>2.0303146536585961E-2</v>
      </c>
      <c r="AP54" s="45">
        <f t="shared" si="34"/>
        <v>1.8632407183429955E-2</v>
      </c>
      <c r="AQ54" s="45">
        <f t="shared" si="35"/>
        <v>0.18526979952596515</v>
      </c>
      <c r="AR54" s="45">
        <f t="shared" si="36"/>
        <v>-7.1525478082802532E-2</v>
      </c>
      <c r="AS54" s="45">
        <f t="shared" si="37"/>
        <v>3.5468542392857443E-3</v>
      </c>
      <c r="AT54" s="45">
        <f t="shared" si="38"/>
        <v>2.5003710719604111E-2</v>
      </c>
      <c r="AU54" s="45">
        <f t="shared" si="39"/>
        <v>1.0389448720613103E-2</v>
      </c>
      <c r="AV54" s="45">
        <f t="shared" si="40"/>
        <v>2.7979228777008985E-3</v>
      </c>
      <c r="AW54" s="45">
        <f t="shared" si="41"/>
        <v>8.7565565820691606E-3</v>
      </c>
      <c r="AX54" s="45">
        <f t="shared" si="42"/>
        <v>8.6394021010972981E-3</v>
      </c>
      <c r="AY54" s="45">
        <f t="shared" si="43"/>
        <v>8.6490632906151537E-3</v>
      </c>
    </row>
    <row r="55" spans="1:51" x14ac:dyDescent="0.2">
      <c r="A55" s="39" t="s">
        <v>346</v>
      </c>
      <c r="B55" s="39">
        <v>848.88387291010099</v>
      </c>
      <c r="C55" s="39">
        <v>89.0293752400095</v>
      </c>
      <c r="D55" s="39">
        <v>759.40915201017106</v>
      </c>
      <c r="E55" s="39">
        <v>5793.4308474690397</v>
      </c>
      <c r="F55" s="39">
        <v>3056.3211943461001</v>
      </c>
      <c r="G55" s="39">
        <v>324.23676090417899</v>
      </c>
      <c r="H55" s="39">
        <v>1147.2496079843199</v>
      </c>
      <c r="I55" s="39">
        <v>607.53523514159201</v>
      </c>
      <c r="K55" s="39">
        <v>769.46270241025502</v>
      </c>
      <c r="L55" s="39">
        <v>14.000586202478001</v>
      </c>
      <c r="M55" s="39">
        <v>14.686017501433801</v>
      </c>
      <c r="N55" s="39">
        <v>0.19103431572641999</v>
      </c>
      <c r="O55" s="39">
        <v>0.72345852513651399</v>
      </c>
      <c r="P55" s="39">
        <v>21.371913603850398</v>
      </c>
      <c r="Q55" s="39">
        <v>18.8296194034235</v>
      </c>
      <c r="R55" s="39">
        <v>-5.8355478504555798</v>
      </c>
      <c r="S55" s="39">
        <v>3.8172418629002502E-2</v>
      </c>
      <c r="T55" s="39">
        <v>2.30215142191875</v>
      </c>
      <c r="U55" s="39">
        <v>-0.14628760844240801</v>
      </c>
      <c r="V55" s="39">
        <v>0.34905730256051198</v>
      </c>
      <c r="W55" s="39">
        <v>0.54673735112703303</v>
      </c>
      <c r="X55" s="39">
        <v>0.52728829200788996</v>
      </c>
      <c r="Y55" s="39">
        <v>0.52021498819065903</v>
      </c>
      <c r="Z55" s="50"/>
      <c r="AA55" s="44" t="s">
        <v>571</v>
      </c>
      <c r="AB55" s="43">
        <f t="shared" si="23"/>
        <v>36.924530242243307</v>
      </c>
      <c r="AC55" s="43">
        <f t="shared" si="24"/>
        <v>3.663006592882514</v>
      </c>
      <c r="AD55" s="43">
        <f t="shared" si="25"/>
        <v>28.145028241426548</v>
      </c>
      <c r="AE55" s="43">
        <f t="shared" si="26"/>
        <v>206.2783588495501</v>
      </c>
      <c r="AF55" s="43">
        <f t="shared" si="27"/>
        <v>98.674529483863125</v>
      </c>
      <c r="AG55" s="43">
        <f t="shared" si="28"/>
        <v>8.2928608380461295</v>
      </c>
      <c r="AH55" s="45">
        <f t="shared" si="22"/>
        <v>28.623992215177644</v>
      </c>
      <c r="AI55" s="43">
        <f t="shared" si="44"/>
        <v>15.158064749041717</v>
      </c>
      <c r="AJ55" s="45">
        <f t="shared" si="44"/>
        <v>0</v>
      </c>
      <c r="AK55" s="43">
        <f t="shared" si="29"/>
        <v>19.198171217820736</v>
      </c>
      <c r="AL55" s="43">
        <f t="shared" si="30"/>
        <v>0.25484319131058236</v>
      </c>
      <c r="AM55" s="43">
        <f t="shared" si="31"/>
        <v>0.26297819861104488</v>
      </c>
      <c r="AN55" s="43">
        <f t="shared" si="32"/>
        <v>3.2417158616395722E-3</v>
      </c>
      <c r="AO55" s="43">
        <f t="shared" si="33"/>
        <v>1.2326776710453468E-2</v>
      </c>
      <c r="AP55" s="43">
        <f t="shared" si="34"/>
        <v>0.33632193377789943</v>
      </c>
      <c r="AQ55" s="43">
        <f t="shared" si="35"/>
        <v>0.2880027440107602</v>
      </c>
      <c r="AR55" s="43">
        <f t="shared" si="36"/>
        <v>-7.4894114258568248E-2</v>
      </c>
      <c r="AS55" s="43">
        <f t="shared" si="37"/>
        <v>4.659906821026349E-4</v>
      </c>
      <c r="AT55" s="43">
        <f t="shared" si="38"/>
        <v>2.6280267373501715E-2</v>
      </c>
      <c r="AU55" s="43">
        <f t="shared" si="39"/>
        <v>-1.5247822435106109E-3</v>
      </c>
      <c r="AV55" s="43">
        <f t="shared" si="40"/>
        <v>3.1052157509163952E-3</v>
      </c>
      <c r="AW55" s="43">
        <f t="shared" si="41"/>
        <v>2.638693779570623E-3</v>
      </c>
      <c r="AX55" s="43">
        <f t="shared" si="42"/>
        <v>2.5448276641307434E-3</v>
      </c>
      <c r="AY55" s="43">
        <f t="shared" si="43"/>
        <v>2.5106900974452657E-3</v>
      </c>
    </row>
    <row r="56" spans="1:51" x14ac:dyDescent="0.2">
      <c r="A56" s="39" t="s">
        <v>511</v>
      </c>
      <c r="B56" s="39">
        <v>1041.48212878597</v>
      </c>
      <c r="C56" s="39">
        <v>399.75312935376002</v>
      </c>
      <c r="D56" s="39">
        <v>1011.45947547558</v>
      </c>
      <c r="E56" s="39">
        <v>6720.8167979049404</v>
      </c>
      <c r="F56" s="39">
        <v>3814.8923384140498</v>
      </c>
      <c r="G56" s="39">
        <v>155.88403772743001</v>
      </c>
      <c r="H56" s="39">
        <v>3163.1173948628598</v>
      </c>
      <c r="I56" s="39">
        <v>1691.95876853968</v>
      </c>
      <c r="K56" s="39">
        <v>2156.1594746215401</v>
      </c>
      <c r="L56" s="39">
        <v>41.224523555973697</v>
      </c>
      <c r="M56" s="39">
        <v>601.85903289141197</v>
      </c>
      <c r="N56" s="39">
        <v>0.20648826712646301</v>
      </c>
      <c r="O56" s="39">
        <v>1.98818717686882</v>
      </c>
      <c r="P56" s="39">
        <v>3.5138553990058798</v>
      </c>
      <c r="Q56" s="39">
        <v>20.075787961211699</v>
      </c>
      <c r="R56" s="39">
        <v>-6.4501349624411697</v>
      </c>
      <c r="S56" s="39">
        <v>0.34412633837579698</v>
      </c>
      <c r="T56" s="39">
        <v>4.2257655740483901</v>
      </c>
      <c r="U56" s="39">
        <v>-0.22508006510956999</v>
      </c>
      <c r="V56" s="39">
        <v>0.21634095182517801</v>
      </c>
      <c r="W56" s="39">
        <v>21.7355387947546</v>
      </c>
      <c r="X56" s="39">
        <v>21.550861387504298</v>
      </c>
      <c r="Y56" s="39">
        <v>22.164955495322001</v>
      </c>
      <c r="Z56" s="50"/>
      <c r="AA56" s="44" t="s">
        <v>570</v>
      </c>
      <c r="AB56" s="43">
        <f t="shared" si="23"/>
        <v>45.302119157099483</v>
      </c>
      <c r="AC56" s="43">
        <f t="shared" si="24"/>
        <v>16.447361833110882</v>
      </c>
      <c r="AD56" s="43">
        <f t="shared" si="25"/>
        <v>37.486453023333333</v>
      </c>
      <c r="AE56" s="43">
        <f t="shared" si="26"/>
        <v>239.29845642430936</v>
      </c>
      <c r="AF56" s="43">
        <f t="shared" si="27"/>
        <v>123.16529663864026</v>
      </c>
      <c r="AG56" s="43">
        <f t="shared" si="28"/>
        <v>3.9869773807922595</v>
      </c>
      <c r="AH56" s="45">
        <f t="shared" si="22"/>
        <v>78.920094682207079</v>
      </c>
      <c r="AI56" s="43">
        <f t="shared" si="44"/>
        <v>42.214540133225555</v>
      </c>
      <c r="AJ56" s="45">
        <f t="shared" si="44"/>
        <v>0</v>
      </c>
      <c r="AK56" s="43">
        <f t="shared" si="29"/>
        <v>53.796394077383738</v>
      </c>
      <c r="AL56" s="43">
        <f t="shared" si="30"/>
        <v>0.75038209053012128</v>
      </c>
      <c r="AM56" s="43">
        <f t="shared" si="31"/>
        <v>10.777312792397026</v>
      </c>
      <c r="AN56" s="43">
        <f t="shared" si="32"/>
        <v>3.503958376488427E-3</v>
      </c>
      <c r="AO56" s="43">
        <f t="shared" si="33"/>
        <v>3.3876080709981597E-2</v>
      </c>
      <c r="AP56" s="43">
        <f t="shared" si="34"/>
        <v>5.5296248371351144E-2</v>
      </c>
      <c r="AQ56" s="43">
        <f t="shared" si="35"/>
        <v>0.30706313798121293</v>
      </c>
      <c r="AR56" s="43">
        <f t="shared" si="36"/>
        <v>-8.2781798254390304E-2</v>
      </c>
      <c r="AS56" s="43">
        <f t="shared" si="37"/>
        <v>4.2009302241954949E-3</v>
      </c>
      <c r="AT56" s="43">
        <f t="shared" si="38"/>
        <v>4.8239333037082083E-2</v>
      </c>
      <c r="AU56" s="43">
        <f t="shared" si="39"/>
        <v>-2.3460502929911402E-3</v>
      </c>
      <c r="AV56" s="43">
        <f t="shared" si="40"/>
        <v>1.9245703391618007E-3</v>
      </c>
      <c r="AW56" s="43">
        <f t="shared" si="41"/>
        <v>0.1049012490094334</v>
      </c>
      <c r="AX56" s="43">
        <f t="shared" si="42"/>
        <v>0.1040099487813914</v>
      </c>
      <c r="AY56" s="43">
        <f t="shared" si="43"/>
        <v>0.10697372343302125</v>
      </c>
    </row>
    <row r="57" spans="1:51" x14ac:dyDescent="0.2">
      <c r="A57" s="39" t="s">
        <v>109</v>
      </c>
      <c r="B57" s="39">
        <v>922.60661967485601</v>
      </c>
      <c r="C57" s="39">
        <v>368.360975961056</v>
      </c>
      <c r="D57" s="39">
        <v>1051.65520957238</v>
      </c>
      <c r="E57" s="39">
        <v>8246.56534088027</v>
      </c>
      <c r="F57" s="39">
        <v>4390.4628772198002</v>
      </c>
      <c r="G57" s="39">
        <v>174.820199847098</v>
      </c>
      <c r="H57" s="39">
        <v>3365.93560235417</v>
      </c>
      <c r="I57" s="39">
        <v>1821.2233695366599</v>
      </c>
      <c r="K57" s="39">
        <v>2258.9034324333602</v>
      </c>
      <c r="L57" s="39">
        <v>70.544548426182999</v>
      </c>
      <c r="M57" s="39">
        <v>1171.6612166600801</v>
      </c>
      <c r="N57" s="39">
        <v>0.22097175655645099</v>
      </c>
      <c r="O57" s="39">
        <v>1.43771564717262</v>
      </c>
      <c r="P57" s="39">
        <v>2.30655204491734</v>
      </c>
      <c r="Q57" s="39">
        <v>16.345280060349101</v>
      </c>
      <c r="R57" s="39">
        <v>-7.8579330404450998</v>
      </c>
      <c r="S57" s="39">
        <v>0.294886482320532</v>
      </c>
      <c r="T57" s="39">
        <v>4.53696991085517</v>
      </c>
      <c r="U57" s="39">
        <v>-0.265368319766217</v>
      </c>
      <c r="V57" s="39">
        <v>0.21634094327308601</v>
      </c>
      <c r="W57" s="39">
        <v>11.185222865396501</v>
      </c>
      <c r="X57" s="39">
        <v>11.2655489343989</v>
      </c>
      <c r="Y57" s="39">
        <v>11.613608326656401</v>
      </c>
      <c r="Z57" s="50"/>
      <c r="AA57" s="44" t="s">
        <v>569</v>
      </c>
      <c r="AB57" s="43">
        <f t="shared" si="23"/>
        <v>40.131303134658395</v>
      </c>
      <c r="AC57" s="43">
        <f t="shared" si="24"/>
        <v>15.1557694285561</v>
      </c>
      <c r="AD57" s="43">
        <f t="shared" si="25"/>
        <v>38.976177065168635</v>
      </c>
      <c r="AE57" s="43">
        <f t="shared" si="26"/>
        <v>293.62359014011753</v>
      </c>
      <c r="AF57" s="43">
        <f t="shared" si="27"/>
        <v>141.74781741770454</v>
      </c>
      <c r="AG57" s="43">
        <f t="shared" si="28"/>
        <v>4.4712992597401415</v>
      </c>
      <c r="AH57" s="45">
        <f t="shared" si="22"/>
        <v>83.980429200453344</v>
      </c>
      <c r="AI57" s="43">
        <f t="shared" si="44"/>
        <v>45.439704828758984</v>
      </c>
      <c r="AJ57" s="45">
        <f t="shared" si="44"/>
        <v>0</v>
      </c>
      <c r="AK57" s="43">
        <f t="shared" si="29"/>
        <v>56.359866078676653</v>
      </c>
      <c r="AL57" s="43">
        <f t="shared" si="30"/>
        <v>1.2840746516249768</v>
      </c>
      <c r="AM57" s="43">
        <f t="shared" si="31"/>
        <v>20.980593010297792</v>
      </c>
      <c r="AN57" s="43">
        <f t="shared" si="32"/>
        <v>3.7497328450101985E-3</v>
      </c>
      <c r="AO57" s="43">
        <f t="shared" si="33"/>
        <v>2.4496773678184019E-2</v>
      </c>
      <c r="AP57" s="43">
        <f t="shared" si="34"/>
        <v>3.629736010004312E-2</v>
      </c>
      <c r="AQ57" s="43">
        <f t="shared" si="35"/>
        <v>0.25000428357829768</v>
      </c>
      <c r="AR57" s="43">
        <f t="shared" si="36"/>
        <v>-0.1008496460056152</v>
      </c>
      <c r="AS57" s="43">
        <f t="shared" si="37"/>
        <v>3.5998335440811475E-3</v>
      </c>
      <c r="AT57" s="43">
        <f t="shared" si="38"/>
        <v>5.1791893959533909E-2</v>
      </c>
      <c r="AU57" s="43">
        <f t="shared" si="39"/>
        <v>-2.7659820696916511E-3</v>
      </c>
      <c r="AV57" s="43">
        <f t="shared" si="40"/>
        <v>1.9245702630823415E-3</v>
      </c>
      <c r="AW57" s="43">
        <f t="shared" si="41"/>
        <v>5.39827358368557E-2</v>
      </c>
      <c r="AX57" s="43">
        <f t="shared" si="42"/>
        <v>5.4370409915052612E-2</v>
      </c>
      <c r="AY57" s="43">
        <f t="shared" si="43"/>
        <v>5.6050233236758694E-2</v>
      </c>
    </row>
    <row r="58" spans="1:51" x14ac:dyDescent="0.2">
      <c r="A58" s="39" t="s">
        <v>157</v>
      </c>
      <c r="B58" s="39">
        <v>988.53933288875896</v>
      </c>
      <c r="C58" s="39">
        <v>128.95262062440199</v>
      </c>
      <c r="D58" s="39">
        <v>542.63691293994395</v>
      </c>
      <c r="E58" s="39">
        <v>8883.13329551075</v>
      </c>
      <c r="F58" s="39">
        <v>4304.1479100471997</v>
      </c>
      <c r="G58" s="39">
        <v>214.708191266977</v>
      </c>
      <c r="H58" s="39">
        <v>1804.5474147234299</v>
      </c>
      <c r="I58" s="39">
        <v>908.00242611127305</v>
      </c>
      <c r="K58" s="39">
        <v>1162.3251959720801</v>
      </c>
      <c r="L58" s="39">
        <v>8.6490678222481705</v>
      </c>
      <c r="M58" s="39">
        <v>186.98347098165999</v>
      </c>
      <c r="N58" s="39">
        <v>0.15497561187828601</v>
      </c>
      <c r="O58" s="39">
        <v>0.68046412543490398</v>
      </c>
      <c r="P58" s="39">
        <v>1.38588499931556</v>
      </c>
      <c r="Q58" s="39">
        <v>6.5907727596973302</v>
      </c>
      <c r="R58" s="39">
        <v>-7.52797952794708</v>
      </c>
      <c r="S58" s="39">
        <v>0.14331225980773499</v>
      </c>
      <c r="T58" s="39">
        <v>1.9699386344854499</v>
      </c>
      <c r="U58" s="39">
        <v>-0.36805336960423202</v>
      </c>
      <c r="V58" s="39">
        <v>5.4902766302260798E-2</v>
      </c>
      <c r="W58" s="39">
        <v>1.9770704582891701</v>
      </c>
      <c r="X58" s="39">
        <v>2.0195854581296402</v>
      </c>
      <c r="Y58" s="39">
        <v>2.0025051807594099</v>
      </c>
      <c r="Z58" s="50"/>
      <c r="AA58" s="44" t="s">
        <v>568</v>
      </c>
      <c r="AB58" s="43">
        <f t="shared" si="23"/>
        <v>42.99922717080949</v>
      </c>
      <c r="AC58" s="43">
        <f t="shared" si="24"/>
        <v>5.3056005194158402</v>
      </c>
      <c r="AD58" s="43">
        <f t="shared" si="25"/>
        <v>20.11107082276866</v>
      </c>
      <c r="AE58" s="43">
        <f t="shared" si="26"/>
        <v>316.28894965411865</v>
      </c>
      <c r="AF58" s="43">
        <f t="shared" si="27"/>
        <v>138.96110482057071</v>
      </c>
      <c r="AG58" s="43">
        <f t="shared" si="28"/>
        <v>5.4914968494020711</v>
      </c>
      <c r="AH58" s="45">
        <f t="shared" si="22"/>
        <v>45.023638091901944</v>
      </c>
      <c r="AI58" s="43">
        <f t="shared" si="44"/>
        <v>22.654751150480866</v>
      </c>
      <c r="AJ58" s="45">
        <f t="shared" si="44"/>
        <v>0</v>
      </c>
      <c r="AK58" s="43">
        <f t="shared" si="29"/>
        <v>29.00012964002196</v>
      </c>
      <c r="AL58" s="43">
        <f t="shared" si="30"/>
        <v>0.15743312557107594</v>
      </c>
      <c r="AM58" s="43">
        <f t="shared" si="31"/>
        <v>3.3482580532126422</v>
      </c>
      <c r="AN58" s="43">
        <f t="shared" si="32"/>
        <v>2.6298254179244192E-3</v>
      </c>
      <c r="AO58" s="43">
        <f t="shared" si="33"/>
        <v>1.1594208986793388E-2</v>
      </c>
      <c r="AP58" s="43">
        <f t="shared" si="34"/>
        <v>2.1809161856223207E-2</v>
      </c>
      <c r="AQ58" s="43">
        <f t="shared" si="35"/>
        <v>0.10080716977206074</v>
      </c>
      <c r="AR58" s="43">
        <f t="shared" si="36"/>
        <v>-9.6614983434368626E-2</v>
      </c>
      <c r="AS58" s="43">
        <f t="shared" si="37"/>
        <v>1.7494877217640312E-3</v>
      </c>
      <c r="AT58" s="43">
        <f t="shared" si="38"/>
        <v>2.2487883955313356E-2</v>
      </c>
      <c r="AU58" s="43">
        <f t="shared" si="39"/>
        <v>-3.8362869460520327E-3</v>
      </c>
      <c r="AV58" s="43">
        <f t="shared" si="40"/>
        <v>4.8841532161071795E-4</v>
      </c>
      <c r="AW58" s="43">
        <f t="shared" si="41"/>
        <v>9.5418458411639494E-3</v>
      </c>
      <c r="AX58" s="43">
        <f t="shared" si="42"/>
        <v>9.7470340643322408E-3</v>
      </c>
      <c r="AY58" s="43">
        <f t="shared" si="43"/>
        <v>9.6646002932403961E-3</v>
      </c>
    </row>
    <row r="59" spans="1:51" x14ac:dyDescent="0.2">
      <c r="A59" s="39" t="s">
        <v>271</v>
      </c>
      <c r="B59" s="39">
        <v>1127.52165607948</v>
      </c>
      <c r="C59" s="39">
        <v>63.157281383405802</v>
      </c>
      <c r="D59" s="39">
        <v>496.70602859412401</v>
      </c>
      <c r="E59" s="39">
        <v>8419.5531684250109</v>
      </c>
      <c r="F59" s="39">
        <v>4109.2177562197103</v>
      </c>
      <c r="G59" s="39">
        <v>103.618982374474</v>
      </c>
      <c r="H59" s="39">
        <v>1541.97705026168</v>
      </c>
      <c r="I59" s="39">
        <v>750.56871506227105</v>
      </c>
      <c r="K59" s="39">
        <v>979.77092541752802</v>
      </c>
      <c r="L59" s="39">
        <v>2.62574113720046</v>
      </c>
      <c r="M59" s="39">
        <v>42.0825601892168</v>
      </c>
      <c r="N59" s="39">
        <v>0.16259044882312901</v>
      </c>
      <c r="O59" s="39">
        <v>0.71345120128487005</v>
      </c>
      <c r="P59" s="39">
        <v>44.049605319991301</v>
      </c>
      <c r="Q59" s="39">
        <v>6.5424456627937904</v>
      </c>
      <c r="R59" s="39">
        <v>-7.6987317797117498</v>
      </c>
      <c r="S59" s="39">
        <v>0.13049321492426</v>
      </c>
      <c r="T59" s="39">
        <v>1.65091137467296</v>
      </c>
      <c r="U59" s="39">
        <v>-0.445357880785963</v>
      </c>
      <c r="V59" s="39">
        <v>5.9265913507224703E-2</v>
      </c>
      <c r="W59" s="39">
        <v>0.48520088447318399</v>
      </c>
      <c r="X59" s="39">
        <v>0.45379082958952699</v>
      </c>
      <c r="Y59" s="39">
        <v>0.49215694350362399</v>
      </c>
      <c r="Z59" s="50"/>
      <c r="AA59" s="44" t="s">
        <v>567</v>
      </c>
      <c r="AB59" s="43">
        <f t="shared" si="23"/>
        <v>49.04464417019274</v>
      </c>
      <c r="AC59" s="43">
        <f t="shared" si="24"/>
        <v>2.598530400469278</v>
      </c>
      <c r="AD59" s="43">
        <f t="shared" si="25"/>
        <v>18.408792105630571</v>
      </c>
      <c r="AE59" s="43">
        <f t="shared" si="26"/>
        <v>299.78291888786066</v>
      </c>
      <c r="AF59" s="43">
        <f t="shared" si="27"/>
        <v>132.6677082866178</v>
      </c>
      <c r="AG59" s="43">
        <f t="shared" si="28"/>
        <v>2.6502170778390366</v>
      </c>
      <c r="AH59" s="45">
        <f t="shared" si="22"/>
        <v>38.472481293954097</v>
      </c>
      <c r="AI59" s="43">
        <f t="shared" si="44"/>
        <v>18.726764347861057</v>
      </c>
      <c r="AJ59" s="45">
        <f t="shared" si="44"/>
        <v>0</v>
      </c>
      <c r="AK59" s="43">
        <f t="shared" si="29"/>
        <v>24.445382370696809</v>
      </c>
      <c r="AL59" s="43">
        <f t="shared" si="30"/>
        <v>4.7794588118118077E-2</v>
      </c>
      <c r="AM59" s="43">
        <f t="shared" si="31"/>
        <v>0.75356003562032059</v>
      </c>
      <c r="AN59" s="43">
        <f t="shared" si="32"/>
        <v>2.7590437607861703E-3</v>
      </c>
      <c r="AO59" s="43">
        <f t="shared" si="33"/>
        <v>1.2156265143719034E-2</v>
      </c>
      <c r="AP59" s="43">
        <f t="shared" si="34"/>
        <v>0.69319241683176436</v>
      </c>
      <c r="AQ59" s="43">
        <f t="shared" si="35"/>
        <v>0.10006799728959606</v>
      </c>
      <c r="AR59" s="43">
        <f t="shared" si="36"/>
        <v>-9.8806438115452713E-2</v>
      </c>
      <c r="AS59" s="43">
        <f t="shared" si="37"/>
        <v>1.592998935260568E-3</v>
      </c>
      <c r="AT59" s="43">
        <f t="shared" si="38"/>
        <v>1.8846020258823745E-2</v>
      </c>
      <c r="AU59" s="43">
        <f t="shared" si="39"/>
        <v>-4.6420458701893165E-3</v>
      </c>
      <c r="AV59" s="43">
        <f t="shared" si="40"/>
        <v>5.272299039874095E-4</v>
      </c>
      <c r="AW59" s="43">
        <f t="shared" si="41"/>
        <v>2.3417031103918147E-3</v>
      </c>
      <c r="AX59" s="43">
        <f t="shared" si="42"/>
        <v>2.1901101814166364E-3</v>
      </c>
      <c r="AY59" s="43">
        <f t="shared" si="43"/>
        <v>2.3752748238591893E-3</v>
      </c>
    </row>
    <row r="60" spans="1:51" x14ac:dyDescent="0.2">
      <c r="A60" s="39" t="s">
        <v>276</v>
      </c>
      <c r="B60" s="39">
        <v>1209.2767208748701</v>
      </c>
      <c r="C60" s="39">
        <v>64.051849938606296</v>
      </c>
      <c r="D60" s="39">
        <v>544.86629564817599</v>
      </c>
      <c r="E60" s="39">
        <v>8225.1158366409909</v>
      </c>
      <c r="F60" s="39">
        <v>4679.2975687159496</v>
      </c>
      <c r="G60" s="39">
        <v>115.11794894011101</v>
      </c>
      <c r="H60" s="39">
        <v>1508.4963663011099</v>
      </c>
      <c r="I60" s="39">
        <v>726.78730605500903</v>
      </c>
      <c r="K60" s="39">
        <v>933.71918473851997</v>
      </c>
      <c r="L60" s="39">
        <v>3.7476378562217798</v>
      </c>
      <c r="M60" s="39">
        <v>24.1805678553735</v>
      </c>
      <c r="N60" s="39">
        <v>0.15751390142340599</v>
      </c>
      <c r="O60" s="39">
        <v>0.58224525240592695</v>
      </c>
      <c r="P60" s="39">
        <v>2.53085689711122</v>
      </c>
      <c r="Q60" s="39">
        <v>5.5857245184997399</v>
      </c>
      <c r="R60" s="39">
        <v>-7.6339599864170298</v>
      </c>
      <c r="S60" s="39">
        <v>7.05041535727427E-2</v>
      </c>
      <c r="T60" s="39">
        <v>1.6389111371034799</v>
      </c>
      <c r="U60" s="39">
        <v>-0.45703552428058802</v>
      </c>
      <c r="V60" s="39">
        <v>5.85387201260208E-2</v>
      </c>
      <c r="W60" s="39">
        <v>0.37026347908484603</v>
      </c>
      <c r="X60" s="39">
        <v>0.37260253149505401</v>
      </c>
      <c r="Y60" s="39">
        <v>0.37938447095230998</v>
      </c>
      <c r="Z60" s="50"/>
      <c r="AA60" s="44" t="s">
        <v>566</v>
      </c>
      <c r="AB60" s="43">
        <f t="shared" si="23"/>
        <v>52.600804746250283</v>
      </c>
      <c r="AC60" s="43">
        <f t="shared" si="24"/>
        <v>2.6353363480191851</v>
      </c>
      <c r="AD60" s="43">
        <f t="shared" si="25"/>
        <v>20.19369563591194</v>
      </c>
      <c r="AE60" s="43">
        <f t="shared" si="26"/>
        <v>292.85986849587835</v>
      </c>
      <c r="AF60" s="43">
        <f t="shared" si="27"/>
        <v>151.07295881145686</v>
      </c>
      <c r="AG60" s="43">
        <f t="shared" si="28"/>
        <v>2.944321081482085</v>
      </c>
      <c r="AH60" s="45">
        <f t="shared" si="22"/>
        <v>37.637134887752246</v>
      </c>
      <c r="AI60" s="43">
        <f t="shared" si="44"/>
        <v>18.133415819735756</v>
      </c>
      <c r="AJ60" s="45">
        <f t="shared" si="44"/>
        <v>0</v>
      </c>
      <c r="AK60" s="43">
        <f t="shared" si="29"/>
        <v>23.296386844773455</v>
      </c>
      <c r="AL60" s="43">
        <f t="shared" si="30"/>
        <v>6.8215714495359431E-2</v>
      </c>
      <c r="AM60" s="43">
        <f t="shared" si="31"/>
        <v>0.43299432098439433</v>
      </c>
      <c r="AN60" s="43">
        <f t="shared" si="32"/>
        <v>2.6728983781334802E-3</v>
      </c>
      <c r="AO60" s="43">
        <f t="shared" si="33"/>
        <v>9.9206892555107687E-3</v>
      </c>
      <c r="AP60" s="43">
        <f t="shared" si="34"/>
        <v>3.9827162954571803E-2</v>
      </c>
      <c r="AQ60" s="43">
        <f t="shared" si="35"/>
        <v>8.5434758618839715E-2</v>
      </c>
      <c r="AR60" s="43">
        <f t="shared" si="36"/>
        <v>-9.7975149226720792E-2</v>
      </c>
      <c r="AS60" s="43">
        <f t="shared" si="37"/>
        <v>8.6068108321198675E-4</v>
      </c>
      <c r="AT60" s="43">
        <f t="shared" si="38"/>
        <v>1.8709031245473517E-2</v>
      </c>
      <c r="AU60" s="43">
        <f t="shared" si="39"/>
        <v>-4.7637640637959982E-3</v>
      </c>
      <c r="AV60" s="43">
        <f t="shared" si="40"/>
        <v>5.2076078752798509E-4</v>
      </c>
      <c r="AW60" s="43">
        <f t="shared" si="41"/>
        <v>1.7869859029191412E-3</v>
      </c>
      <c r="AX60" s="43">
        <f t="shared" si="42"/>
        <v>1.7982747659027703E-3</v>
      </c>
      <c r="AY60" s="43">
        <f t="shared" si="43"/>
        <v>1.83100613393972E-3</v>
      </c>
    </row>
    <row r="61" spans="1:51" x14ac:dyDescent="0.2">
      <c r="A61" s="39" t="s">
        <v>282</v>
      </c>
      <c r="B61" s="39">
        <v>672.34185986872001</v>
      </c>
      <c r="C61" s="39">
        <v>322.06263099642001</v>
      </c>
      <c r="D61" s="39">
        <v>454.35317703084303</v>
      </c>
      <c r="E61" s="39">
        <v>11406.902360559499</v>
      </c>
      <c r="F61" s="39">
        <v>4157.1725979467401</v>
      </c>
      <c r="G61" s="39">
        <v>1405.9712995493901</v>
      </c>
      <c r="H61" s="39">
        <v>5245.41440254392</v>
      </c>
      <c r="I61" s="39">
        <v>2951.0799751272202</v>
      </c>
      <c r="K61" s="39">
        <v>5104.1774713406403</v>
      </c>
      <c r="L61" s="39">
        <v>14.3637696443939</v>
      </c>
      <c r="M61" s="39">
        <v>146.645460817919</v>
      </c>
      <c r="N61" s="39">
        <v>0.18424056321650201</v>
      </c>
      <c r="O61" s="39">
        <v>1.5641172700096599</v>
      </c>
      <c r="P61" s="39">
        <v>2.3034738729331101</v>
      </c>
      <c r="Q61" s="39">
        <v>31.272631697897701</v>
      </c>
      <c r="R61" s="39">
        <v>-7.1558455029979999</v>
      </c>
      <c r="S61" s="39">
        <v>0.104788393908736</v>
      </c>
      <c r="T61" s="39">
        <v>6.0621560843930604</v>
      </c>
      <c r="U61" s="39">
        <v>-0.47992045187202897</v>
      </c>
      <c r="V61" s="39">
        <v>0.19925164653210301</v>
      </c>
      <c r="W61" s="39">
        <v>9.7435912306722194</v>
      </c>
      <c r="X61" s="39">
        <v>9.7666145733211707</v>
      </c>
      <c r="Y61" s="39">
        <v>10.11494768723</v>
      </c>
      <c r="Z61" s="50"/>
      <c r="AA61" s="44" t="s">
        <v>565</v>
      </c>
      <c r="AB61" s="43">
        <f t="shared" si="23"/>
        <v>29.245351608273271</v>
      </c>
      <c r="AC61" s="43">
        <f t="shared" si="24"/>
        <v>13.250879695388603</v>
      </c>
      <c r="AD61" s="43">
        <f t="shared" si="25"/>
        <v>16.839121526604515</v>
      </c>
      <c r="AE61" s="43">
        <f t="shared" si="26"/>
        <v>406.14916453541861</v>
      </c>
      <c r="AF61" s="43">
        <f t="shared" si="27"/>
        <v>134.21594917590696</v>
      </c>
      <c r="AG61" s="43">
        <f t="shared" si="28"/>
        <v>35.959908731310314</v>
      </c>
      <c r="AH61" s="45">
        <f t="shared" si="22"/>
        <v>130.87361283792217</v>
      </c>
      <c r="AI61" s="43">
        <f t="shared" si="44"/>
        <v>73.629739898383747</v>
      </c>
      <c r="AJ61" s="45">
        <f t="shared" si="44"/>
        <v>0</v>
      </c>
      <c r="AK61" s="43">
        <f t="shared" si="29"/>
        <v>127.34973730889821</v>
      </c>
      <c r="AL61" s="43">
        <f t="shared" si="30"/>
        <v>0.26145397360430001</v>
      </c>
      <c r="AM61" s="43">
        <f t="shared" si="31"/>
        <v>2.6259371621079595</v>
      </c>
      <c r="AN61" s="43">
        <f t="shared" si="32"/>
        <v>3.1264307350500936E-3</v>
      </c>
      <c r="AO61" s="43">
        <f t="shared" si="33"/>
        <v>2.665049020292486E-2</v>
      </c>
      <c r="AP61" s="43">
        <f t="shared" si="34"/>
        <v>3.6248920041121555E-2</v>
      </c>
      <c r="AQ61" s="43">
        <f t="shared" si="35"/>
        <v>0.47832107216117625</v>
      </c>
      <c r="AR61" s="43">
        <f t="shared" si="36"/>
        <v>-9.183897115612788E-2</v>
      </c>
      <c r="AS61" s="43">
        <f t="shared" si="37"/>
        <v>1.2792067389953458E-3</v>
      </c>
      <c r="AT61" s="43">
        <f t="shared" si="38"/>
        <v>6.9202695027318045E-2</v>
      </c>
      <c r="AU61" s="43">
        <f t="shared" si="39"/>
        <v>-5.0022978097980925E-3</v>
      </c>
      <c r="AV61" s="43">
        <f t="shared" si="40"/>
        <v>1.7725437819776089E-3</v>
      </c>
      <c r="AW61" s="43">
        <f t="shared" si="41"/>
        <v>4.7025054202086004E-2</v>
      </c>
      <c r="AX61" s="43">
        <f t="shared" si="42"/>
        <v>4.7136170720662021E-2</v>
      </c>
      <c r="AY61" s="43">
        <f t="shared" si="43"/>
        <v>4.8817315092808886E-2</v>
      </c>
    </row>
    <row r="62" spans="1:51" s="41" customFormat="1" x14ac:dyDescent="0.2">
      <c r="A62" s="39" t="s">
        <v>390</v>
      </c>
      <c r="B62" s="39">
        <v>1032.5321512938101</v>
      </c>
      <c r="C62" s="39">
        <v>177.42342342356</v>
      </c>
      <c r="D62" s="39">
        <v>1544.4373130128599</v>
      </c>
      <c r="E62" s="39">
        <v>9911.9195620708106</v>
      </c>
      <c r="F62" s="39">
        <v>4339.2285914512604</v>
      </c>
      <c r="G62" s="39">
        <v>238.12919384044801</v>
      </c>
      <c r="H62" s="39">
        <v>3003.6409334765399</v>
      </c>
      <c r="I62" s="39">
        <v>1600.5842198769001</v>
      </c>
      <c r="J62" s="39"/>
      <c r="K62" s="39">
        <v>2018.52969050143</v>
      </c>
      <c r="L62" s="39">
        <v>10.8310509894599</v>
      </c>
      <c r="M62" s="39">
        <v>737.53974048605801</v>
      </c>
      <c r="N62" s="39">
        <v>0.26419921388351097</v>
      </c>
      <c r="O62" s="39">
        <v>1.0247953805930201</v>
      </c>
      <c r="P62" s="39">
        <v>2.53306474722813</v>
      </c>
      <c r="Q62" s="39">
        <v>15.365486357564</v>
      </c>
      <c r="R62" s="39">
        <v>-8.1937679069568308</v>
      </c>
      <c r="S62" s="39">
        <v>0.12625365299170499</v>
      </c>
      <c r="T62" s="39">
        <v>3.5464626130511898</v>
      </c>
      <c r="U62" s="39">
        <v>-8.8693241833828901E-2</v>
      </c>
      <c r="V62" s="39">
        <v>1.1995866952102201</v>
      </c>
      <c r="W62" s="39">
        <v>1.98662091187088</v>
      </c>
      <c r="X62" s="39">
        <v>1.94992188548915</v>
      </c>
      <c r="Y62" s="39">
        <v>2.0698702835988199</v>
      </c>
      <c r="Z62" s="50"/>
      <c r="AA62" s="44" t="s">
        <v>564</v>
      </c>
      <c r="AB62" s="43">
        <f t="shared" si="23"/>
        <v>44.912815360522764</v>
      </c>
      <c r="AC62" s="43">
        <f t="shared" si="24"/>
        <v>7.2998734179617362</v>
      </c>
      <c r="AD62" s="43">
        <f t="shared" si="25"/>
        <v>57.239541657877844</v>
      </c>
      <c r="AE62" s="43">
        <f t="shared" si="26"/>
        <v>352.9194624297524</v>
      </c>
      <c r="AF62" s="43">
        <f t="shared" si="27"/>
        <v>140.09369839022645</v>
      </c>
      <c r="AG62" s="43">
        <f t="shared" si="28"/>
        <v>6.0905255174892003</v>
      </c>
      <c r="AH62" s="45">
        <f t="shared" si="22"/>
        <v>74.941141054803893</v>
      </c>
      <c r="AI62" s="43">
        <f t="shared" si="44"/>
        <v>39.934736024872755</v>
      </c>
      <c r="AJ62" s="45">
        <f t="shared" si="44"/>
        <v>0</v>
      </c>
      <c r="AK62" s="43">
        <f t="shared" si="29"/>
        <v>50.362517228079589</v>
      </c>
      <c r="AL62" s="43">
        <f t="shared" si="30"/>
        <v>0.19715028781531041</v>
      </c>
      <c r="AM62" s="43">
        <f t="shared" si="31"/>
        <v>13.20690734149983</v>
      </c>
      <c r="AN62" s="43">
        <f t="shared" si="32"/>
        <v>4.483271913855608E-3</v>
      </c>
      <c r="AO62" s="43">
        <f t="shared" si="33"/>
        <v>1.7461158299421027E-2</v>
      </c>
      <c r="AP62" s="43">
        <f t="shared" si="34"/>
        <v>3.9861907078779624E-2</v>
      </c>
      <c r="AQ62" s="43">
        <f t="shared" si="35"/>
        <v>0.23501814557301928</v>
      </c>
      <c r="AR62" s="43">
        <f t="shared" si="36"/>
        <v>-0.10515979057286041</v>
      </c>
      <c r="AS62" s="43">
        <f t="shared" si="37"/>
        <v>1.5412443850454378E-3</v>
      </c>
      <c r="AT62" s="43">
        <f t="shared" si="38"/>
        <v>4.0484733025698515E-2</v>
      </c>
      <c r="AU62" s="43">
        <f t="shared" si="39"/>
        <v>-9.2446572684833127E-4</v>
      </c>
      <c r="AV62" s="43">
        <f t="shared" si="40"/>
        <v>1.0671530070369363E-2</v>
      </c>
      <c r="AW62" s="43">
        <f t="shared" si="41"/>
        <v>9.5879387638555993E-3</v>
      </c>
      <c r="AX62" s="43">
        <f t="shared" si="42"/>
        <v>9.4108199106619217E-3</v>
      </c>
      <c r="AY62" s="43">
        <f t="shared" si="43"/>
        <v>9.98972144594025E-3</v>
      </c>
    </row>
    <row r="63" spans="1:51" x14ac:dyDescent="0.2">
      <c r="A63" s="41" t="s">
        <v>286</v>
      </c>
      <c r="B63" s="41">
        <v>1004.0203599144299</v>
      </c>
      <c r="C63" s="41">
        <v>202.64455200317099</v>
      </c>
      <c r="D63" s="41">
        <v>841.53227605940799</v>
      </c>
      <c r="E63" s="41">
        <v>10126.7949444647</v>
      </c>
      <c r="F63" s="41">
        <v>3981.0196037169399</v>
      </c>
      <c r="G63" s="41">
        <v>1477.05761866631</v>
      </c>
      <c r="H63" s="41">
        <v>2228.3301454799398</v>
      </c>
      <c r="I63" s="41">
        <v>1163.70467323923</v>
      </c>
      <c r="J63" s="41"/>
      <c r="K63" s="41">
        <v>1480.17951509149</v>
      </c>
      <c r="L63" s="41">
        <v>9.1873532672445997</v>
      </c>
      <c r="M63" s="41">
        <v>215.48260889803299</v>
      </c>
      <c r="N63" s="41">
        <v>0.58556788784513503</v>
      </c>
      <c r="O63" s="41">
        <v>1.03665623526742</v>
      </c>
      <c r="P63" s="41">
        <v>1.7968218877661399</v>
      </c>
      <c r="Q63" s="41">
        <v>10.9951025350484</v>
      </c>
      <c r="R63" s="41">
        <v>-8.3646524440614503</v>
      </c>
      <c r="S63" s="41">
        <v>6.8484756303598807E-2</v>
      </c>
      <c r="T63" s="41">
        <v>3.45810711499559</v>
      </c>
      <c r="U63" s="41">
        <v>-0.486326376811542</v>
      </c>
      <c r="V63" s="41">
        <v>0.135621432942095</v>
      </c>
      <c r="W63" s="41">
        <v>3.9525358584772499</v>
      </c>
      <c r="X63" s="41">
        <v>3.8583696260257501</v>
      </c>
      <c r="Y63" s="41">
        <v>3.9950058698216599</v>
      </c>
      <c r="Z63" s="52"/>
      <c r="AA63" s="48" t="s">
        <v>563</v>
      </c>
      <c r="AB63" s="47">
        <f t="shared" si="23"/>
        <v>43.672616863831628</v>
      </c>
      <c r="AC63" s="47">
        <f t="shared" si="24"/>
        <v>8.3375664267916481</v>
      </c>
      <c r="AD63" s="47">
        <f t="shared" si="25"/>
        <v>31.188654512616115</v>
      </c>
      <c r="AE63" s="47">
        <f t="shared" si="26"/>
        <v>360.57022109147783</v>
      </c>
      <c r="AF63" s="47">
        <f t="shared" si="27"/>
        <v>128.52878061032757</v>
      </c>
      <c r="AG63" s="47">
        <f t="shared" si="28"/>
        <v>37.77805220856942</v>
      </c>
      <c r="AH63" s="98">
        <f t="shared" si="22"/>
        <v>55.59705951796257</v>
      </c>
      <c r="AI63" s="47">
        <f t="shared" si="44"/>
        <v>29.034547735509733</v>
      </c>
      <c r="AJ63" s="47">
        <f t="shared" si="44"/>
        <v>0</v>
      </c>
      <c r="AK63" s="47">
        <f t="shared" si="29"/>
        <v>36.930626624039171</v>
      </c>
      <c r="AL63" s="47">
        <f t="shared" si="30"/>
        <v>0.16723117107110277</v>
      </c>
      <c r="AM63" s="47">
        <f t="shared" si="31"/>
        <v>3.8585837388850033</v>
      </c>
      <c r="AN63" s="47">
        <f t="shared" si="32"/>
        <v>9.9366687229787039E-3</v>
      </c>
      <c r="AO63" s="47">
        <f t="shared" si="33"/>
        <v>1.7663251580634181E-2</v>
      </c>
      <c r="AP63" s="47">
        <f t="shared" si="34"/>
        <v>2.8275924334594468E-2</v>
      </c>
      <c r="AQ63" s="47">
        <f t="shared" si="35"/>
        <v>0.16817226269575405</v>
      </c>
      <c r="AR63" s="47">
        <f t="shared" si="36"/>
        <v>-0.10735294301971024</v>
      </c>
      <c r="AS63" s="47">
        <f t="shared" si="37"/>
        <v>8.3602924440579699E-4</v>
      </c>
      <c r="AT63" s="47">
        <f t="shared" si="38"/>
        <v>3.9476108618671124E-2</v>
      </c>
      <c r="AU63" s="47">
        <f t="shared" si="39"/>
        <v>-5.0690679259072545E-3</v>
      </c>
      <c r="AV63" s="47">
        <f t="shared" si="40"/>
        <v>1.2064890396058625E-3</v>
      </c>
      <c r="AW63" s="47">
        <f t="shared" si="41"/>
        <v>1.9075945262921092E-2</v>
      </c>
      <c r="AX63" s="47">
        <f t="shared" si="42"/>
        <v>1.8621475029081805E-2</v>
      </c>
      <c r="AY63" s="47">
        <f t="shared" si="43"/>
        <v>1.9280916360143147E-2</v>
      </c>
    </row>
    <row r="64" spans="1:51" x14ac:dyDescent="0.2">
      <c r="A64" s="39" t="s">
        <v>302</v>
      </c>
      <c r="B64" s="39">
        <v>907.54525398829696</v>
      </c>
      <c r="C64" s="39">
        <v>359.71471809810703</v>
      </c>
      <c r="D64" s="39">
        <v>1026.16183891123</v>
      </c>
      <c r="E64" s="39">
        <v>11761.479551059099</v>
      </c>
      <c r="F64" s="39">
        <v>4119.5245803501803</v>
      </c>
      <c r="G64" s="39">
        <v>583.84160599843506</v>
      </c>
      <c r="H64" s="39">
        <v>3536.7920873189901</v>
      </c>
      <c r="I64" s="39">
        <v>1895.4447498340801</v>
      </c>
      <c r="K64" s="39">
        <v>2368.8655771792601</v>
      </c>
      <c r="L64" s="39">
        <v>59.826234562612697</v>
      </c>
      <c r="M64" s="39">
        <v>255.55438008428101</v>
      </c>
      <c r="N64" s="39">
        <v>0.61133067506382299</v>
      </c>
      <c r="O64" s="39">
        <v>2.2124660624313899</v>
      </c>
      <c r="P64" s="39">
        <v>4.7666493231386298</v>
      </c>
      <c r="Q64" s="39">
        <v>23.532550373446199</v>
      </c>
      <c r="R64" s="39">
        <v>-8.12627919836026</v>
      </c>
      <c r="S64" s="39">
        <v>0.46579014207464597</v>
      </c>
      <c r="T64" s="39">
        <v>5.6078904999982901</v>
      </c>
      <c r="U64" s="39">
        <v>1.06743801884398</v>
      </c>
      <c r="V64" s="39">
        <v>0.40032640648315998</v>
      </c>
      <c r="W64" s="39">
        <v>7.0692890500796199</v>
      </c>
      <c r="X64" s="39">
        <v>6.9631832617949696</v>
      </c>
      <c r="Y64" s="39">
        <v>7.1311164150091502</v>
      </c>
      <c r="Z64" s="50"/>
      <c r="AA64" s="46" t="s">
        <v>562</v>
      </c>
      <c r="AB64" s="45">
        <f t="shared" si="23"/>
        <v>39.476167761575702</v>
      </c>
      <c r="AC64" s="45">
        <f t="shared" si="24"/>
        <v>14.800029545283152</v>
      </c>
      <c r="AD64" s="45">
        <f t="shared" si="25"/>
        <v>38.031348265926546</v>
      </c>
      <c r="AE64" s="45">
        <f t="shared" si="26"/>
        <v>418.77408452970747</v>
      </c>
      <c r="AF64" s="45">
        <f t="shared" si="27"/>
        <v>133.00046814949752</v>
      </c>
      <c r="AG64" s="45">
        <f t="shared" si="28"/>
        <v>14.932659629662544</v>
      </c>
      <c r="AH64" s="45">
        <f t="shared" si="22"/>
        <v>88.243315551871007</v>
      </c>
      <c r="AI64" s="45">
        <f t="shared" si="44"/>
        <v>47.291535674502995</v>
      </c>
      <c r="AJ64" s="45">
        <f t="shared" si="44"/>
        <v>0</v>
      </c>
      <c r="AK64" s="45">
        <f t="shared" si="29"/>
        <v>59.103432564352801</v>
      </c>
      <c r="AL64" s="45">
        <f t="shared" si="30"/>
        <v>1.0889764413816614</v>
      </c>
      <c r="AM64" s="45">
        <f t="shared" si="31"/>
        <v>4.5761371668776256</v>
      </c>
      <c r="AN64" s="45">
        <f t="shared" si="32"/>
        <v>1.0373844816966281E-2</v>
      </c>
      <c r="AO64" s="45">
        <f t="shared" si="33"/>
        <v>3.7697496378111942E-2</v>
      </c>
      <c r="AP64" s="45">
        <f t="shared" si="34"/>
        <v>7.5011004990693825E-2</v>
      </c>
      <c r="AQ64" s="45">
        <f t="shared" si="35"/>
        <v>0.35993500112337412</v>
      </c>
      <c r="AR64" s="45">
        <f t="shared" si="36"/>
        <v>-0.10429363247042961</v>
      </c>
      <c r="AS64" s="45">
        <f t="shared" si="37"/>
        <v>5.6861439179841516E-3</v>
      </c>
      <c r="AT64" s="45">
        <f t="shared" si="38"/>
        <v>6.4017014840163131E-2</v>
      </c>
      <c r="AU64" s="45">
        <f t="shared" si="39"/>
        <v>1.1126099842026059E-2</v>
      </c>
      <c r="AV64" s="45">
        <f t="shared" si="40"/>
        <v>3.5613059913100257E-3</v>
      </c>
      <c r="AW64" s="45">
        <f t="shared" si="41"/>
        <v>3.4118190396137164E-2</v>
      </c>
      <c r="AX64" s="45">
        <f t="shared" si="42"/>
        <v>3.3606096823334798E-2</v>
      </c>
      <c r="AY64" s="45">
        <f t="shared" si="43"/>
        <v>3.4416585014522924E-2</v>
      </c>
    </row>
    <row r="65" spans="1:51" x14ac:dyDescent="0.2">
      <c r="A65" s="39" t="s">
        <v>151</v>
      </c>
      <c r="B65" s="39">
        <v>544.21981258580695</v>
      </c>
      <c r="C65" s="39">
        <v>184.23965516007999</v>
      </c>
      <c r="D65" s="39">
        <v>460.75678076611803</v>
      </c>
      <c r="E65" s="39">
        <v>6631.9175470924802</v>
      </c>
      <c r="F65" s="39">
        <v>4485.7166718655499</v>
      </c>
      <c r="G65" s="39">
        <v>586.81526675402699</v>
      </c>
      <c r="H65" s="39">
        <v>2272.1992400897002</v>
      </c>
      <c r="I65" s="39">
        <v>1145.4036856886401</v>
      </c>
      <c r="K65" s="39">
        <v>1436.1367059703</v>
      </c>
      <c r="L65" s="39">
        <v>16.731400051904998</v>
      </c>
      <c r="M65" s="39">
        <v>147.653259886537</v>
      </c>
      <c r="N65" s="39">
        <v>0.16527800756624</v>
      </c>
      <c r="O65" s="39">
        <v>0.86986327807101804</v>
      </c>
      <c r="P65" s="39">
        <v>1.4577234289797101</v>
      </c>
      <c r="Q65" s="39">
        <v>12.5516122495359</v>
      </c>
      <c r="R65" s="39">
        <v>-8.4796378807257895</v>
      </c>
      <c r="S65" s="39">
        <v>6.4061260694517702E-2</v>
      </c>
      <c r="T65" s="39">
        <v>2.5730692157316599</v>
      </c>
      <c r="U65" s="39">
        <v>3.4254726899418199E-2</v>
      </c>
      <c r="V65" s="39">
        <v>0.10762433123541899</v>
      </c>
      <c r="W65" s="39">
        <v>5.9805592972963701</v>
      </c>
      <c r="X65" s="39">
        <v>5.99212027565585</v>
      </c>
      <c r="Y65" s="39">
        <v>6.1884860383825204</v>
      </c>
      <c r="Z65" s="50"/>
      <c r="AA65" s="44" t="s">
        <v>561</v>
      </c>
      <c r="AB65" s="43">
        <f t="shared" si="23"/>
        <v>23.672332069831576</v>
      </c>
      <c r="AC65" s="43">
        <f t="shared" si="24"/>
        <v>7.5803190767364734</v>
      </c>
      <c r="AD65" s="43">
        <f t="shared" si="25"/>
        <v>17.076450254470316</v>
      </c>
      <c r="AE65" s="43">
        <f t="shared" si="26"/>
        <v>236.13314867431524</v>
      </c>
      <c r="AF65" s="43">
        <f t="shared" si="27"/>
        <v>144.82312356864489</v>
      </c>
      <c r="AG65" s="43">
        <f t="shared" si="28"/>
        <v>15.00871564119225</v>
      </c>
      <c r="AH65" s="45">
        <f t="shared" si="22"/>
        <v>56.691597806629247</v>
      </c>
      <c r="AI65" s="43">
        <f t="shared" si="44"/>
        <v>28.577936269676648</v>
      </c>
      <c r="AJ65" s="45">
        <f t="shared" si="44"/>
        <v>0</v>
      </c>
      <c r="AK65" s="43">
        <f t="shared" si="29"/>
        <v>35.831754140975548</v>
      </c>
      <c r="AL65" s="43">
        <f t="shared" si="30"/>
        <v>0.30455034686810739</v>
      </c>
      <c r="AM65" s="43">
        <f t="shared" si="31"/>
        <v>2.6439835237986751</v>
      </c>
      <c r="AN65" s="43">
        <f t="shared" si="32"/>
        <v>2.8046497126461905E-3</v>
      </c>
      <c r="AO65" s="43">
        <f t="shared" si="33"/>
        <v>1.4821320123888534E-2</v>
      </c>
      <c r="AP65" s="43">
        <f t="shared" si="34"/>
        <v>2.2939656768006012E-2</v>
      </c>
      <c r="AQ65" s="43">
        <f t="shared" si="35"/>
        <v>0.1919793858907296</v>
      </c>
      <c r="AR65" s="43">
        <f t="shared" si="36"/>
        <v>-0.10882867977181966</v>
      </c>
      <c r="AS65" s="43">
        <f t="shared" si="37"/>
        <v>7.8202931958605874E-4</v>
      </c>
      <c r="AT65" s="43">
        <f t="shared" si="38"/>
        <v>2.9372936252644522E-2</v>
      </c>
      <c r="AU65" s="43">
        <f t="shared" si="39"/>
        <v>3.5704322388386699E-4</v>
      </c>
      <c r="AV65" s="43">
        <f t="shared" si="40"/>
        <v>9.57426663423352E-4</v>
      </c>
      <c r="AW65" s="43">
        <f t="shared" si="41"/>
        <v>2.8863703172279782E-2</v>
      </c>
      <c r="AX65" s="43">
        <f t="shared" si="42"/>
        <v>2.8919499399883447E-2</v>
      </c>
      <c r="AY65" s="43">
        <f t="shared" si="43"/>
        <v>2.9867210609954252E-2</v>
      </c>
    </row>
    <row r="66" spans="1:51" x14ac:dyDescent="0.2">
      <c r="A66" s="39" t="s">
        <v>300</v>
      </c>
      <c r="B66" s="39">
        <v>1205.9076796444599</v>
      </c>
      <c r="C66" s="39">
        <v>55.807142611440398</v>
      </c>
      <c r="D66" s="39">
        <v>423.83466212094601</v>
      </c>
      <c r="E66" s="39">
        <v>8757.0944705224902</v>
      </c>
      <c r="F66" s="39">
        <v>4290.9926545206699</v>
      </c>
      <c r="G66" s="39">
        <v>84.049982746350196</v>
      </c>
      <c r="H66" s="39">
        <v>788.45784563039001</v>
      </c>
      <c r="I66" s="39">
        <v>313.65675836858497</v>
      </c>
      <c r="K66" s="39">
        <v>421.08074616751401</v>
      </c>
      <c r="L66" s="39">
        <v>1.7059403727661699</v>
      </c>
      <c r="M66" s="39">
        <v>13.1357592462218</v>
      </c>
      <c r="N66" s="39">
        <v>0.28637369165642601</v>
      </c>
      <c r="O66" s="39">
        <v>0.54740595309655204</v>
      </c>
      <c r="P66" s="39">
        <v>1.0235254571887</v>
      </c>
      <c r="Q66" s="39">
        <v>6.45490624773646</v>
      </c>
      <c r="R66" s="39">
        <v>-8.4653754874070906</v>
      </c>
      <c r="S66" s="39">
        <v>2.7623765268045702E-2</v>
      </c>
      <c r="T66" s="39">
        <v>1.5113560733807401</v>
      </c>
      <c r="U66" s="39">
        <v>-0.25589793644298398</v>
      </c>
      <c r="V66" s="39">
        <v>5.74479347882631E-2</v>
      </c>
      <c r="W66" s="39">
        <v>0.43922566403798502</v>
      </c>
      <c r="X66" s="39">
        <v>0.45079972580926703</v>
      </c>
      <c r="Y66" s="39">
        <v>0.44038613782230002</v>
      </c>
      <c r="Z66" s="50"/>
      <c r="AA66" s="44" t="s">
        <v>560</v>
      </c>
      <c r="AB66" s="43">
        <f t="shared" ref="AB66:AB102" si="45">B66/BA$2</f>
        <v>52.454259065775538</v>
      </c>
      <c r="AC66" s="43">
        <f t="shared" ref="AC66:AC102" si="46">C66/BB$2</f>
        <v>2.2961177787056326</v>
      </c>
      <c r="AD66" s="43">
        <f t="shared" ref="AD66:AD102" si="47">D66/BC$2</f>
        <v>15.708052113295754</v>
      </c>
      <c r="AE66" s="43">
        <f t="shared" ref="AE66:AE102" si="48">E66/BD$2</f>
        <v>311.80126650842925</v>
      </c>
      <c r="AF66" s="43">
        <f t="shared" ref="AF66:AF102" si="49">F66/BE$2</f>
        <v>138.53638223194957</v>
      </c>
      <c r="AG66" s="43">
        <f t="shared" ref="AG66:AG102" si="50">G66/BF$2</f>
        <v>2.149709392642396</v>
      </c>
      <c r="AH66" s="45">
        <f t="shared" si="22"/>
        <v>19.67210193688598</v>
      </c>
      <c r="AI66" s="43">
        <f t="shared" si="44"/>
        <v>7.8257674243658926</v>
      </c>
      <c r="AJ66" s="45">
        <f t="shared" si="44"/>
        <v>0</v>
      </c>
      <c r="AK66" s="43">
        <f t="shared" ref="AK66:AK102" si="51">K66/BI$2</f>
        <v>10.506006640906039</v>
      </c>
      <c r="AL66" s="43">
        <f t="shared" ref="AL66:AL102" si="52">L66/BJ$2</f>
        <v>3.1052077569748343E-2</v>
      </c>
      <c r="AM66" s="43">
        <f t="shared" ref="AM66:AM102" si="53">M66/BK$2</f>
        <v>0.23521817971567374</v>
      </c>
      <c r="AN66" s="43">
        <f t="shared" ref="AN66:AN102" si="54">N66/BL$2</f>
        <v>4.8595569600615313E-3</v>
      </c>
      <c r="AO66" s="43">
        <f t="shared" ref="AO66:AO102" si="55">O66/BM$2</f>
        <v>9.3270736598492429E-3</v>
      </c>
      <c r="AP66" s="43">
        <f t="shared" ref="AP66:AP102" si="56">P66/BN$2</f>
        <v>1.61068431874343E-2</v>
      </c>
      <c r="AQ66" s="43">
        <f t="shared" ref="AQ66:AQ102" si="57">Q66/BO$2</f>
        <v>9.8729064664063323E-2</v>
      </c>
      <c r="AR66" s="43">
        <f t="shared" ref="AR66:AR102" si="58">R66/BP$2</f>
        <v>-0.10864563452188175</v>
      </c>
      <c r="AS66" s="43">
        <f t="shared" ref="AS66:AS102" si="59">S66/BQ$2</f>
        <v>3.3721775255077848E-4</v>
      </c>
      <c r="AT66" s="43">
        <f t="shared" ref="AT66:AT102" si="60">T66/BR$2</f>
        <v>1.7252923212108907E-2</v>
      </c>
      <c r="AU66" s="43">
        <f t="shared" ref="AU66:AU102" si="61">U66/BS$2</f>
        <v>-2.6672705487073584E-3</v>
      </c>
      <c r="AV66" s="43">
        <f t="shared" ref="AV66:AV102" si="62">V66/BT$2</f>
        <v>5.1105715495296776E-4</v>
      </c>
      <c r="AW66" s="43">
        <f t="shared" ref="AW66:AW102" si="63">W66/BU$2</f>
        <v>2.1198149808783063E-3</v>
      </c>
      <c r="AX66" s="43">
        <f t="shared" ref="AX66:AX102" si="64">X66/BV$2</f>
        <v>2.1756743523613275E-3</v>
      </c>
      <c r="AY66" s="43">
        <f t="shared" ref="AY66:AY102" si="65">Y66/BW$2</f>
        <v>2.1254157230805987E-3</v>
      </c>
    </row>
    <row r="67" spans="1:51" x14ac:dyDescent="0.2">
      <c r="A67" s="39" t="s">
        <v>356</v>
      </c>
      <c r="B67" s="39">
        <v>1534.8583809859399</v>
      </c>
      <c r="C67" s="39">
        <v>183.28535122924899</v>
      </c>
      <c r="D67" s="39">
        <v>482.02444141547801</v>
      </c>
      <c r="E67" s="39">
        <v>8988.4623984597201</v>
      </c>
      <c r="F67" s="39">
        <v>4227.6712749991302</v>
      </c>
      <c r="G67" s="39">
        <v>418.595703923293</v>
      </c>
      <c r="H67" s="39">
        <v>853.06068535696602</v>
      </c>
      <c r="I67" s="39">
        <v>342.65013734323497</v>
      </c>
      <c r="K67" s="39">
        <v>459.70625727222199</v>
      </c>
      <c r="L67" s="39">
        <v>14.4180881269687</v>
      </c>
      <c r="M67" s="39">
        <v>61.275732390271997</v>
      </c>
      <c r="N67" s="39">
        <v>0.33766650346522198</v>
      </c>
      <c r="O67" s="39">
        <v>0.787950285352503</v>
      </c>
      <c r="P67" s="39">
        <v>0.91605874454749703</v>
      </c>
      <c r="Q67" s="39">
        <v>7.2697840796600497</v>
      </c>
      <c r="R67" s="39">
        <v>-8.1310755107600698</v>
      </c>
      <c r="S67" s="39">
        <v>3.8323067732513101E-2</v>
      </c>
      <c r="T67" s="39">
        <v>1.70442586789712</v>
      </c>
      <c r="U67" s="39">
        <v>-0.36172194092864601</v>
      </c>
      <c r="V67" s="39">
        <v>5.5266368694083398E-2</v>
      </c>
      <c r="W67" s="39">
        <v>2.8501197038338399</v>
      </c>
      <c r="X67" s="39">
        <v>2.9491923367931898</v>
      </c>
      <c r="Y67" s="39">
        <v>2.957332792476</v>
      </c>
      <c r="Z67" s="50"/>
      <c r="AA67" s="44" t="s">
        <v>559</v>
      </c>
      <c r="AB67" s="43">
        <f t="shared" si="45"/>
        <v>66.762871241727382</v>
      </c>
      <c r="AC67" s="43">
        <f t="shared" si="46"/>
        <v>7.5410553889837066</v>
      </c>
      <c r="AD67" s="43">
        <f t="shared" si="47"/>
        <v>17.864666867373732</v>
      </c>
      <c r="AE67" s="43">
        <f t="shared" si="48"/>
        <v>320.03925151625288</v>
      </c>
      <c r="AF67" s="43">
        <f t="shared" si="49"/>
        <v>136.49202663800361</v>
      </c>
      <c r="AG67" s="43">
        <f t="shared" si="50"/>
        <v>10.706237967463879</v>
      </c>
      <c r="AH67" s="45">
        <f t="shared" si="22"/>
        <v>21.283949235453246</v>
      </c>
      <c r="AI67" s="43">
        <f t="shared" si="44"/>
        <v>8.5491551233342058</v>
      </c>
      <c r="AJ67" s="45">
        <f t="shared" si="44"/>
        <v>0</v>
      </c>
      <c r="AK67" s="43">
        <f t="shared" si="51"/>
        <v>11.469716997809931</v>
      </c>
      <c r="AL67" s="43">
        <f t="shared" si="52"/>
        <v>0.26244269616536392</v>
      </c>
      <c r="AM67" s="43">
        <f t="shared" si="53"/>
        <v>1.0972465286108335</v>
      </c>
      <c r="AN67" s="43">
        <f t="shared" si="54"/>
        <v>5.7299593325169183E-3</v>
      </c>
      <c r="AO67" s="43">
        <f t="shared" si="55"/>
        <v>1.3425631033438457E-2</v>
      </c>
      <c r="AP67" s="43">
        <f t="shared" si="56"/>
        <v>1.4415679107221495E-2</v>
      </c>
      <c r="AQ67" s="43">
        <f t="shared" si="57"/>
        <v>0.11119278188528679</v>
      </c>
      <c r="AR67" s="43">
        <f t="shared" si="58"/>
        <v>-0.1043551889134743</v>
      </c>
      <c r="AS67" s="43">
        <f t="shared" si="59"/>
        <v>4.6782973451336469E-4</v>
      </c>
      <c r="AT67" s="43">
        <f t="shared" si="60"/>
        <v>1.9456916300195436E-2</v>
      </c>
      <c r="AU67" s="43">
        <f t="shared" si="61"/>
        <v>-3.7702933179971443E-3</v>
      </c>
      <c r="AV67" s="43">
        <f t="shared" si="62"/>
        <v>4.9164993055852144E-4</v>
      </c>
      <c r="AW67" s="43">
        <f t="shared" si="63"/>
        <v>1.3755403976032046E-2</v>
      </c>
      <c r="AX67" s="43">
        <f t="shared" si="64"/>
        <v>1.4233553749001883E-2</v>
      </c>
      <c r="AY67" s="43">
        <f t="shared" si="65"/>
        <v>1.4272841662528958E-2</v>
      </c>
    </row>
    <row r="68" spans="1:51" x14ac:dyDescent="0.2">
      <c r="A68" s="39" t="s">
        <v>35</v>
      </c>
      <c r="B68" s="39">
        <v>1494.9877560278901</v>
      </c>
      <c r="C68" s="39">
        <v>117.27386734935401</v>
      </c>
      <c r="D68" s="39">
        <v>306.65205603284801</v>
      </c>
      <c r="E68" s="39">
        <v>7608.4634875639304</v>
      </c>
      <c r="F68" s="39">
        <v>2560.8036838255398</v>
      </c>
      <c r="G68" s="39">
        <v>40.878042297224901</v>
      </c>
      <c r="H68" s="39">
        <v>408.00300490000899</v>
      </c>
      <c r="I68" s="39">
        <v>228.49698605682599</v>
      </c>
      <c r="K68" s="39">
        <v>304.65361331424299</v>
      </c>
      <c r="L68" s="39">
        <v>1.95235272162531</v>
      </c>
      <c r="M68" s="39">
        <v>2.4569702860907698</v>
      </c>
      <c r="N68" s="39">
        <v>0.29645271043958599</v>
      </c>
      <c r="O68" s="39">
        <v>0.50923082484131599</v>
      </c>
      <c r="P68" s="39">
        <v>1.14815638138078</v>
      </c>
      <c r="Q68" s="39">
        <v>3.8959253321560099</v>
      </c>
      <c r="R68" s="39">
        <v>-6.1955869602512399</v>
      </c>
      <c r="S68" s="39">
        <v>9.6694045652464006E-2</v>
      </c>
      <c r="T68" s="39">
        <v>1.7511606511170099</v>
      </c>
      <c r="U68" s="39">
        <v>-0.59015886031347797</v>
      </c>
      <c r="V68" s="39">
        <v>1.70889006557263E-2</v>
      </c>
      <c r="W68" s="39">
        <v>0.36283679111642098</v>
      </c>
      <c r="X68" s="39">
        <v>0.37003871743484501</v>
      </c>
      <c r="Y68" s="39">
        <v>0.36218815281156802</v>
      </c>
      <c r="Z68" s="50"/>
      <c r="AA68" s="44" t="s">
        <v>558</v>
      </c>
      <c r="AB68" s="43">
        <f t="shared" si="45"/>
        <v>65.028589152006774</v>
      </c>
      <c r="AC68" s="43">
        <f t="shared" si="46"/>
        <v>4.8250922587679081</v>
      </c>
      <c r="AD68" s="43">
        <f t="shared" si="47"/>
        <v>11.365060263614559</v>
      </c>
      <c r="AE68" s="43">
        <f t="shared" si="48"/>
        <v>270.90361530198612</v>
      </c>
      <c r="AF68" s="43">
        <f t="shared" si="49"/>
        <v>82.676552146899184</v>
      </c>
      <c r="AG68" s="43">
        <f t="shared" si="50"/>
        <v>1.0455196849281145</v>
      </c>
      <c r="AH68" s="45">
        <f t="shared" si="22"/>
        <v>10.179715691117989</v>
      </c>
      <c r="AI68" s="43">
        <f t="shared" ref="AI68:AJ102" si="66">I68/BH$2</f>
        <v>5.7010226062082339</v>
      </c>
      <c r="AJ68" s="45">
        <f t="shared" si="66"/>
        <v>0</v>
      </c>
      <c r="AK68" s="43">
        <f t="shared" si="51"/>
        <v>7.6011380567425899</v>
      </c>
      <c r="AL68" s="43">
        <f t="shared" si="52"/>
        <v>3.5537354718392679E-2</v>
      </c>
      <c r="AM68" s="43">
        <f t="shared" si="53"/>
        <v>4.3996244714670424E-2</v>
      </c>
      <c r="AN68" s="43">
        <f t="shared" si="54"/>
        <v>5.0305907082909551E-3</v>
      </c>
      <c r="AO68" s="43">
        <f t="shared" si="55"/>
        <v>8.6766199495879361E-3</v>
      </c>
      <c r="AP68" s="43">
        <f t="shared" si="56"/>
        <v>1.8068114143782142E-2</v>
      </c>
      <c r="AQ68" s="43">
        <f t="shared" si="57"/>
        <v>5.9588946652737992E-2</v>
      </c>
      <c r="AR68" s="43">
        <f t="shared" si="58"/>
        <v>-7.9514898959097136E-2</v>
      </c>
      <c r="AS68" s="43">
        <f t="shared" si="59"/>
        <v>1.1803947956973472E-3</v>
      </c>
      <c r="AT68" s="43">
        <f t="shared" si="60"/>
        <v>1.999041839174669E-2</v>
      </c>
      <c r="AU68" s="43">
        <f t="shared" si="61"/>
        <v>-6.1513327112099015E-3</v>
      </c>
      <c r="AV68" s="43">
        <f t="shared" si="62"/>
        <v>1.52022957528034E-4</v>
      </c>
      <c r="AW68" s="43">
        <f t="shared" si="63"/>
        <v>1.7511428142684411E-3</v>
      </c>
      <c r="AX68" s="43">
        <f t="shared" si="64"/>
        <v>1.7859011459210668E-3</v>
      </c>
      <c r="AY68" s="43">
        <f t="shared" si="65"/>
        <v>1.7480123205191507E-3</v>
      </c>
    </row>
    <row r="69" spans="1:51" x14ac:dyDescent="0.2">
      <c r="A69" s="39" t="s">
        <v>462</v>
      </c>
      <c r="B69" s="39">
        <v>1811.71120459295</v>
      </c>
      <c r="C69" s="39">
        <v>146.608714717743</v>
      </c>
      <c r="D69" s="39">
        <v>345.91466519545497</v>
      </c>
      <c r="E69" s="39">
        <v>8838.0400177949305</v>
      </c>
      <c r="F69" s="39">
        <v>4145.1229835542099</v>
      </c>
      <c r="G69" s="39">
        <v>119.014601122656</v>
      </c>
      <c r="H69" s="39">
        <v>656.10868709626902</v>
      </c>
      <c r="I69" s="39">
        <v>263.67807638907902</v>
      </c>
      <c r="K69" s="39">
        <v>348.27599151584701</v>
      </c>
      <c r="L69" s="39">
        <v>1.54712816333889</v>
      </c>
      <c r="M69" s="39">
        <v>8.0939374347593294</v>
      </c>
      <c r="N69" s="39">
        <v>0.35349506270113501</v>
      </c>
      <c r="O69" s="39">
        <v>0.65377850283129701</v>
      </c>
      <c r="P69" s="39">
        <v>1.19666782085409</v>
      </c>
      <c r="Q69" s="39">
        <v>7.54410327216989</v>
      </c>
      <c r="R69" s="39">
        <v>-8.1321155770677205</v>
      </c>
      <c r="S69" s="39">
        <v>-2.3538680351198201E-3</v>
      </c>
      <c r="T69" s="39">
        <v>1.65237204853991</v>
      </c>
      <c r="U69" s="39">
        <v>-0.47404220192931201</v>
      </c>
      <c r="V69" s="39">
        <v>5.2357595474687602E-2</v>
      </c>
      <c r="W69" s="39">
        <v>0.23057267428103201</v>
      </c>
      <c r="X69" s="39">
        <v>0.238429679720255</v>
      </c>
      <c r="Y69" s="39">
        <v>0.23928292380303101</v>
      </c>
      <c r="Z69" s="50"/>
      <c r="AA69" s="44" t="s">
        <v>557</v>
      </c>
      <c r="AB69" s="43">
        <f t="shared" si="45"/>
        <v>78.805343462200469</v>
      </c>
      <c r="AC69" s="43">
        <f t="shared" si="46"/>
        <v>6.0320392807135566</v>
      </c>
      <c r="AD69" s="43">
        <f t="shared" si="47"/>
        <v>12.820201067209807</v>
      </c>
      <c r="AE69" s="43">
        <f t="shared" si="48"/>
        <v>314.68337817717082</v>
      </c>
      <c r="AF69" s="43">
        <f t="shared" si="49"/>
        <v>133.82692264530397</v>
      </c>
      <c r="AG69" s="43">
        <f t="shared" si="50"/>
        <v>3.0439840382486194</v>
      </c>
      <c r="AH69" s="45">
        <f t="shared" ref="AH69:AH102" si="67">H69/BH$2</f>
        <v>16.369977222960806</v>
      </c>
      <c r="AI69" s="43">
        <f t="shared" si="66"/>
        <v>6.5787943210848061</v>
      </c>
      <c r="AJ69" s="45">
        <f t="shared" si="66"/>
        <v>0</v>
      </c>
      <c r="AK69" s="43">
        <f t="shared" si="51"/>
        <v>8.6895207464033692</v>
      </c>
      <c r="AL69" s="43">
        <f t="shared" si="52"/>
        <v>2.8161326448029649E-2</v>
      </c>
      <c r="AM69" s="43">
        <f t="shared" si="53"/>
        <v>0.14493575852375915</v>
      </c>
      <c r="AN69" s="43">
        <f t="shared" si="54"/>
        <v>5.9985586747180559E-3</v>
      </c>
      <c r="AO69" s="43">
        <f t="shared" si="55"/>
        <v>1.1139521261395417E-2</v>
      </c>
      <c r="AP69" s="43">
        <f t="shared" si="56"/>
        <v>1.8831520801531016E-2</v>
      </c>
      <c r="AQ69" s="43">
        <f t="shared" si="57"/>
        <v>0.11538854806010845</v>
      </c>
      <c r="AR69" s="43">
        <f t="shared" si="58"/>
        <v>-0.10436853724800567</v>
      </c>
      <c r="AS69" s="43">
        <f t="shared" si="59"/>
        <v>-2.8734898407293742E-5</v>
      </c>
      <c r="AT69" s="43">
        <f t="shared" si="60"/>
        <v>1.8862694618035504E-2</v>
      </c>
      <c r="AU69" s="43">
        <f t="shared" si="61"/>
        <v>-4.9410277457714409E-3</v>
      </c>
      <c r="AV69" s="43">
        <f t="shared" si="62"/>
        <v>4.6577346743784006E-4</v>
      </c>
      <c r="AW69" s="43">
        <f t="shared" si="63"/>
        <v>1.1128024820513129E-3</v>
      </c>
      <c r="AX69" s="43">
        <f t="shared" si="64"/>
        <v>1.1507223924722733E-3</v>
      </c>
      <c r="AY69" s="43">
        <f t="shared" si="65"/>
        <v>1.1548403658447443E-3</v>
      </c>
    </row>
    <row r="70" spans="1:51" x14ac:dyDescent="0.2">
      <c r="A70" s="39" t="s">
        <v>23</v>
      </c>
      <c r="B70" s="39">
        <v>586.61120332079702</v>
      </c>
      <c r="C70" s="39">
        <v>374.10794138637903</v>
      </c>
      <c r="D70" s="39">
        <v>639.64035358266096</v>
      </c>
      <c r="E70" s="39">
        <v>10724.505525573701</v>
      </c>
      <c r="F70" s="39">
        <v>3689.7905270851202</v>
      </c>
      <c r="G70" s="39">
        <v>1232.55848322405</v>
      </c>
      <c r="H70" s="39">
        <v>3235.9228849441602</v>
      </c>
      <c r="I70" s="39">
        <v>1736.5056423859</v>
      </c>
      <c r="K70" s="39">
        <v>2175.1150910237402</v>
      </c>
      <c r="L70" s="39">
        <v>180.83803283574801</v>
      </c>
      <c r="M70" s="39">
        <v>382.192497181622</v>
      </c>
      <c r="N70" s="39">
        <v>0.20454732059790001</v>
      </c>
      <c r="O70" s="39">
        <v>1.8358322070394</v>
      </c>
      <c r="P70" s="39">
        <v>1.8555860067101599</v>
      </c>
      <c r="Q70" s="39">
        <v>41.492460830580001</v>
      </c>
      <c r="R70" s="39">
        <v>-7.5165340883181697</v>
      </c>
      <c r="S70" s="39">
        <v>0.25636258190890898</v>
      </c>
      <c r="T70" s="39">
        <v>4.72183308087192</v>
      </c>
      <c r="U70" s="39">
        <v>-0.46113091387126698</v>
      </c>
      <c r="V70" s="39">
        <v>0.50722932148212496</v>
      </c>
      <c r="W70" s="39">
        <v>15.6597061623703</v>
      </c>
      <c r="X70" s="39">
        <v>15.653487588874</v>
      </c>
      <c r="Y70" s="39">
        <v>16.025333430121801</v>
      </c>
      <c r="Z70" s="50"/>
      <c r="AA70" s="44" t="s">
        <v>556</v>
      </c>
      <c r="AB70" s="43">
        <f t="shared" si="45"/>
        <v>25.516261774655479</v>
      </c>
      <c r="AC70" s="43">
        <f t="shared" si="46"/>
        <v>15.392221410671839</v>
      </c>
      <c r="AD70" s="43">
        <f t="shared" si="47"/>
        <v>23.706187591085204</v>
      </c>
      <c r="AE70" s="43">
        <f t="shared" si="48"/>
        <v>381.85204199938403</v>
      </c>
      <c r="AF70" s="43">
        <f t="shared" si="49"/>
        <v>119.1263355525813</v>
      </c>
      <c r="AG70" s="43">
        <f t="shared" si="50"/>
        <v>31.524605500086956</v>
      </c>
      <c r="AH70" s="45">
        <f t="shared" si="67"/>
        <v>80.736598925752503</v>
      </c>
      <c r="AI70" s="43">
        <f t="shared" si="66"/>
        <v>43.325989081484536</v>
      </c>
      <c r="AJ70" s="45">
        <f t="shared" si="66"/>
        <v>0</v>
      </c>
      <c r="AK70" s="43">
        <f t="shared" si="51"/>
        <v>54.269338598396715</v>
      </c>
      <c r="AL70" s="43">
        <f t="shared" si="52"/>
        <v>3.2916722722676526</v>
      </c>
      <c r="AM70" s="43">
        <f t="shared" si="53"/>
        <v>6.8438087059113979</v>
      </c>
      <c r="AN70" s="43">
        <f t="shared" si="54"/>
        <v>3.4710219005243512E-3</v>
      </c>
      <c r="AO70" s="43">
        <f t="shared" si="55"/>
        <v>3.1280153468042256E-2</v>
      </c>
      <c r="AP70" s="43">
        <f t="shared" si="56"/>
        <v>2.9200673633433417E-2</v>
      </c>
      <c r="AQ70" s="43">
        <f t="shared" si="57"/>
        <v>0.63463537520006119</v>
      </c>
      <c r="AR70" s="43">
        <f t="shared" si="58"/>
        <v>-9.6468091302682968E-2</v>
      </c>
      <c r="AS70" s="43">
        <f t="shared" si="59"/>
        <v>3.1295521399988071E-3</v>
      </c>
      <c r="AT70" s="43">
        <f t="shared" si="60"/>
        <v>5.3902204119542468E-2</v>
      </c>
      <c r="AU70" s="43">
        <f t="shared" si="61"/>
        <v>-4.8064510513994895E-3</v>
      </c>
      <c r="AV70" s="43">
        <f t="shared" si="62"/>
        <v>4.5123149317865402E-3</v>
      </c>
      <c r="AW70" s="43">
        <f t="shared" si="63"/>
        <v>7.5577732443872114E-2</v>
      </c>
      <c r="AX70" s="43">
        <f t="shared" si="64"/>
        <v>7.5547720023523168E-2</v>
      </c>
      <c r="AY70" s="43">
        <f t="shared" si="65"/>
        <v>7.7342342809468154E-2</v>
      </c>
    </row>
    <row r="71" spans="1:51" x14ac:dyDescent="0.2">
      <c r="A71" s="39" t="s">
        <v>320</v>
      </c>
      <c r="B71" s="39">
        <v>1148.6328596307001</v>
      </c>
      <c r="C71" s="39">
        <v>114.526110080489</v>
      </c>
      <c r="D71" s="39">
        <v>417.366019668089</v>
      </c>
      <c r="E71" s="39">
        <v>8701.5522916768605</v>
      </c>
      <c r="F71" s="39">
        <v>4540.5302365593898</v>
      </c>
      <c r="G71" s="39">
        <v>127.82372869877899</v>
      </c>
      <c r="H71" s="39">
        <v>1397.8791388571599</v>
      </c>
      <c r="I71" s="39">
        <v>678.05358717022102</v>
      </c>
      <c r="K71" s="39">
        <v>867.90846326371695</v>
      </c>
      <c r="L71" s="39">
        <v>10.9542947397386</v>
      </c>
      <c r="M71" s="39">
        <v>439.375553468384</v>
      </c>
      <c r="N71" s="39">
        <v>0.30563634426500302</v>
      </c>
      <c r="O71" s="39">
        <v>1.06371453969791</v>
      </c>
      <c r="P71" s="39">
        <v>1.0531155889503501</v>
      </c>
      <c r="Q71" s="39">
        <v>24.4381019404372</v>
      </c>
      <c r="R71" s="39">
        <v>-8.2693565823762007</v>
      </c>
      <c r="S71" s="39">
        <v>3.4016468246943099E-2</v>
      </c>
      <c r="T71" s="39">
        <v>1.77479576285411</v>
      </c>
      <c r="U71" s="39">
        <v>-0.44811038512654899</v>
      </c>
      <c r="V71" s="39">
        <v>9.1989618664900699E-2</v>
      </c>
      <c r="W71" s="39">
        <v>0.82542584454141599</v>
      </c>
      <c r="X71" s="39">
        <v>0.86102534166233702</v>
      </c>
      <c r="Y71" s="39">
        <v>0.81076192227198596</v>
      </c>
      <c r="Z71" s="50"/>
      <c r="AA71" s="44" t="s">
        <v>555</v>
      </c>
      <c r="AB71" s="43">
        <f t="shared" si="45"/>
        <v>49.962933819523528</v>
      </c>
      <c r="AC71" s="43">
        <f t="shared" si="46"/>
        <v>4.7120390899193172</v>
      </c>
      <c r="AD71" s="43">
        <f t="shared" si="47"/>
        <v>15.468312937072456</v>
      </c>
      <c r="AE71" s="43">
        <f t="shared" si="48"/>
        <v>309.82365603876951</v>
      </c>
      <c r="AF71" s="43">
        <f t="shared" si="49"/>
        <v>146.59280102123185</v>
      </c>
      <c r="AG71" s="43">
        <f t="shared" si="50"/>
        <v>3.2692912146763153</v>
      </c>
      <c r="AH71" s="45">
        <f t="shared" si="67"/>
        <v>34.877224023382233</v>
      </c>
      <c r="AI71" s="43">
        <f t="shared" si="66"/>
        <v>16.917504669915694</v>
      </c>
      <c r="AJ71" s="45">
        <f t="shared" si="66"/>
        <v>0</v>
      </c>
      <c r="AK71" s="43">
        <f t="shared" si="51"/>
        <v>21.654402776040843</v>
      </c>
      <c r="AL71" s="43">
        <f t="shared" si="52"/>
        <v>0.19939361035737294</v>
      </c>
      <c r="AM71" s="43">
        <f t="shared" si="53"/>
        <v>7.8677688865320796</v>
      </c>
      <c r="AN71" s="43">
        <f t="shared" si="54"/>
        <v>5.1864304134566948E-3</v>
      </c>
      <c r="AO71" s="43">
        <f t="shared" si="55"/>
        <v>1.8124289311601805E-2</v>
      </c>
      <c r="AP71" s="43">
        <f t="shared" si="56"/>
        <v>1.6572492193849337E-2</v>
      </c>
      <c r="AQ71" s="43">
        <f t="shared" si="57"/>
        <v>0.37378559101311104</v>
      </c>
      <c r="AR71" s="43">
        <f t="shared" si="58"/>
        <v>-0.10612990461160832</v>
      </c>
      <c r="AS71" s="43">
        <f t="shared" si="59"/>
        <v>4.1525682182140143E-4</v>
      </c>
      <c r="AT71" s="43">
        <f t="shared" si="60"/>
        <v>2.0260225603357423E-2</v>
      </c>
      <c r="AU71" s="43">
        <f t="shared" si="61"/>
        <v>-4.6707357215608611E-3</v>
      </c>
      <c r="AV71" s="43">
        <f t="shared" si="62"/>
        <v>8.1834017138066636E-4</v>
      </c>
      <c r="AW71" s="43">
        <f t="shared" si="63"/>
        <v>3.9837154659334755E-3</v>
      </c>
      <c r="AX71" s="43">
        <f t="shared" si="64"/>
        <v>4.1555277107255652E-3</v>
      </c>
      <c r="AY71" s="43">
        <f t="shared" si="65"/>
        <v>3.9129436403088124E-3</v>
      </c>
    </row>
    <row r="72" spans="1:51" s="41" customFormat="1" x14ac:dyDescent="0.2">
      <c r="A72" s="39" t="s">
        <v>490</v>
      </c>
      <c r="B72" s="39">
        <v>673.66351331270198</v>
      </c>
      <c r="C72" s="39">
        <v>230.674696519631</v>
      </c>
      <c r="D72" s="39">
        <v>96.041334174795793</v>
      </c>
      <c r="E72" s="39">
        <v>6451.7366960099798</v>
      </c>
      <c r="F72" s="39">
        <v>4763.1388980972397</v>
      </c>
      <c r="G72" s="39">
        <v>2446.2343800315298</v>
      </c>
      <c r="H72" s="39">
        <v>1248.1855458386899</v>
      </c>
      <c r="I72" s="39">
        <v>595.51233166448901</v>
      </c>
      <c r="J72" s="39"/>
      <c r="K72" s="39">
        <v>769.93644321712395</v>
      </c>
      <c r="L72" s="39">
        <v>19.1960496811848</v>
      </c>
      <c r="M72" s="39">
        <v>98.857714238479005</v>
      </c>
      <c r="N72" s="39">
        <v>0.13855173528745099</v>
      </c>
      <c r="O72" s="39">
        <v>1.2101255716541901</v>
      </c>
      <c r="P72" s="39">
        <v>1.0795133905149801</v>
      </c>
      <c r="Q72" s="39">
        <v>11.228280110577799</v>
      </c>
      <c r="R72" s="39">
        <v>-8.5210291752830205</v>
      </c>
      <c r="S72" s="39">
        <v>7.4844071493213302E-2</v>
      </c>
      <c r="T72" s="39">
        <v>2.4424655610668999</v>
      </c>
      <c r="U72" s="39">
        <v>-0.55484685141888002</v>
      </c>
      <c r="V72" s="39">
        <v>6.6537837036714897E-2</v>
      </c>
      <c r="W72" s="39">
        <v>4.1167159217079599</v>
      </c>
      <c r="X72" s="39">
        <v>3.98404622412678</v>
      </c>
      <c r="Y72" s="39">
        <v>4.1403180110528996</v>
      </c>
      <c r="Z72" s="50"/>
      <c r="AA72" s="44" t="s">
        <v>554</v>
      </c>
      <c r="AB72" s="43">
        <f t="shared" si="45"/>
        <v>29.302840546536146</v>
      </c>
      <c r="AC72" s="43">
        <f t="shared" si="46"/>
        <v>9.4908330187052456</v>
      </c>
      <c r="AD72" s="43">
        <f t="shared" si="47"/>
        <v>3.5594594238676081</v>
      </c>
      <c r="AE72" s="43">
        <f t="shared" si="48"/>
        <v>229.71770828398925</v>
      </c>
      <c r="AF72" s="43">
        <f t="shared" si="49"/>
        <v>153.77980904149965</v>
      </c>
      <c r="AG72" s="43">
        <f t="shared" si="50"/>
        <v>62.566259403389139</v>
      </c>
      <c r="AH72" s="45">
        <f t="shared" si="67"/>
        <v>31.142353938091066</v>
      </c>
      <c r="AI72" s="43">
        <f t="shared" si="66"/>
        <v>14.858092107397431</v>
      </c>
      <c r="AJ72" s="45">
        <f t="shared" si="66"/>
        <v>0</v>
      </c>
      <c r="AK72" s="43">
        <f t="shared" si="51"/>
        <v>19.209991098231637</v>
      </c>
      <c r="AL72" s="43">
        <f t="shared" si="52"/>
        <v>0.34941269533726926</v>
      </c>
      <c r="AM72" s="43">
        <f t="shared" si="53"/>
        <v>1.7702160307722985</v>
      </c>
      <c r="AN72" s="43">
        <f t="shared" si="54"/>
        <v>2.3511239655090955E-3</v>
      </c>
      <c r="AO72" s="43">
        <f t="shared" si="55"/>
        <v>2.0618939711265806E-2</v>
      </c>
      <c r="AP72" s="43">
        <f t="shared" si="56"/>
        <v>1.6987904675589024E-2</v>
      </c>
      <c r="AQ72" s="43">
        <f t="shared" si="57"/>
        <v>0.17173875972128785</v>
      </c>
      <c r="AR72" s="43">
        <f t="shared" si="58"/>
        <v>-0.10935990056262121</v>
      </c>
      <c r="AS72" s="43">
        <f t="shared" si="59"/>
        <v>9.1366073146757309E-4</v>
      </c>
      <c r="AT72" s="43">
        <f t="shared" si="60"/>
        <v>2.7882026952818495E-2</v>
      </c>
      <c r="AU72" s="43">
        <f t="shared" si="61"/>
        <v>-5.7832692455584743E-3</v>
      </c>
      <c r="AV72" s="43">
        <f t="shared" si="62"/>
        <v>5.9192097710804108E-4</v>
      </c>
      <c r="AW72" s="43">
        <f t="shared" si="63"/>
        <v>1.9868320085463128E-2</v>
      </c>
      <c r="AX72" s="43">
        <f t="shared" si="64"/>
        <v>1.922802231721419E-2</v>
      </c>
      <c r="AY72" s="43">
        <f t="shared" si="65"/>
        <v>1.9982229783073843E-2</v>
      </c>
    </row>
    <row r="73" spans="1:51" x14ac:dyDescent="0.2">
      <c r="A73" s="41" t="s">
        <v>392</v>
      </c>
      <c r="B73" s="41">
        <v>750.38040384491796</v>
      </c>
      <c r="C73" s="41">
        <v>378.63002028111799</v>
      </c>
      <c r="D73" s="41">
        <v>367.21755515017202</v>
      </c>
      <c r="E73" s="41">
        <v>15321.039825985299</v>
      </c>
      <c r="F73" s="41">
        <v>3963.2731265323</v>
      </c>
      <c r="G73" s="41">
        <v>1100.6787592790799</v>
      </c>
      <c r="H73" s="41">
        <v>5224.8277554347596</v>
      </c>
      <c r="I73" s="41">
        <v>2933.3092817090601</v>
      </c>
      <c r="J73" s="41"/>
      <c r="K73" s="41">
        <v>4627.59841232702</v>
      </c>
      <c r="L73" s="41">
        <v>29.843723789711401</v>
      </c>
      <c r="M73" s="41">
        <v>152.41641319749499</v>
      </c>
      <c r="N73" s="41">
        <v>0.17266901719960201</v>
      </c>
      <c r="O73" s="41">
        <v>1.8514010808925001</v>
      </c>
      <c r="P73" s="41">
        <v>1.7904443576534701</v>
      </c>
      <c r="Q73" s="41">
        <v>20.081490854998801</v>
      </c>
      <c r="R73" s="41">
        <v>-8.2418377818313608</v>
      </c>
      <c r="S73" s="41">
        <v>0.230824868366202</v>
      </c>
      <c r="T73" s="41">
        <v>8.0345695340119896</v>
      </c>
      <c r="U73" s="41">
        <v>-0.52246966361529401</v>
      </c>
      <c r="V73" s="41">
        <v>0.242884075434428</v>
      </c>
      <c r="W73" s="41">
        <v>19.750922275247699</v>
      </c>
      <c r="X73" s="41">
        <v>19.3574429165641</v>
      </c>
      <c r="Y73" s="41">
        <v>20.007827987886699</v>
      </c>
      <c r="Z73" s="52"/>
      <c r="AA73" s="48" t="s">
        <v>553</v>
      </c>
      <c r="AB73" s="47">
        <f t="shared" si="45"/>
        <v>32.639851926946328</v>
      </c>
      <c r="AC73" s="47">
        <f t="shared" si="46"/>
        <v>15.578276909323925</v>
      </c>
      <c r="AD73" s="47">
        <f t="shared" si="47"/>
        <v>13.609723339640206</v>
      </c>
      <c r="AE73" s="47">
        <f t="shared" si="48"/>
        <v>545.51422712735393</v>
      </c>
      <c r="AF73" s="47">
        <f t="shared" si="49"/>
        <v>127.9558286282421</v>
      </c>
      <c r="AG73" s="47">
        <f t="shared" si="50"/>
        <v>28.15157588128077</v>
      </c>
      <c r="AH73" s="98">
        <f t="shared" si="67"/>
        <v>130.359973937993</v>
      </c>
      <c r="AI73" s="47">
        <f t="shared" si="66"/>
        <v>73.186359324078353</v>
      </c>
      <c r="AJ73" s="47">
        <f t="shared" si="66"/>
        <v>0</v>
      </c>
      <c r="AK73" s="47">
        <f t="shared" si="51"/>
        <v>115.45904222372805</v>
      </c>
      <c r="AL73" s="47">
        <f t="shared" si="52"/>
        <v>0.54322509794736229</v>
      </c>
      <c r="AM73" s="47">
        <f t="shared" si="53"/>
        <v>2.7292759100634791</v>
      </c>
      <c r="AN73" s="47">
        <f t="shared" si="54"/>
        <v>2.9300698659358903E-3</v>
      </c>
      <c r="AO73" s="47">
        <f t="shared" si="55"/>
        <v>3.1545426493312323E-2</v>
      </c>
      <c r="AP73" s="47">
        <f t="shared" si="56"/>
        <v>2.8175563491855824E-2</v>
      </c>
      <c r="AQ73" s="47">
        <f t="shared" si="57"/>
        <v>0.30715036486691349</v>
      </c>
      <c r="AR73" s="47">
        <f t="shared" si="58"/>
        <v>-0.10577672505673533</v>
      </c>
      <c r="AS73" s="47">
        <f t="shared" si="59"/>
        <v>2.8177999120677709E-3</v>
      </c>
      <c r="AT73" s="47">
        <f t="shared" si="60"/>
        <v>9.1718830296940529E-2</v>
      </c>
      <c r="AU73" s="47">
        <f t="shared" si="61"/>
        <v>-5.445795951795852E-3</v>
      </c>
      <c r="AV73" s="47">
        <f t="shared" si="62"/>
        <v>2.160698117911467E-3</v>
      </c>
      <c r="AW73" s="47">
        <f t="shared" si="63"/>
        <v>9.5322983953898169E-2</v>
      </c>
      <c r="AX73" s="47">
        <f t="shared" si="64"/>
        <v>9.3423952300019791E-2</v>
      </c>
      <c r="AY73" s="47">
        <f t="shared" si="65"/>
        <v>9.6562876389414576E-2</v>
      </c>
    </row>
    <row r="74" spans="1:51" x14ac:dyDescent="0.2">
      <c r="A74" s="39" t="s">
        <v>327</v>
      </c>
      <c r="B74" s="39">
        <v>1223.2251446901</v>
      </c>
      <c r="C74" s="39">
        <v>95.857468591291493</v>
      </c>
      <c r="D74" s="39">
        <v>755.07594745126096</v>
      </c>
      <c r="E74" s="39">
        <v>6530.5673856937501</v>
      </c>
      <c r="F74" s="39">
        <v>4260.9716867806601</v>
      </c>
      <c r="G74" s="39">
        <v>164.11791260876601</v>
      </c>
      <c r="H74" s="39">
        <v>1011.64040002052</v>
      </c>
      <c r="I74" s="39">
        <v>439.59711819803999</v>
      </c>
      <c r="K74" s="39">
        <v>560.29352349659905</v>
      </c>
      <c r="L74" s="39">
        <v>2.8788415568832901</v>
      </c>
      <c r="M74" s="39">
        <v>28.775253000220602</v>
      </c>
      <c r="N74" s="39">
        <v>0.52672454942251901</v>
      </c>
      <c r="O74" s="39">
        <v>1.08039399903143</v>
      </c>
      <c r="P74" s="39">
        <v>3.8575702148848401</v>
      </c>
      <c r="Q74" s="39">
        <v>15.1635699935365</v>
      </c>
      <c r="R74" s="39">
        <v>-9.1362201722962695</v>
      </c>
      <c r="S74" s="39">
        <v>0.222278945226658</v>
      </c>
      <c r="T74" s="39">
        <v>2.1616244489178502</v>
      </c>
      <c r="U74" s="39">
        <v>0.99390866516318799</v>
      </c>
      <c r="V74" s="39">
        <v>0.36505609465855798</v>
      </c>
      <c r="W74" s="39">
        <v>0.97821381190935996</v>
      </c>
      <c r="X74" s="39">
        <v>0.97896872591782003</v>
      </c>
      <c r="Y74" s="39">
        <v>1.04556916088465</v>
      </c>
      <c r="Z74" s="50"/>
      <c r="AA74" s="46" t="s">
        <v>552</v>
      </c>
      <c r="AB74" s="45">
        <f t="shared" si="45"/>
        <v>53.207529662853368</v>
      </c>
      <c r="AC74" s="45">
        <f t="shared" si="46"/>
        <v>3.9439402835339021</v>
      </c>
      <c r="AD74" s="45">
        <f t="shared" si="47"/>
        <v>27.984432119607924</v>
      </c>
      <c r="AE74" s="45">
        <f t="shared" si="48"/>
        <v>232.52451926060601</v>
      </c>
      <c r="AF74" s="45">
        <f t="shared" si="49"/>
        <v>137.5671435040712</v>
      </c>
      <c r="AG74" s="45">
        <f t="shared" si="50"/>
        <v>4.1975715723897462</v>
      </c>
      <c r="AH74" s="45">
        <f t="shared" si="67"/>
        <v>25.240528942627748</v>
      </c>
      <c r="AI74" s="45">
        <f t="shared" si="66"/>
        <v>10.967991971008983</v>
      </c>
      <c r="AJ74" s="45">
        <f t="shared" si="66"/>
        <v>0</v>
      </c>
      <c r="AK74" s="45">
        <f t="shared" si="51"/>
        <v>13.979379328757462</v>
      </c>
      <c r="AL74" s="45">
        <f t="shared" si="52"/>
        <v>5.2401603691694845E-2</v>
      </c>
      <c r="AM74" s="45">
        <f t="shared" si="53"/>
        <v>0.51526999731794432</v>
      </c>
      <c r="AN74" s="45">
        <f t="shared" si="54"/>
        <v>8.938139308035279E-3</v>
      </c>
      <c r="AO74" s="45">
        <f t="shared" si="55"/>
        <v>1.8408485245040553E-2</v>
      </c>
      <c r="AP74" s="45">
        <f t="shared" si="56"/>
        <v>6.0705161849445126E-2</v>
      </c>
      <c r="AQ74" s="45">
        <f t="shared" si="57"/>
        <v>0.23192979494549559</v>
      </c>
      <c r="AR74" s="45">
        <f t="shared" si="58"/>
        <v>-0.11725533489061765</v>
      </c>
      <c r="AS74" s="45">
        <f t="shared" si="59"/>
        <v>2.7134753579519588E-3</v>
      </c>
      <c r="AT74" s="45">
        <f t="shared" si="60"/>
        <v>2.4676078183993727E-2</v>
      </c>
      <c r="AU74" s="45">
        <f t="shared" si="61"/>
        <v>1.0359690068409297E-2</v>
      </c>
      <c r="AV74" s="45">
        <f t="shared" si="62"/>
        <v>3.2475410965088335E-3</v>
      </c>
      <c r="AW74" s="45">
        <f t="shared" si="63"/>
        <v>4.7211091308366794E-3</v>
      </c>
      <c r="AX74" s="45">
        <f t="shared" si="64"/>
        <v>4.724752538213417E-3</v>
      </c>
      <c r="AY74" s="45">
        <f t="shared" si="65"/>
        <v>5.0461832089027511E-3</v>
      </c>
    </row>
    <row r="75" spans="1:51" x14ac:dyDescent="0.2">
      <c r="A75" s="39" t="s">
        <v>384</v>
      </c>
      <c r="B75" s="39">
        <v>805.83613184073795</v>
      </c>
      <c r="C75" s="39">
        <v>179.53174501332501</v>
      </c>
      <c r="D75" s="39">
        <v>585.21649669924</v>
      </c>
      <c r="E75" s="39">
        <v>9274.5491318335608</v>
      </c>
      <c r="F75" s="39">
        <v>3698.5101698032299</v>
      </c>
      <c r="G75" s="39">
        <v>76.919252831893104</v>
      </c>
      <c r="H75" s="39">
        <v>3225.3343136179001</v>
      </c>
      <c r="I75" s="39">
        <v>1737.4833441989499</v>
      </c>
      <c r="K75" s="39">
        <v>2151.3542517276001</v>
      </c>
      <c r="L75" s="39">
        <v>9.0104972363632605</v>
      </c>
      <c r="M75" s="39">
        <v>75.529422430110102</v>
      </c>
      <c r="N75" s="39">
        <v>0.145494596885164</v>
      </c>
      <c r="O75" s="39">
        <v>0.93472688763307799</v>
      </c>
      <c r="P75" s="39">
        <v>1.3567329264005701</v>
      </c>
      <c r="Q75" s="39">
        <v>20.4948212548857</v>
      </c>
      <c r="R75" s="39">
        <v>-8.6396206726605005</v>
      </c>
      <c r="S75" s="39">
        <v>8.7512493534450203E-2</v>
      </c>
      <c r="T75" s="39">
        <v>3.3675579350329001</v>
      </c>
      <c r="U75" s="39">
        <v>-7.4464253075819303E-2</v>
      </c>
      <c r="V75" s="39">
        <v>8.1081704508146696E-2</v>
      </c>
      <c r="W75" s="39">
        <v>1.2753123217100599</v>
      </c>
      <c r="X75" s="39">
        <v>1.2310993029500901</v>
      </c>
      <c r="Y75" s="39">
        <v>1.33760623414431</v>
      </c>
      <c r="Z75" s="50"/>
      <c r="AA75" s="44" t="s">
        <v>551</v>
      </c>
      <c r="AB75" s="43">
        <f t="shared" si="45"/>
        <v>35.052050781034026</v>
      </c>
      <c r="AC75" s="43">
        <f t="shared" si="46"/>
        <v>7.3866177746687924</v>
      </c>
      <c r="AD75" s="43">
        <f t="shared" si="47"/>
        <v>21.689144492596547</v>
      </c>
      <c r="AE75" s="43">
        <f t="shared" si="48"/>
        <v>330.22553032111091</v>
      </c>
      <c r="AF75" s="43">
        <f t="shared" si="49"/>
        <v>119.40785264053282</v>
      </c>
      <c r="AG75" s="43">
        <f t="shared" si="50"/>
        <v>1.9673298540318402</v>
      </c>
      <c r="AH75" s="45">
        <f t="shared" si="67"/>
        <v>80.472413014418663</v>
      </c>
      <c r="AI75" s="43">
        <f t="shared" si="66"/>
        <v>43.350382839295158</v>
      </c>
      <c r="AJ75" s="45">
        <f t="shared" si="66"/>
        <v>0</v>
      </c>
      <c r="AK75" s="43">
        <f t="shared" si="51"/>
        <v>53.676503286616772</v>
      </c>
      <c r="AL75" s="43">
        <f t="shared" si="52"/>
        <v>0.16401198048432961</v>
      </c>
      <c r="AM75" s="43">
        <f t="shared" si="53"/>
        <v>1.3524831664448045</v>
      </c>
      <c r="AN75" s="43">
        <f t="shared" si="54"/>
        <v>2.4689393667938911E-3</v>
      </c>
      <c r="AO75" s="43">
        <f t="shared" si="55"/>
        <v>1.5926510268070848E-2</v>
      </c>
      <c r="AP75" s="43">
        <f t="shared" si="56"/>
        <v>2.1350406420554718E-2</v>
      </c>
      <c r="AQ75" s="43">
        <f t="shared" si="57"/>
        <v>0.31347233488659682</v>
      </c>
      <c r="AR75" s="43">
        <f t="shared" si="58"/>
        <v>-0.11088191792625063</v>
      </c>
      <c r="AS75" s="43">
        <f t="shared" si="59"/>
        <v>1.0683107861453973E-3</v>
      </c>
      <c r="AT75" s="43">
        <f t="shared" si="60"/>
        <v>3.8442442180740874E-2</v>
      </c>
      <c r="AU75" s="43">
        <f t="shared" si="61"/>
        <v>-7.7615439937272568E-4</v>
      </c>
      <c r="AV75" s="43">
        <f t="shared" si="62"/>
        <v>7.2130330493858823E-4</v>
      </c>
      <c r="AW75" s="43">
        <f t="shared" si="63"/>
        <v>6.154982247635425E-3</v>
      </c>
      <c r="AX75" s="43">
        <f t="shared" si="64"/>
        <v>5.9415989524618249E-3</v>
      </c>
      <c r="AY75" s="43">
        <f t="shared" si="65"/>
        <v>6.4556285431675194E-3</v>
      </c>
    </row>
    <row r="76" spans="1:51" x14ac:dyDescent="0.2">
      <c r="A76" s="39" t="s">
        <v>10</v>
      </c>
      <c r="B76" s="39">
        <v>910.49463387958701</v>
      </c>
      <c r="C76" s="39">
        <v>67.577341292518398</v>
      </c>
      <c r="D76" s="39">
        <v>481.24126685792601</v>
      </c>
      <c r="E76" s="39">
        <v>6702.4685275209804</v>
      </c>
      <c r="F76" s="39">
        <v>3307.0415328177901</v>
      </c>
      <c r="G76" s="39">
        <v>78.977401733752501</v>
      </c>
      <c r="H76" s="39">
        <v>1439.86826059126</v>
      </c>
      <c r="I76" s="39">
        <v>678.49121587778598</v>
      </c>
      <c r="K76" s="39">
        <v>871.00764204941095</v>
      </c>
      <c r="L76" s="39">
        <v>4.0652289605128002</v>
      </c>
      <c r="M76" s="39">
        <v>47.230306454446698</v>
      </c>
      <c r="N76" s="39">
        <v>0.18364338519529699</v>
      </c>
      <c r="O76" s="39">
        <v>0.53480454102878505</v>
      </c>
      <c r="P76" s="39">
        <v>3.2486338332646199</v>
      </c>
      <c r="Q76" s="39">
        <v>6.89328426477236</v>
      </c>
      <c r="R76" s="39">
        <v>-8.8201917143370601</v>
      </c>
      <c r="S76" s="39">
        <v>2.5621111497836E-2</v>
      </c>
      <c r="T76" s="39">
        <v>1.6412671264794201</v>
      </c>
      <c r="U76" s="39">
        <v>-0.16584787965006301</v>
      </c>
      <c r="V76" s="39">
        <v>9.2716838312621896E-2</v>
      </c>
      <c r="W76" s="39">
        <v>0.34904441016416099</v>
      </c>
      <c r="X76" s="39">
        <v>0.35636492399517899</v>
      </c>
      <c r="Y76" s="39">
        <v>0.37286788591217501</v>
      </c>
      <c r="Z76" s="50"/>
      <c r="AA76" s="44" t="s">
        <v>550</v>
      </c>
      <c r="AB76" s="43">
        <f t="shared" si="45"/>
        <v>39.60445912211064</v>
      </c>
      <c r="AC76" s="43">
        <f t="shared" si="46"/>
        <v>2.7803884506281999</v>
      </c>
      <c r="AD76" s="43">
        <f t="shared" si="47"/>
        <v>17.835641051735454</v>
      </c>
      <c r="AE76" s="43">
        <f t="shared" si="48"/>
        <v>238.64515595310678</v>
      </c>
      <c r="AF76" s="43">
        <f t="shared" si="49"/>
        <v>106.76913402886153</v>
      </c>
      <c r="AG76" s="43">
        <f t="shared" si="50"/>
        <v>2.0199702220749365</v>
      </c>
      <c r="AH76" s="45">
        <f t="shared" si="67"/>
        <v>35.924856801179139</v>
      </c>
      <c r="AI76" s="43">
        <f t="shared" si="66"/>
        <v>16.928423549844961</v>
      </c>
      <c r="AJ76" s="45">
        <f t="shared" si="66"/>
        <v>0</v>
      </c>
      <c r="AK76" s="43">
        <f t="shared" si="51"/>
        <v>21.731727596043189</v>
      </c>
      <c r="AL76" s="43">
        <f t="shared" si="52"/>
        <v>7.3996610336352908E-2</v>
      </c>
      <c r="AM76" s="43">
        <f t="shared" si="53"/>
        <v>0.84573921487056491</v>
      </c>
      <c r="AN76" s="43">
        <f t="shared" si="54"/>
        <v>3.1162970506583574E-3</v>
      </c>
      <c r="AO76" s="43">
        <f t="shared" si="55"/>
        <v>9.1123622598191355E-3</v>
      </c>
      <c r="AP76" s="43">
        <f t="shared" si="56"/>
        <v>5.1122554264070433E-2</v>
      </c>
      <c r="AQ76" s="43">
        <f t="shared" si="57"/>
        <v>0.10543414293013706</v>
      </c>
      <c r="AR76" s="43">
        <f t="shared" si="58"/>
        <v>-0.11319938812333882</v>
      </c>
      <c r="AS76" s="43">
        <f t="shared" si="59"/>
        <v>3.1277031039456165E-4</v>
      </c>
      <c r="AT76" s="43">
        <f t="shared" si="60"/>
        <v>1.8735926101363244E-2</v>
      </c>
      <c r="AU76" s="43">
        <f t="shared" si="61"/>
        <v>-1.7286624937467481E-3</v>
      </c>
      <c r="AV76" s="43">
        <f t="shared" si="62"/>
        <v>8.2480952150717818E-4</v>
      </c>
      <c r="AW76" s="43">
        <f t="shared" si="63"/>
        <v>1.6845772691320511E-3</v>
      </c>
      <c r="AX76" s="43">
        <f t="shared" si="64"/>
        <v>1.719907934339667E-3</v>
      </c>
      <c r="AY76" s="43">
        <f t="shared" si="65"/>
        <v>1.7995554339390687E-3</v>
      </c>
    </row>
    <row r="77" spans="1:51" x14ac:dyDescent="0.2">
      <c r="A77" s="39" t="s">
        <v>201</v>
      </c>
      <c r="B77" s="39">
        <v>959.35832156061099</v>
      </c>
      <c r="C77" s="39">
        <v>63.482482855580002</v>
      </c>
      <c r="D77" s="39">
        <v>507.75628737443401</v>
      </c>
      <c r="E77" s="39">
        <v>6204.1353552774799</v>
      </c>
      <c r="F77" s="39">
        <v>3605.4409152614799</v>
      </c>
      <c r="G77" s="39">
        <v>39.442244071201401</v>
      </c>
      <c r="H77" s="39">
        <v>1305.6257913796501</v>
      </c>
      <c r="I77" s="39">
        <v>619.70856709105999</v>
      </c>
      <c r="K77" s="39">
        <v>806.08336959989003</v>
      </c>
      <c r="L77" s="39">
        <v>3.4118467547743498</v>
      </c>
      <c r="M77" s="39">
        <v>42.853311195985398</v>
      </c>
      <c r="N77" s="39">
        <v>0.168040325870803</v>
      </c>
      <c r="O77" s="39">
        <v>0.51145458843021396</v>
      </c>
      <c r="P77" s="39">
        <v>1.40216552800061</v>
      </c>
      <c r="Q77" s="39">
        <v>6.2490578453128904</v>
      </c>
      <c r="R77" s="39">
        <v>-8.8077975438038205</v>
      </c>
      <c r="S77" s="39">
        <v>5.5381454498814597E-2</v>
      </c>
      <c r="T77" s="39">
        <v>1.5160900845266601</v>
      </c>
      <c r="U77" s="39">
        <v>-0.432147063004646</v>
      </c>
      <c r="V77" s="39">
        <v>0.103261152622714</v>
      </c>
      <c r="W77" s="39">
        <v>0.25320594049252398</v>
      </c>
      <c r="X77" s="39">
        <v>0.27517751805409102</v>
      </c>
      <c r="Y77" s="39">
        <v>0.26824411880541199</v>
      </c>
      <c r="Z77" s="50"/>
      <c r="AA77" s="44" t="s">
        <v>136</v>
      </c>
      <c r="AB77" s="43">
        <f t="shared" si="45"/>
        <v>41.72991911858837</v>
      </c>
      <c r="AC77" s="43">
        <f t="shared" si="46"/>
        <v>2.6119104240106976</v>
      </c>
      <c r="AD77" s="43">
        <f t="shared" si="47"/>
        <v>18.818333977260174</v>
      </c>
      <c r="AE77" s="43">
        <f t="shared" si="48"/>
        <v>220.90172349708854</v>
      </c>
      <c r="AF77" s="43">
        <f t="shared" si="49"/>
        <v>116.40307522436669</v>
      </c>
      <c r="AG77" s="43">
        <f t="shared" si="50"/>
        <v>1.0087969060343134</v>
      </c>
      <c r="AH77" s="45">
        <f t="shared" si="67"/>
        <v>32.575493796897462</v>
      </c>
      <c r="AI77" s="43">
        <f t="shared" si="66"/>
        <v>15.461790596084331</v>
      </c>
      <c r="AJ77" s="45">
        <f t="shared" si="66"/>
        <v>0</v>
      </c>
      <c r="AK77" s="43">
        <f t="shared" si="51"/>
        <v>20.111860518959332</v>
      </c>
      <c r="AL77" s="43">
        <f t="shared" si="52"/>
        <v>6.2103536428743007E-2</v>
      </c>
      <c r="AM77" s="43">
        <f t="shared" si="53"/>
        <v>0.7673616473450694</v>
      </c>
      <c r="AN77" s="43">
        <f t="shared" si="54"/>
        <v>2.8515242808553028E-3</v>
      </c>
      <c r="AO77" s="43">
        <f t="shared" si="55"/>
        <v>8.7145099408794339E-3</v>
      </c>
      <c r="AP77" s="43">
        <f t="shared" si="56"/>
        <v>2.2065362540531427E-2</v>
      </c>
      <c r="AQ77" s="43">
        <f t="shared" si="57"/>
        <v>9.5580572733448929E-2</v>
      </c>
      <c r="AR77" s="43">
        <f t="shared" si="58"/>
        <v>-0.11304031986653683</v>
      </c>
      <c r="AS77" s="43">
        <f t="shared" si="59"/>
        <v>6.7607038496981478E-4</v>
      </c>
      <c r="AT77" s="43">
        <f t="shared" si="60"/>
        <v>1.7306964435235845E-2</v>
      </c>
      <c r="AU77" s="43">
        <f t="shared" si="61"/>
        <v>-4.5043471232504278E-3</v>
      </c>
      <c r="AV77" s="43">
        <f t="shared" si="62"/>
        <v>9.1861180164321682E-4</v>
      </c>
      <c r="AW77" s="43">
        <f t="shared" si="63"/>
        <v>1.2220363923384364E-3</v>
      </c>
      <c r="AX77" s="43">
        <f t="shared" si="64"/>
        <v>1.3280768245853814E-3</v>
      </c>
      <c r="AY77" s="43">
        <f t="shared" si="65"/>
        <v>1.2946144729990927E-3</v>
      </c>
    </row>
    <row r="78" spans="1:51" x14ac:dyDescent="0.2">
      <c r="A78" s="39" t="s">
        <v>454</v>
      </c>
      <c r="B78" s="39">
        <v>634.19576324020295</v>
      </c>
      <c r="C78" s="39">
        <v>761.88292789277102</v>
      </c>
      <c r="D78" s="39">
        <v>335.62951466225701</v>
      </c>
      <c r="E78" s="39">
        <v>10798.671825793101</v>
      </c>
      <c r="F78" s="39">
        <v>4833.5251370682099</v>
      </c>
      <c r="G78" s="39">
        <v>2764.0021424328402</v>
      </c>
      <c r="H78" s="39">
        <v>4386.2960802179396</v>
      </c>
      <c r="I78" s="39">
        <v>2394.5079725946198</v>
      </c>
      <c r="K78" s="39">
        <v>3371.0323506987202</v>
      </c>
      <c r="L78" s="39">
        <v>375.96501850875597</v>
      </c>
      <c r="M78" s="39">
        <v>254.973237060054</v>
      </c>
      <c r="N78" s="39">
        <v>0.19252742078037899</v>
      </c>
      <c r="O78" s="39">
        <v>1.3483855408571499</v>
      </c>
      <c r="P78" s="39">
        <v>2.4856418907384499</v>
      </c>
      <c r="Q78" s="39">
        <v>18.908367829122401</v>
      </c>
      <c r="R78" s="39">
        <v>-8.7501950658352392</v>
      </c>
      <c r="S78" s="39">
        <v>0.112932978429391</v>
      </c>
      <c r="T78" s="39">
        <v>4.9308060339284996</v>
      </c>
      <c r="U78" s="39">
        <v>-0.43374403623293101</v>
      </c>
      <c r="V78" s="39">
        <v>0.25451943994009901</v>
      </c>
      <c r="W78" s="39">
        <v>6.29732764047945</v>
      </c>
      <c r="X78" s="39">
        <v>6.3239230117974303</v>
      </c>
      <c r="Y78" s="39">
        <v>6.4664201649792803</v>
      </c>
      <c r="Z78" s="50"/>
      <c r="AA78" s="44" t="s">
        <v>249</v>
      </c>
      <c r="AB78" s="43">
        <f t="shared" si="45"/>
        <v>27.586082603957554</v>
      </c>
      <c r="AC78" s="43">
        <f t="shared" si="46"/>
        <v>31.346756959175931</v>
      </c>
      <c r="AD78" s="43">
        <f t="shared" si="47"/>
        <v>12.439015442230266</v>
      </c>
      <c r="AE78" s="43">
        <f t="shared" si="48"/>
        <v>384.49277476965341</v>
      </c>
      <c r="AF78" s="43">
        <f t="shared" si="49"/>
        <v>156.05225639600133</v>
      </c>
      <c r="AG78" s="43">
        <f t="shared" si="50"/>
        <v>70.693665515708872</v>
      </c>
      <c r="AH78" s="45">
        <f t="shared" si="67"/>
        <v>109.43852495553742</v>
      </c>
      <c r="AI78" s="43">
        <f t="shared" si="66"/>
        <v>59.743212889087324</v>
      </c>
      <c r="AJ78" s="45">
        <f t="shared" si="66"/>
        <v>0</v>
      </c>
      <c r="AK78" s="43">
        <f t="shared" si="51"/>
        <v>84.107593580307395</v>
      </c>
      <c r="AL78" s="43">
        <f t="shared" si="52"/>
        <v>6.843436678455328</v>
      </c>
      <c r="AM78" s="43">
        <f t="shared" si="53"/>
        <v>4.5657308095631484</v>
      </c>
      <c r="AN78" s="43">
        <f t="shared" si="54"/>
        <v>3.2670527877206685E-3</v>
      </c>
      <c r="AO78" s="43">
        <f t="shared" si="55"/>
        <v>2.2974706778959787E-2</v>
      </c>
      <c r="AP78" s="43">
        <f t="shared" si="56"/>
        <v>3.9115631050553143E-2</v>
      </c>
      <c r="AQ78" s="43">
        <f t="shared" si="57"/>
        <v>0.28920721671952282</v>
      </c>
      <c r="AR78" s="43">
        <f t="shared" si="58"/>
        <v>-0.11230104282227117</v>
      </c>
      <c r="AS78" s="43">
        <f t="shared" si="59"/>
        <v>1.3786319426511342E-3</v>
      </c>
      <c r="AT78" s="43">
        <f t="shared" si="60"/>
        <v>5.6287740113339042E-2</v>
      </c>
      <c r="AU78" s="43">
        <f t="shared" si="61"/>
        <v>-4.5209926645083491E-3</v>
      </c>
      <c r="AV78" s="43">
        <f t="shared" si="62"/>
        <v>2.2642063867992085E-3</v>
      </c>
      <c r="AW78" s="43">
        <f t="shared" si="63"/>
        <v>3.0392507917371865E-2</v>
      </c>
      <c r="AX78" s="43">
        <f t="shared" si="64"/>
        <v>3.0520863956551306E-2</v>
      </c>
      <c r="AY78" s="43">
        <f t="shared" si="65"/>
        <v>3.1208591529822784E-2</v>
      </c>
    </row>
    <row r="79" spans="1:51" x14ac:dyDescent="0.2">
      <c r="A79" s="39" t="s">
        <v>277</v>
      </c>
      <c r="B79" s="39">
        <v>611.656032490641</v>
      </c>
      <c r="C79" s="39">
        <v>231.21347452825501</v>
      </c>
      <c r="D79" s="39">
        <v>615.44233738001697</v>
      </c>
      <c r="E79" s="39">
        <v>5797.7441538554203</v>
      </c>
      <c r="F79" s="39">
        <v>3476.3224702534999</v>
      </c>
      <c r="G79" s="39">
        <v>673.55515523226597</v>
      </c>
      <c r="H79" s="39">
        <v>2538.3674515600901</v>
      </c>
      <c r="I79" s="39">
        <v>1288.8577048229299</v>
      </c>
      <c r="K79" s="39">
        <v>1635.7397264804199</v>
      </c>
      <c r="L79" s="39">
        <v>49.255279079243699</v>
      </c>
      <c r="M79" s="39">
        <v>258.339764895136</v>
      </c>
      <c r="N79" s="39">
        <v>0.138551717153338</v>
      </c>
      <c r="O79" s="39">
        <v>0.737542807493897</v>
      </c>
      <c r="P79" s="39">
        <v>1.5827089350219601</v>
      </c>
      <c r="Q79" s="39">
        <v>10.6325914703839</v>
      </c>
      <c r="R79" s="39">
        <v>-9.2437790012451995</v>
      </c>
      <c r="S79" s="39">
        <v>0.13251253365037299</v>
      </c>
      <c r="T79" s="39">
        <v>2.5893976740363298</v>
      </c>
      <c r="U79" s="39">
        <v>-0.444282540032783</v>
      </c>
      <c r="V79" s="39">
        <v>0.119259513500748</v>
      </c>
      <c r="W79" s="39">
        <v>2.8720512049201301</v>
      </c>
      <c r="X79" s="39">
        <v>2.90901272815554</v>
      </c>
      <c r="Y79" s="39">
        <v>2.9301565710140101</v>
      </c>
      <c r="Z79" s="50"/>
      <c r="AA79" s="44" t="s">
        <v>160</v>
      </c>
      <c r="AB79" s="43">
        <f t="shared" si="45"/>
        <v>26.605655249552669</v>
      </c>
      <c r="AC79" s="43">
        <f t="shared" si="46"/>
        <v>9.5130003920285962</v>
      </c>
      <c r="AD79" s="43">
        <f t="shared" si="47"/>
        <v>22.80936688829653</v>
      </c>
      <c r="AE79" s="43">
        <f t="shared" si="48"/>
        <v>206.43193654574142</v>
      </c>
      <c r="AF79" s="43">
        <f t="shared" si="49"/>
        <v>112.23443554329536</v>
      </c>
      <c r="AG79" s="43">
        <f t="shared" si="50"/>
        <v>17.227223568090324</v>
      </c>
      <c r="AH79" s="45">
        <f t="shared" si="67"/>
        <v>63.332521246509238</v>
      </c>
      <c r="AI79" s="43">
        <f t="shared" si="66"/>
        <v>32.157128363845558</v>
      </c>
      <c r="AJ79" s="45">
        <f t="shared" si="66"/>
        <v>0</v>
      </c>
      <c r="AK79" s="43">
        <f t="shared" si="51"/>
        <v>40.811869423164168</v>
      </c>
      <c r="AL79" s="43">
        <f t="shared" si="52"/>
        <v>0.89656049596167264</v>
      </c>
      <c r="AM79" s="43">
        <f t="shared" si="53"/>
        <v>4.6260142339535504</v>
      </c>
      <c r="AN79" s="43">
        <f t="shared" si="54"/>
        <v>2.3511236577861529E-3</v>
      </c>
      <c r="AO79" s="43">
        <f t="shared" si="55"/>
        <v>1.2566754259565462E-2</v>
      </c>
      <c r="AP79" s="43">
        <f t="shared" si="56"/>
        <v>2.4906507648348598E-2</v>
      </c>
      <c r="AQ79" s="43">
        <f t="shared" si="57"/>
        <v>0.16262758443536099</v>
      </c>
      <c r="AR79" s="43">
        <f t="shared" si="58"/>
        <v>-0.11863575767717574</v>
      </c>
      <c r="AS79" s="43">
        <f t="shared" si="59"/>
        <v>1.6176498152508938E-3</v>
      </c>
      <c r="AT79" s="43">
        <f t="shared" si="60"/>
        <v>2.9559334178496918E-2</v>
      </c>
      <c r="AU79" s="43">
        <f t="shared" si="61"/>
        <v>-4.6308373987156868E-3</v>
      </c>
      <c r="AV79" s="43">
        <f t="shared" si="62"/>
        <v>1.0609333110999733E-3</v>
      </c>
      <c r="AW79" s="43">
        <f t="shared" si="63"/>
        <v>1.3861250988996768E-2</v>
      </c>
      <c r="AX79" s="43">
        <f t="shared" si="64"/>
        <v>1.4039636718897394E-2</v>
      </c>
      <c r="AY79" s="43">
        <f t="shared" si="65"/>
        <v>1.4141682292538659E-2</v>
      </c>
    </row>
    <row r="80" spans="1:51" x14ac:dyDescent="0.2">
      <c r="A80" s="39" t="s">
        <v>328</v>
      </c>
      <c r="B80" s="39">
        <v>822.80443865222901</v>
      </c>
      <c r="C80" s="39">
        <v>405.56999611752701</v>
      </c>
      <c r="D80" s="39">
        <v>572.50775062058506</v>
      </c>
      <c r="E80" s="39">
        <v>5321.5208564025997</v>
      </c>
      <c r="F80" s="39">
        <v>4583.74393918641</v>
      </c>
      <c r="G80" s="39">
        <v>1728.2345552321799</v>
      </c>
      <c r="H80" s="39">
        <v>3338.5347549134699</v>
      </c>
      <c r="I80" s="39">
        <v>1794.49718209105</v>
      </c>
      <c r="K80" s="39">
        <v>2209.3639833974498</v>
      </c>
      <c r="L80" s="39">
        <v>40.542293416238799</v>
      </c>
      <c r="M80" s="39">
        <v>330.61460556875699</v>
      </c>
      <c r="N80" s="39">
        <v>0.147062267339854</v>
      </c>
      <c r="O80" s="39">
        <v>1.0800232773271199</v>
      </c>
      <c r="P80" s="39">
        <v>2.2306226745786701</v>
      </c>
      <c r="Q80" s="39">
        <v>13.056738256651</v>
      </c>
      <c r="R80" s="39">
        <v>-9.2709605893647495</v>
      </c>
      <c r="S80" s="39">
        <v>5.3412157218490401E-2</v>
      </c>
      <c r="T80" s="39">
        <v>2.3019957135765798</v>
      </c>
      <c r="U80" s="39">
        <v>-0.49107670853739099</v>
      </c>
      <c r="V80" s="39">
        <v>0.103261157662229</v>
      </c>
      <c r="W80" s="39">
        <v>3.9390941642057902</v>
      </c>
      <c r="X80" s="39">
        <v>3.9348897326279499</v>
      </c>
      <c r="Y80" s="39">
        <v>4.1265419882753704</v>
      </c>
      <c r="Z80" s="50"/>
      <c r="AA80" s="44" t="s">
        <v>437</v>
      </c>
      <c r="AB80" s="43">
        <f t="shared" si="45"/>
        <v>35.790133783921888</v>
      </c>
      <c r="AC80" s="43">
        <f t="shared" si="46"/>
        <v>16.68668982174561</v>
      </c>
      <c r="AD80" s="43">
        <f t="shared" si="47"/>
        <v>21.218136187850607</v>
      </c>
      <c r="AE80" s="43">
        <f t="shared" si="48"/>
        <v>189.4757385983016</v>
      </c>
      <c r="AF80" s="43">
        <f t="shared" si="49"/>
        <v>147.98797237359656</v>
      </c>
      <c r="AG80" s="43">
        <f t="shared" si="50"/>
        <v>44.202294095451201</v>
      </c>
      <c r="AH80" s="45">
        <f t="shared" si="67"/>
        <v>83.29677532219236</v>
      </c>
      <c r="AI80" s="43">
        <f t="shared" si="66"/>
        <v>44.772883784706842</v>
      </c>
      <c r="AJ80" s="45">
        <f t="shared" si="66"/>
        <v>0</v>
      </c>
      <c r="AK80" s="43">
        <f t="shared" si="51"/>
        <v>55.123851881173898</v>
      </c>
      <c r="AL80" s="43">
        <f t="shared" si="52"/>
        <v>0.73796391721195453</v>
      </c>
      <c r="AM80" s="43">
        <f t="shared" si="53"/>
        <v>5.9202185615320442</v>
      </c>
      <c r="AN80" s="43">
        <f t="shared" si="54"/>
        <v>2.4955416144553538E-3</v>
      </c>
      <c r="AO80" s="43">
        <f t="shared" si="55"/>
        <v>1.8402168637367863E-2</v>
      </c>
      <c r="AP80" s="43">
        <f t="shared" si="56"/>
        <v>3.5102487561430619E-2</v>
      </c>
      <c r="AQ80" s="43">
        <f t="shared" si="57"/>
        <v>0.19970538783498012</v>
      </c>
      <c r="AR80" s="43">
        <f t="shared" si="58"/>
        <v>-0.11898460940772851</v>
      </c>
      <c r="AS80" s="43">
        <f t="shared" si="59"/>
        <v>6.5203014293432828E-4</v>
      </c>
      <c r="AT80" s="43">
        <f t="shared" si="60"/>
        <v>2.6278489881011186E-2</v>
      </c>
      <c r="AU80" s="43">
        <f t="shared" si="61"/>
        <v>-5.1185814940315931E-3</v>
      </c>
      <c r="AV80" s="43">
        <f t="shared" si="62"/>
        <v>9.1861184647477098E-4</v>
      </c>
      <c r="AW80" s="43">
        <f t="shared" si="63"/>
        <v>1.9011072221070416E-2</v>
      </c>
      <c r="AX80" s="43">
        <f t="shared" si="64"/>
        <v>1.8990780562876206E-2</v>
      </c>
      <c r="AY80" s="43">
        <f t="shared" si="65"/>
        <v>1.9915743186657193E-2</v>
      </c>
    </row>
    <row r="81" spans="1:51" x14ac:dyDescent="0.2">
      <c r="A81" s="39" t="s">
        <v>440</v>
      </c>
      <c r="B81" s="39">
        <v>1099.2370413716801</v>
      </c>
      <c r="C81" s="39">
        <v>193.00313385066201</v>
      </c>
      <c r="D81" s="39">
        <v>1155.67650850532</v>
      </c>
      <c r="E81" s="39">
        <v>8166.1840342688402</v>
      </c>
      <c r="F81" s="39">
        <v>4616.9693922469796</v>
      </c>
      <c r="G81" s="39">
        <v>188.878888721284</v>
      </c>
      <c r="H81" s="39">
        <v>1140.56712098772</v>
      </c>
      <c r="I81" s="39">
        <v>527.40363351623296</v>
      </c>
      <c r="K81" s="39">
        <v>679.11671186589797</v>
      </c>
      <c r="L81" s="39">
        <v>21.238823118428101</v>
      </c>
      <c r="M81" s="39">
        <v>455.577495022851</v>
      </c>
      <c r="N81" s="39">
        <v>0.185061827674465</v>
      </c>
      <c r="O81" s="39">
        <v>0.88913673104636504</v>
      </c>
      <c r="P81" s="39">
        <v>1.1538750838623699</v>
      </c>
      <c r="Q81" s="39">
        <v>7.8214474980857798</v>
      </c>
      <c r="R81" s="39">
        <v>-9.2116712811859092</v>
      </c>
      <c r="S81" s="39">
        <v>9.8077855185959406E-2</v>
      </c>
      <c r="T81" s="39">
        <v>1.5834779981157601</v>
      </c>
      <c r="U81" s="39">
        <v>-0.52246556572024305</v>
      </c>
      <c r="V81" s="39">
        <v>7.6354960918015094E-2</v>
      </c>
      <c r="W81" s="39">
        <v>4.0420573012994501</v>
      </c>
      <c r="X81" s="39">
        <v>4.0306455674712902</v>
      </c>
      <c r="Y81" s="39">
        <v>4.1644132072522897</v>
      </c>
      <c r="Z81" s="50"/>
      <c r="AA81" s="44" t="s">
        <v>111</v>
      </c>
      <c r="AB81" s="43">
        <f t="shared" si="45"/>
        <v>47.814327345362493</v>
      </c>
      <c r="AC81" s="43">
        <f t="shared" si="46"/>
        <v>7.940881870012837</v>
      </c>
      <c r="AD81" s="43">
        <f t="shared" si="47"/>
        <v>42.831387906949821</v>
      </c>
      <c r="AE81" s="43">
        <f t="shared" si="48"/>
        <v>290.76156857698243</v>
      </c>
      <c r="AF81" s="43">
        <f t="shared" si="49"/>
        <v>149.06066916793375</v>
      </c>
      <c r="AG81" s="43">
        <f t="shared" si="50"/>
        <v>4.8308721535535817</v>
      </c>
      <c r="AH81" s="45">
        <f t="shared" si="67"/>
        <v>28.457263497697607</v>
      </c>
      <c r="AI81" s="43">
        <f t="shared" si="66"/>
        <v>13.158773291323179</v>
      </c>
      <c r="AJ81" s="45">
        <f t="shared" si="66"/>
        <v>0</v>
      </c>
      <c r="AK81" s="43">
        <f t="shared" si="51"/>
        <v>16.944029737173103</v>
      </c>
      <c r="AL81" s="43">
        <f t="shared" si="52"/>
        <v>0.38659591712118507</v>
      </c>
      <c r="AM81" s="43">
        <f t="shared" si="53"/>
        <v>8.1578922915722263</v>
      </c>
      <c r="AN81" s="43">
        <f t="shared" si="54"/>
        <v>3.1403670061847105E-3</v>
      </c>
      <c r="AO81" s="43">
        <f t="shared" si="55"/>
        <v>1.5149714279201995E-2</v>
      </c>
      <c r="AP81" s="43">
        <f t="shared" si="56"/>
        <v>1.8158107258716048E-2</v>
      </c>
      <c r="AQ81" s="43">
        <f t="shared" si="57"/>
        <v>0.11963058271773906</v>
      </c>
      <c r="AR81" s="43">
        <f t="shared" si="58"/>
        <v>-0.11822368338418285</v>
      </c>
      <c r="AS81" s="43">
        <f t="shared" si="59"/>
        <v>1.1972876825400928E-3</v>
      </c>
      <c r="AT81" s="43">
        <f t="shared" si="60"/>
        <v>1.8076232855202743E-2</v>
      </c>
      <c r="AU81" s="43">
        <f t="shared" si="61"/>
        <v>-5.4457532386933821E-3</v>
      </c>
      <c r="AV81" s="43">
        <f t="shared" si="62"/>
        <v>6.7925416704932924E-4</v>
      </c>
      <c r="AW81" s="43">
        <f t="shared" si="63"/>
        <v>1.950799855839503E-2</v>
      </c>
      <c r="AX81" s="43">
        <f t="shared" si="64"/>
        <v>1.9452922622930937E-2</v>
      </c>
      <c r="AY81" s="43">
        <f t="shared" si="65"/>
        <v>2.0098519340020705E-2</v>
      </c>
    </row>
    <row r="82" spans="1:51" s="41" customFormat="1" x14ac:dyDescent="0.2">
      <c r="A82" s="39" t="s">
        <v>70</v>
      </c>
      <c r="B82" s="39">
        <v>1189.5224223201101</v>
      </c>
      <c r="C82" s="39">
        <v>194.35646659646901</v>
      </c>
      <c r="D82" s="39">
        <v>1106.73126026267</v>
      </c>
      <c r="E82" s="39">
        <v>7904.6563981105201</v>
      </c>
      <c r="F82" s="39">
        <v>4775.1885124897699</v>
      </c>
      <c r="G82" s="39">
        <v>159.248809442176</v>
      </c>
      <c r="H82" s="39">
        <v>1150.0057779147701</v>
      </c>
      <c r="I82" s="39">
        <v>520.43460122564704</v>
      </c>
      <c r="J82" s="39"/>
      <c r="K82" s="39">
        <v>677.71567670988804</v>
      </c>
      <c r="L82" s="39">
        <v>22.704466942816801</v>
      </c>
      <c r="M82" s="39">
        <v>434.69562590509599</v>
      </c>
      <c r="N82" s="39">
        <v>0.21417810512458199</v>
      </c>
      <c r="O82" s="39">
        <v>0.85577858908064297</v>
      </c>
      <c r="P82" s="39">
        <v>1.8915681433215601</v>
      </c>
      <c r="Q82" s="39">
        <v>9.5622775965418292</v>
      </c>
      <c r="R82" s="39">
        <v>-8.8075633108480798</v>
      </c>
      <c r="S82" s="39">
        <v>0.113200565746682</v>
      </c>
      <c r="T82" s="39">
        <v>1.68447013668986</v>
      </c>
      <c r="U82" s="39">
        <v>-0.504238929233224</v>
      </c>
      <c r="V82" s="39">
        <v>8.43541088292315E-2</v>
      </c>
      <c r="W82" s="39">
        <v>3.9985428706189099</v>
      </c>
      <c r="X82" s="39">
        <v>4.0357785360143499</v>
      </c>
      <c r="Y82" s="39">
        <v>4.1198546836414698</v>
      </c>
      <c r="Z82" s="50"/>
      <c r="AA82" s="44" t="s">
        <v>62</v>
      </c>
      <c r="AB82" s="43">
        <f t="shared" si="45"/>
        <v>51.741537398056963</v>
      </c>
      <c r="AC82" s="43">
        <f t="shared" si="46"/>
        <v>7.9965631185545778</v>
      </c>
      <c r="AD82" s="43">
        <f t="shared" si="47"/>
        <v>41.017391604131276</v>
      </c>
      <c r="AE82" s="43">
        <f t="shared" si="48"/>
        <v>281.44973022059497</v>
      </c>
      <c r="AF82" s="43">
        <f t="shared" si="49"/>
        <v>154.16883557210264</v>
      </c>
      <c r="AG82" s="43">
        <f t="shared" si="50"/>
        <v>4.0730366650768959</v>
      </c>
      <c r="AH82" s="45">
        <f t="shared" si="67"/>
        <v>28.692758930009234</v>
      </c>
      <c r="AI82" s="43">
        <f t="shared" si="66"/>
        <v>12.984895240160855</v>
      </c>
      <c r="AJ82" s="45">
        <f t="shared" si="66"/>
        <v>0</v>
      </c>
      <c r="AK82" s="43">
        <f t="shared" si="51"/>
        <v>16.909073770206788</v>
      </c>
      <c r="AL82" s="43">
        <f t="shared" si="52"/>
        <v>0.413274039317651</v>
      </c>
      <c r="AM82" s="43">
        <f t="shared" si="53"/>
        <v>7.7839667992675441</v>
      </c>
      <c r="AN82" s="43">
        <f t="shared" si="54"/>
        <v>3.6344494336430001E-3</v>
      </c>
      <c r="AO82" s="43">
        <f t="shared" si="55"/>
        <v>1.4581335646288005E-2</v>
      </c>
      <c r="AP82" s="43">
        <f t="shared" si="56"/>
        <v>2.9766911266193938E-2</v>
      </c>
      <c r="AQ82" s="43">
        <f t="shared" si="57"/>
        <v>0.14625692255340822</v>
      </c>
      <c r="AR82" s="43">
        <f t="shared" si="58"/>
        <v>-0.11303731369296069</v>
      </c>
      <c r="AS82" s="43">
        <f t="shared" si="59"/>
        <v>1.3818985210075738E-3</v>
      </c>
      <c r="AT82" s="43">
        <f t="shared" si="60"/>
        <v>1.9229111149427627E-2</v>
      </c>
      <c r="AU82" s="43">
        <f t="shared" si="61"/>
        <v>-5.2557737047448823E-3</v>
      </c>
      <c r="AV82" s="43">
        <f t="shared" si="62"/>
        <v>7.5041463241020821E-4</v>
      </c>
      <c r="AW82" s="43">
        <f t="shared" si="63"/>
        <v>1.9297986827311341E-2</v>
      </c>
      <c r="AX82" s="43">
        <f t="shared" si="64"/>
        <v>1.9477695637134893E-2</v>
      </c>
      <c r="AY82" s="43">
        <f t="shared" si="65"/>
        <v>1.9883468550393194E-2</v>
      </c>
    </row>
    <row r="83" spans="1:51" x14ac:dyDescent="0.2">
      <c r="A83" s="41" t="s">
        <v>86</v>
      </c>
      <c r="B83" s="41">
        <v>1410.6632447402201</v>
      </c>
      <c r="C83" s="41">
        <v>506.92048443043097</v>
      </c>
      <c r="D83" s="41">
        <v>305.15616552845898</v>
      </c>
      <c r="E83" s="41">
        <v>8043.5766284116098</v>
      </c>
      <c r="F83" s="41">
        <v>4661.5510915313098</v>
      </c>
      <c r="G83" s="41">
        <v>170.76527708186001</v>
      </c>
      <c r="H83" s="41">
        <v>1457.82057213194</v>
      </c>
      <c r="I83" s="41">
        <v>710.68501934086396</v>
      </c>
      <c r="J83" s="41"/>
      <c r="K83" s="41">
        <v>920.07435025423797</v>
      </c>
      <c r="L83" s="41">
        <v>9.10157741429596</v>
      </c>
      <c r="M83" s="41">
        <v>33.028576790763502</v>
      </c>
      <c r="N83" s="41">
        <v>0.166771192172225</v>
      </c>
      <c r="O83" s="41">
        <v>0.76422936373722306</v>
      </c>
      <c r="P83" s="41">
        <v>1.38258640696468</v>
      </c>
      <c r="Q83" s="41">
        <v>21.322880562557302</v>
      </c>
      <c r="R83" s="41">
        <v>-8.5248343984546899</v>
      </c>
      <c r="S83" s="41">
        <v>4.2228678932069502E-3</v>
      </c>
      <c r="T83" s="41">
        <v>2.57182165773746</v>
      </c>
      <c r="U83" s="41">
        <v>-0.45664515150713297</v>
      </c>
      <c r="V83" s="41">
        <v>5.3084802854409703E-2</v>
      </c>
      <c r="W83" s="41">
        <v>0.37945836116588999</v>
      </c>
      <c r="X83" s="41">
        <v>0.39695892737018301</v>
      </c>
      <c r="Y83" s="41">
        <v>0.38988309273091198</v>
      </c>
      <c r="Z83" s="52"/>
      <c r="AA83" s="48" t="s">
        <v>409</v>
      </c>
      <c r="AB83" s="47">
        <f t="shared" si="45"/>
        <v>61.360663459732841</v>
      </c>
      <c r="AC83" s="47">
        <f t="shared" si="46"/>
        <v>20.856633796767373</v>
      </c>
      <c r="AD83" s="47">
        <f t="shared" si="47"/>
        <v>11.309619951392001</v>
      </c>
      <c r="AE83" s="47">
        <f t="shared" si="48"/>
        <v>286.39606303649964</v>
      </c>
      <c r="AF83" s="47">
        <f t="shared" si="49"/>
        <v>150.50000682937139</v>
      </c>
      <c r="AG83" s="47">
        <f t="shared" si="50"/>
        <v>4.3675882859832784</v>
      </c>
      <c r="AH83" s="98">
        <f t="shared" si="67"/>
        <v>36.37276876576697</v>
      </c>
      <c r="AI83" s="47">
        <f t="shared" si="66"/>
        <v>17.731662159203193</v>
      </c>
      <c r="AJ83" s="47">
        <f t="shared" si="66"/>
        <v>0</v>
      </c>
      <c r="AK83" s="47">
        <f t="shared" si="51"/>
        <v>22.95594686263069</v>
      </c>
      <c r="AL83" s="47">
        <f t="shared" si="52"/>
        <v>0.16566985129586723</v>
      </c>
      <c r="AM83" s="47">
        <f t="shared" si="53"/>
        <v>0.59143301621924083</v>
      </c>
      <c r="AN83" s="47">
        <f t="shared" si="54"/>
        <v>2.8299879886683351E-3</v>
      </c>
      <c r="AO83" s="47">
        <f t="shared" si="55"/>
        <v>1.3021457892949789E-2</v>
      </c>
      <c r="AP83" s="47">
        <f t="shared" si="56"/>
        <v>2.1757253123165583E-2</v>
      </c>
      <c r="AQ83" s="47">
        <f t="shared" si="57"/>
        <v>0.32613766538019734</v>
      </c>
      <c r="AR83" s="47">
        <f t="shared" si="58"/>
        <v>-0.10940873724879047</v>
      </c>
      <c r="AS83" s="47">
        <f t="shared" si="59"/>
        <v>5.1550757344197269E-5</v>
      </c>
      <c r="AT83" s="47">
        <f t="shared" si="60"/>
        <v>2.9358694723030366E-2</v>
      </c>
      <c r="AU83" s="47">
        <f t="shared" si="61"/>
        <v>-4.7596951376603393E-3</v>
      </c>
      <c r="AV83" s="47">
        <f t="shared" si="62"/>
        <v>4.722427084281621E-4</v>
      </c>
      <c r="AW83" s="47">
        <f t="shared" si="63"/>
        <v>1.8313627469396237E-3</v>
      </c>
      <c r="AX83" s="47">
        <f t="shared" si="64"/>
        <v>1.9158249390452849E-3</v>
      </c>
      <c r="AY83" s="47">
        <f t="shared" si="65"/>
        <v>1.881675157967722E-3</v>
      </c>
    </row>
    <row r="84" spans="1:51" x14ac:dyDescent="0.2">
      <c r="A84" s="39" t="s">
        <v>422</v>
      </c>
      <c r="B84" s="39">
        <v>1311.23036569601</v>
      </c>
      <c r="C84" s="39">
        <v>187.74395339460401</v>
      </c>
      <c r="D84" s="39">
        <v>238.50231979303001</v>
      </c>
      <c r="E84" s="39">
        <v>7975.3829200780001</v>
      </c>
      <c r="F84" s="39">
        <v>4162.7195432969502</v>
      </c>
      <c r="G84" s="39">
        <v>79.701358281174706</v>
      </c>
      <c r="H84" s="39">
        <v>1139.1206387120401</v>
      </c>
      <c r="I84" s="39">
        <v>516.59073979501102</v>
      </c>
      <c r="K84" s="39">
        <v>677.08431545922997</v>
      </c>
      <c r="L84" s="39">
        <v>7.0598674503436198</v>
      </c>
      <c r="M84" s="39">
        <v>15.8599668735352</v>
      </c>
      <c r="N84" s="39">
        <v>0.34207139479531401</v>
      </c>
      <c r="O84" s="39">
        <v>0.93398565658091903</v>
      </c>
      <c r="P84" s="39">
        <v>0.78748127278964097</v>
      </c>
      <c r="Q84" s="39">
        <v>10.991116030258601</v>
      </c>
      <c r="R84" s="39">
        <v>-9.7179911555428298</v>
      </c>
      <c r="S84" s="39">
        <v>0.23937088303851001</v>
      </c>
      <c r="T84" s="39">
        <v>2.07128960403633</v>
      </c>
      <c r="U84" s="39">
        <v>0.91807875735879596</v>
      </c>
      <c r="V84" s="39">
        <v>0.26506394096844199</v>
      </c>
      <c r="W84" s="39">
        <v>0.47246923648290101</v>
      </c>
      <c r="X84" s="39">
        <v>0.47472899067803798</v>
      </c>
      <c r="Y84" s="39">
        <v>0.456496531274041</v>
      </c>
      <c r="Z84" s="50"/>
      <c r="AA84" s="46" t="s">
        <v>256</v>
      </c>
      <c r="AB84" s="45">
        <f t="shared" si="45"/>
        <v>57.035557910542984</v>
      </c>
      <c r="AC84" s="45">
        <f t="shared" si="46"/>
        <v>7.7244992139314546</v>
      </c>
      <c r="AD84" s="45">
        <f t="shared" si="47"/>
        <v>8.8393121263446002</v>
      </c>
      <c r="AE84" s="45">
        <f t="shared" si="48"/>
        <v>283.96798775446405</v>
      </c>
      <c r="AF84" s="45">
        <f t="shared" si="49"/>
        <v>134.39503448392932</v>
      </c>
      <c r="AG84" s="45">
        <f t="shared" si="50"/>
        <v>2.0384865398540271</v>
      </c>
      <c r="AH84" s="45">
        <f t="shared" si="67"/>
        <v>28.421173620559884</v>
      </c>
      <c r="AI84" s="45">
        <f t="shared" si="66"/>
        <v>12.888990513847581</v>
      </c>
      <c r="AJ84" s="45">
        <f t="shared" si="66"/>
        <v>0</v>
      </c>
      <c r="AK84" s="45">
        <f t="shared" si="51"/>
        <v>16.893321243992766</v>
      </c>
      <c r="AL84" s="45">
        <f t="shared" si="52"/>
        <v>0.1285059871962243</v>
      </c>
      <c r="AM84" s="45">
        <f t="shared" si="53"/>
        <v>0.28399976494825319</v>
      </c>
      <c r="AN84" s="45">
        <f t="shared" si="54"/>
        <v>5.8047071915037166E-3</v>
      </c>
      <c r="AO84" s="45">
        <f t="shared" si="55"/>
        <v>1.5913880670998793E-2</v>
      </c>
      <c r="AP84" s="45">
        <f t="shared" si="56"/>
        <v>1.2392302785220801E-2</v>
      </c>
      <c r="AQ84" s="45">
        <f t="shared" si="57"/>
        <v>0.16811128831842462</v>
      </c>
      <c r="AR84" s="45">
        <f t="shared" si="58"/>
        <v>-0.12472185279230633</v>
      </c>
      <c r="AS84" s="45">
        <f t="shared" si="59"/>
        <v>2.9221255835719133E-3</v>
      </c>
      <c r="AT84" s="45">
        <f t="shared" si="60"/>
        <v>2.3644858493565412E-2</v>
      </c>
      <c r="AU84" s="45">
        <f t="shared" si="61"/>
        <v>9.5693012024056275E-3</v>
      </c>
      <c r="AV84" s="45">
        <f t="shared" si="62"/>
        <v>2.3580103279818698E-3</v>
      </c>
      <c r="AW84" s="45">
        <f t="shared" si="63"/>
        <v>2.2802569328325339E-3</v>
      </c>
      <c r="AX84" s="45">
        <f t="shared" si="64"/>
        <v>2.2911630824229631E-3</v>
      </c>
      <c r="AY84" s="45">
        <f t="shared" si="65"/>
        <v>2.2031685872299276E-3</v>
      </c>
    </row>
    <row r="85" spans="1:51" x14ac:dyDescent="0.2">
      <c r="A85" s="39" t="s">
        <v>268</v>
      </c>
      <c r="B85" s="39">
        <v>1347.7532122648399</v>
      </c>
      <c r="C85" s="39">
        <v>126.287075654605</v>
      </c>
      <c r="D85" s="39">
        <v>338.07478978024102</v>
      </c>
      <c r="E85" s="39">
        <v>7772.9124731053798</v>
      </c>
      <c r="F85" s="39">
        <v>3579.44046472529</v>
      </c>
      <c r="G85" s="39">
        <v>101.342185857026</v>
      </c>
      <c r="H85" s="39">
        <v>974.14481685529302</v>
      </c>
      <c r="I85" s="39">
        <v>430.177043600817</v>
      </c>
      <c r="K85" s="39">
        <v>556.40216653335995</v>
      </c>
      <c r="L85" s="39">
        <v>10.526153115137699</v>
      </c>
      <c r="M85" s="39">
        <v>19.820751001040801</v>
      </c>
      <c r="N85" s="39">
        <v>0.28271522016882</v>
      </c>
      <c r="O85" s="39">
        <v>1.2850001579568</v>
      </c>
      <c r="P85" s="39">
        <v>0.52748759304930404</v>
      </c>
      <c r="Q85" s="39">
        <v>6.0447415531258697</v>
      </c>
      <c r="R85" s="39">
        <v>-9.4940435290287901</v>
      </c>
      <c r="S85" s="39">
        <v>5.5582147181088601E-2</v>
      </c>
      <c r="T85" s="39">
        <v>1.79456642410703</v>
      </c>
      <c r="U85" s="39">
        <v>-4.5416996010494599E-2</v>
      </c>
      <c r="V85" s="39">
        <v>7.0901039217842396E-2</v>
      </c>
      <c r="W85" s="39">
        <v>0.29458254624407998</v>
      </c>
      <c r="X85" s="39">
        <v>0.33200868808878498</v>
      </c>
      <c r="Y85" s="39">
        <v>0.30607490141669702</v>
      </c>
      <c r="Z85" s="50"/>
      <c r="AA85" s="44" t="s">
        <v>510</v>
      </c>
      <c r="AB85" s="43">
        <f t="shared" si="45"/>
        <v>58.624219205332821</v>
      </c>
      <c r="AC85" s="43">
        <f t="shared" si="46"/>
        <v>5.1959298767580746</v>
      </c>
      <c r="AD85" s="43">
        <f t="shared" si="47"/>
        <v>12.529641604782485</v>
      </c>
      <c r="AE85" s="43">
        <f t="shared" si="48"/>
        <v>276.75891378488473</v>
      </c>
      <c r="AF85" s="43">
        <f t="shared" si="49"/>
        <v>115.56364047262231</v>
      </c>
      <c r="AG85" s="43">
        <f t="shared" si="50"/>
        <v>2.5919844560256071</v>
      </c>
      <c r="AH85" s="45">
        <f t="shared" si="67"/>
        <v>24.305010400581164</v>
      </c>
      <c r="AI85" s="43">
        <f t="shared" si="66"/>
        <v>10.732960169681064</v>
      </c>
      <c r="AJ85" s="45">
        <f t="shared" si="66"/>
        <v>0</v>
      </c>
      <c r="AK85" s="43">
        <f t="shared" si="51"/>
        <v>13.882289584165667</v>
      </c>
      <c r="AL85" s="43">
        <f t="shared" si="52"/>
        <v>0.19160043824527384</v>
      </c>
      <c r="AM85" s="43">
        <f t="shared" si="53"/>
        <v>0.35492436209223388</v>
      </c>
      <c r="AN85" s="43">
        <f t="shared" si="54"/>
        <v>4.7974753125542167E-3</v>
      </c>
      <c r="AO85" s="43">
        <f t="shared" si="55"/>
        <v>2.1894703662579656E-2</v>
      </c>
      <c r="AP85" s="43">
        <f t="shared" si="56"/>
        <v>8.3008779946700667E-3</v>
      </c>
      <c r="AQ85" s="43">
        <f t="shared" si="57"/>
        <v>9.2455514731200214E-2</v>
      </c>
      <c r="AR85" s="43">
        <f t="shared" si="58"/>
        <v>-0.12184768235314726</v>
      </c>
      <c r="AS85" s="43">
        <f t="shared" si="59"/>
        <v>6.7852034552418256E-4</v>
      </c>
      <c r="AT85" s="43">
        <f t="shared" si="60"/>
        <v>2.0485918083413587E-2</v>
      </c>
      <c r="AU85" s="43">
        <f t="shared" si="61"/>
        <v>-4.7338957692823224E-4</v>
      </c>
      <c r="AV85" s="43">
        <f t="shared" si="62"/>
        <v>6.3073604855299703E-4</v>
      </c>
      <c r="AW85" s="43">
        <f t="shared" si="63"/>
        <v>1.4217304355409266E-3</v>
      </c>
      <c r="AX85" s="43">
        <f t="shared" si="64"/>
        <v>1.6023585332470317E-3</v>
      </c>
      <c r="AY85" s="43">
        <f t="shared" si="65"/>
        <v>1.4771954701578043E-3</v>
      </c>
    </row>
    <row r="86" spans="1:51" x14ac:dyDescent="0.2">
      <c r="A86" s="39" t="s">
        <v>316</v>
      </c>
      <c r="B86" s="39">
        <v>1321.26866492761</v>
      </c>
      <c r="C86" s="39">
        <v>147.77746427414999</v>
      </c>
      <c r="D86" s="39">
        <v>203.35340951749299</v>
      </c>
      <c r="E86" s="39">
        <v>8467.6097545012399</v>
      </c>
      <c r="F86" s="39">
        <v>3538.4994272305198</v>
      </c>
      <c r="G86" s="39">
        <v>40.910731876279698</v>
      </c>
      <c r="H86" s="39">
        <v>980.79068925814397</v>
      </c>
      <c r="I86" s="39">
        <v>408.79220096906897</v>
      </c>
      <c r="K86" s="39">
        <v>543.67419149967805</v>
      </c>
      <c r="L86" s="39">
        <v>2.5265179728129401</v>
      </c>
      <c r="M86" s="39">
        <v>11.894564104188101</v>
      </c>
      <c r="N86" s="39">
        <v>0.103240787209936</v>
      </c>
      <c r="O86" s="39">
        <v>0.75348050380521803</v>
      </c>
      <c r="P86" s="39">
        <v>0.724350262862543</v>
      </c>
      <c r="Q86" s="39">
        <v>5.8565017766910703</v>
      </c>
      <c r="R86" s="39">
        <v>-10.0766769591146</v>
      </c>
      <c r="S86" s="39">
        <v>2.5688089235106799E-2</v>
      </c>
      <c r="T86" s="39">
        <v>1.7912866452663101</v>
      </c>
      <c r="U86" s="39">
        <v>-0.258497980722948</v>
      </c>
      <c r="V86" s="39">
        <v>8.0718139276173703E-2</v>
      </c>
      <c r="W86" s="39">
        <v>0.16903875083000899</v>
      </c>
      <c r="X86" s="39">
        <v>0.16749832596478201</v>
      </c>
      <c r="Y86" s="39">
        <v>0.15602096413420799</v>
      </c>
      <c r="Z86" s="50"/>
      <c r="AA86" s="44" t="s">
        <v>442</v>
      </c>
      <c r="AB86" s="43">
        <f t="shared" si="45"/>
        <v>57.472201243496436</v>
      </c>
      <c r="AC86" s="43">
        <f t="shared" si="46"/>
        <v>6.0801260758753344</v>
      </c>
      <c r="AD86" s="43">
        <f t="shared" si="47"/>
        <v>7.536632181361389</v>
      </c>
      <c r="AE86" s="43">
        <f t="shared" si="48"/>
        <v>301.49400062314146</v>
      </c>
      <c r="AF86" s="43">
        <f t="shared" si="49"/>
        <v>114.24184300616135</v>
      </c>
      <c r="AG86" s="43">
        <f t="shared" si="50"/>
        <v>1.0463557718949339</v>
      </c>
      <c r="AH86" s="45">
        <f t="shared" si="67"/>
        <v>24.470825580293013</v>
      </c>
      <c r="AI86" s="43">
        <f t="shared" si="66"/>
        <v>10.199406211803119</v>
      </c>
      <c r="AJ86" s="45">
        <f t="shared" si="66"/>
        <v>0</v>
      </c>
      <c r="AK86" s="43">
        <f t="shared" si="51"/>
        <v>13.564725336818315</v>
      </c>
      <c r="AL86" s="43">
        <f t="shared" si="52"/>
        <v>4.5988496037489723E-2</v>
      </c>
      <c r="AM86" s="43">
        <f t="shared" si="53"/>
        <v>0.21299246314241385</v>
      </c>
      <c r="AN86" s="43">
        <f t="shared" si="54"/>
        <v>1.7519224030194467E-3</v>
      </c>
      <c r="AO86" s="43">
        <f t="shared" si="55"/>
        <v>1.2838311531866042E-2</v>
      </c>
      <c r="AP86" s="43">
        <f t="shared" si="56"/>
        <v>1.1398833331170224E-2</v>
      </c>
      <c r="AQ86" s="43">
        <f t="shared" si="57"/>
        <v>8.9576350209407629E-2</v>
      </c>
      <c r="AR86" s="43">
        <f t="shared" si="58"/>
        <v>-0.12932526900001223</v>
      </c>
      <c r="AS86" s="43">
        <f t="shared" si="59"/>
        <v>3.1358794266931608E-4</v>
      </c>
      <c r="AT86" s="43">
        <f t="shared" si="60"/>
        <v>2.0448477685688474E-2</v>
      </c>
      <c r="AU86" s="43">
        <f t="shared" si="61"/>
        <v>-2.6943712812481551E-3</v>
      </c>
      <c r="AV86" s="43">
        <f t="shared" si="62"/>
        <v>7.180690265650183E-4</v>
      </c>
      <c r="AW86" s="43">
        <f t="shared" si="63"/>
        <v>8.1582408701741794E-4</v>
      </c>
      <c r="AX86" s="43">
        <f t="shared" si="64"/>
        <v>8.0838960407713333E-4</v>
      </c>
      <c r="AY86" s="43">
        <f t="shared" si="65"/>
        <v>7.5299693114965253E-4</v>
      </c>
    </row>
    <row r="87" spans="1:51" x14ac:dyDescent="0.2">
      <c r="A87" s="39" t="s">
        <v>90</v>
      </c>
      <c r="B87" s="39">
        <v>960.78572966205002</v>
      </c>
      <c r="C87" s="39">
        <v>103.891455949822</v>
      </c>
      <c r="D87" s="39">
        <v>713.46471793152102</v>
      </c>
      <c r="E87" s="39">
        <v>7271.95871645852</v>
      </c>
      <c r="F87" s="39">
        <v>3464.0802699199098</v>
      </c>
      <c r="G87" s="39">
        <v>322.39686538037603</v>
      </c>
      <c r="H87" s="39">
        <v>536.45680674096798</v>
      </c>
      <c r="I87" s="39">
        <v>172.55019681402999</v>
      </c>
      <c r="K87" s="39">
        <v>238.10818078039199</v>
      </c>
      <c r="L87" s="39">
        <v>9.3638781623573895</v>
      </c>
      <c r="M87" s="39">
        <v>53.762701044070198</v>
      </c>
      <c r="N87" s="39">
        <v>0.16938414909029101</v>
      </c>
      <c r="O87" s="39">
        <v>0.66934523811965996</v>
      </c>
      <c r="P87" s="39">
        <v>7.1973608592234397</v>
      </c>
      <c r="Q87" s="39">
        <v>15.552480832806401</v>
      </c>
      <c r="R87" s="39">
        <v>-9.0212382403045908</v>
      </c>
      <c r="S87" s="39">
        <v>9.21032588345643E-2</v>
      </c>
      <c r="T87" s="39">
        <v>0.64515387343731001</v>
      </c>
      <c r="U87" s="39">
        <v>-0.373327630090169</v>
      </c>
      <c r="V87" s="39">
        <v>5.5993557901174197E-2</v>
      </c>
      <c r="W87" s="39">
        <v>0.95487168490523799</v>
      </c>
      <c r="X87" s="39">
        <v>1.0011905654883999</v>
      </c>
      <c r="Y87" s="39">
        <v>1.0070092946232001</v>
      </c>
      <c r="Z87" s="50"/>
      <c r="AA87" s="44" t="s">
        <v>549</v>
      </c>
      <c r="AB87" s="43">
        <f t="shared" si="45"/>
        <v>41.792008145476018</v>
      </c>
      <c r="AC87" s="43">
        <f t="shared" si="46"/>
        <v>4.2744890331134338</v>
      </c>
      <c r="AD87" s="43">
        <f t="shared" si="47"/>
        <v>26.442247347547291</v>
      </c>
      <c r="AE87" s="43">
        <f t="shared" si="48"/>
        <v>258.92217394949421</v>
      </c>
      <c r="AF87" s="43">
        <f t="shared" si="49"/>
        <v>111.83919129998779</v>
      </c>
      <c r="AG87" s="43">
        <f t="shared" si="50"/>
        <v>8.2458026405336291</v>
      </c>
      <c r="AH87" s="45">
        <f t="shared" si="67"/>
        <v>13.384650866790619</v>
      </c>
      <c r="AI87" s="43">
        <f t="shared" si="66"/>
        <v>4.3051446310885728</v>
      </c>
      <c r="AJ87" s="45">
        <f t="shared" si="66"/>
        <v>0</v>
      </c>
      <c r="AK87" s="43">
        <f t="shared" si="51"/>
        <v>5.9408228737622757</v>
      </c>
      <c r="AL87" s="43">
        <f t="shared" si="52"/>
        <v>0.17044433421768207</v>
      </c>
      <c r="AM87" s="43">
        <f t="shared" si="53"/>
        <v>0.96271288466416327</v>
      </c>
      <c r="AN87" s="43">
        <f t="shared" si="54"/>
        <v>2.8743280008534026E-3</v>
      </c>
      <c r="AO87" s="43">
        <f t="shared" si="55"/>
        <v>1.1404757848349973E-2</v>
      </c>
      <c r="AP87" s="43">
        <f t="shared" si="56"/>
        <v>0.1132622172791905</v>
      </c>
      <c r="AQ87" s="43">
        <f t="shared" si="57"/>
        <v>0.23787826296736619</v>
      </c>
      <c r="AR87" s="43">
        <f t="shared" si="58"/>
        <v>-0.11577964311789345</v>
      </c>
      <c r="AS87" s="43">
        <f t="shared" si="59"/>
        <v>1.12435265958194E-3</v>
      </c>
      <c r="AT87" s="43">
        <f t="shared" si="60"/>
        <v>7.3647702447181516E-3</v>
      </c>
      <c r="AU87" s="43">
        <f t="shared" si="61"/>
        <v>-3.891261518555024E-3</v>
      </c>
      <c r="AV87" s="43">
        <f t="shared" si="62"/>
        <v>4.9811900988501196E-4</v>
      </c>
      <c r="AW87" s="43">
        <f t="shared" si="63"/>
        <v>4.6084540777279826E-3</v>
      </c>
      <c r="AX87" s="43">
        <f t="shared" si="64"/>
        <v>4.8320007986891889E-3</v>
      </c>
      <c r="AY87" s="43">
        <f t="shared" si="65"/>
        <v>4.8600834682586882E-3</v>
      </c>
    </row>
    <row r="88" spans="1:51" s="41" customFormat="1" x14ac:dyDescent="0.2">
      <c r="A88" s="39" t="s">
        <v>20</v>
      </c>
      <c r="B88" s="39">
        <v>581.27590882953302</v>
      </c>
      <c r="C88" s="39">
        <v>83.524867577077302</v>
      </c>
      <c r="D88" s="39">
        <v>404.42421818476498</v>
      </c>
      <c r="E88" s="39">
        <v>6095.3246784720504</v>
      </c>
      <c r="F88" s="39">
        <v>3641.8233999886002</v>
      </c>
      <c r="G88" s="39">
        <v>3189.3193312714202</v>
      </c>
      <c r="H88" s="39">
        <v>309.03410784421999</v>
      </c>
      <c r="I88" s="39">
        <v>82.337951962895204</v>
      </c>
      <c r="J88" s="39"/>
      <c r="K88" s="39">
        <v>114.99208994875301</v>
      </c>
      <c r="L88" s="39">
        <v>16.549435172071</v>
      </c>
      <c r="M88" s="39">
        <v>156.61543104404501</v>
      </c>
      <c r="N88" s="39">
        <v>8.5697573992814399E-2</v>
      </c>
      <c r="O88" s="39">
        <v>0.63969388141738304</v>
      </c>
      <c r="P88" s="39">
        <v>1.68415084656994</v>
      </c>
      <c r="Q88" s="39">
        <v>6.5399707654295103</v>
      </c>
      <c r="R88" s="39">
        <v>-8.7706954292776693</v>
      </c>
      <c r="S88" s="39">
        <v>0.135017063515559</v>
      </c>
      <c r="T88" s="39">
        <v>0.50608685772856998</v>
      </c>
      <c r="U88" s="39">
        <v>-0.45604903723872398</v>
      </c>
      <c r="V88" s="39">
        <v>3.0905481286844502E-2</v>
      </c>
      <c r="W88" s="39">
        <v>1.2788481542022501</v>
      </c>
      <c r="X88" s="39">
        <v>1.24434836112653</v>
      </c>
      <c r="Y88" s="39">
        <v>1.26228655769638</v>
      </c>
      <c r="Z88" s="50"/>
      <c r="AA88" s="51" t="s">
        <v>548</v>
      </c>
      <c r="AB88" s="43">
        <f t="shared" si="45"/>
        <v>25.28418852049105</v>
      </c>
      <c r="AC88" s="43">
        <f t="shared" si="46"/>
        <v>3.4365302438624687</v>
      </c>
      <c r="AD88" s="43">
        <f t="shared" si="47"/>
        <v>14.988667192378808</v>
      </c>
      <c r="AE88" s="43">
        <f t="shared" si="48"/>
        <v>217.0274582425825</v>
      </c>
      <c r="AF88" s="43">
        <f t="shared" si="49"/>
        <v>117.57769802531563</v>
      </c>
      <c r="AG88" s="43">
        <f t="shared" si="50"/>
        <v>81.571815942673211</v>
      </c>
      <c r="AH88" s="45">
        <f t="shared" si="67"/>
        <v>7.7104318324406185</v>
      </c>
      <c r="AI88" s="43">
        <f t="shared" si="66"/>
        <v>2.0543401188347108</v>
      </c>
      <c r="AJ88" s="45">
        <f t="shared" si="66"/>
        <v>0</v>
      </c>
      <c r="AK88" s="43">
        <f t="shared" si="51"/>
        <v>2.8690641204778693</v>
      </c>
      <c r="AL88" s="43">
        <f t="shared" si="52"/>
        <v>0.30123816336288134</v>
      </c>
      <c r="AM88" s="43">
        <f t="shared" si="53"/>
        <v>2.8044664883883073</v>
      </c>
      <c r="AN88" s="43">
        <f t="shared" si="54"/>
        <v>1.4542266077178755E-3</v>
      </c>
      <c r="AO88" s="43">
        <f t="shared" si="55"/>
        <v>1.0899537935208436E-2</v>
      </c>
      <c r="AP88" s="43">
        <f t="shared" si="56"/>
        <v>2.6502861652502752E-2</v>
      </c>
      <c r="AQ88" s="43">
        <f t="shared" si="57"/>
        <v>0.10003014324609225</v>
      </c>
      <c r="AR88" s="43">
        <f t="shared" si="58"/>
        <v>-0.11256414692172255</v>
      </c>
      <c r="AS88" s="43">
        <f t="shared" si="59"/>
        <v>1.6482239214286386E-3</v>
      </c>
      <c r="AT88" s="43">
        <f t="shared" si="60"/>
        <v>5.7772472343444068E-3</v>
      </c>
      <c r="AU88" s="43">
        <f t="shared" si="61"/>
        <v>-4.7534817306516992E-3</v>
      </c>
      <c r="AV88" s="43">
        <f t="shared" si="62"/>
        <v>2.7493533748638467E-4</v>
      </c>
      <c r="AW88" s="43">
        <f t="shared" si="63"/>
        <v>6.1720470762656856E-3</v>
      </c>
      <c r="AX88" s="43">
        <f t="shared" si="64"/>
        <v>6.0055422834291994E-3</v>
      </c>
      <c r="AY88" s="43">
        <f t="shared" si="65"/>
        <v>6.0921165911987452E-3</v>
      </c>
    </row>
    <row r="89" spans="1:51" x14ac:dyDescent="0.2">
      <c r="A89" s="39" t="s">
        <v>315</v>
      </c>
      <c r="B89" s="39">
        <v>962.72960098482395</v>
      </c>
      <c r="C89" s="39">
        <v>114.742966134401</v>
      </c>
      <c r="D89" s="39">
        <v>1003.55727128935</v>
      </c>
      <c r="E89" s="39">
        <v>5197.2917810900299</v>
      </c>
      <c r="F89" s="39">
        <v>3143.3180929130699</v>
      </c>
      <c r="G89" s="39">
        <v>260.738298761355</v>
      </c>
      <c r="H89" s="39">
        <v>303.228742968071</v>
      </c>
      <c r="I89" s="39">
        <v>75.523077267488205</v>
      </c>
      <c r="K89" s="39">
        <v>102.51267993597401</v>
      </c>
      <c r="L89" s="39">
        <v>2.4375706177478098</v>
      </c>
      <c r="M89" s="39">
        <v>298.40588598761502</v>
      </c>
      <c r="N89" s="39">
        <v>0.15490113336644101</v>
      </c>
      <c r="O89" s="39">
        <v>0.85800317263241199</v>
      </c>
      <c r="P89" s="39">
        <v>1.2476024563964301</v>
      </c>
      <c r="Q89" s="39">
        <v>9.1152689463062604</v>
      </c>
      <c r="R89" s="39">
        <v>-8.8474035540572107</v>
      </c>
      <c r="S89" s="39">
        <v>9.8194960186149899E-2</v>
      </c>
      <c r="T89" s="39">
        <v>0.721537112373</v>
      </c>
      <c r="U89" s="39">
        <v>-0.45875828355818898</v>
      </c>
      <c r="V89" s="39">
        <v>7.4173373800574094E-2</v>
      </c>
      <c r="W89" s="39">
        <v>4.85909745252353</v>
      </c>
      <c r="X89" s="39">
        <v>4.8339165610221997</v>
      </c>
      <c r="Y89" s="39">
        <v>4.9842289517431402</v>
      </c>
      <c r="Z89" s="50"/>
      <c r="AA89" s="49" t="s">
        <v>547</v>
      </c>
      <c r="AB89" s="43">
        <f t="shared" si="45"/>
        <v>41.87656215543587</v>
      </c>
      <c r="AC89" s="43">
        <f t="shared" si="46"/>
        <v>4.7209613715038472</v>
      </c>
      <c r="AD89" s="43">
        <f t="shared" si="47"/>
        <v>37.193583547896743</v>
      </c>
      <c r="AE89" s="43">
        <f t="shared" si="48"/>
        <v>185.05249260615014</v>
      </c>
      <c r="AF89" s="43">
        <f t="shared" si="49"/>
        <v>101.48325850374866</v>
      </c>
      <c r="AG89" s="43">
        <f t="shared" si="50"/>
        <v>6.668788636880759</v>
      </c>
      <c r="AH89" s="45">
        <f t="shared" si="67"/>
        <v>7.5655873994029692</v>
      </c>
      <c r="AI89" s="43">
        <f t="shared" si="66"/>
        <v>1.884308315057091</v>
      </c>
      <c r="AJ89" s="45">
        <f t="shared" si="66"/>
        <v>0</v>
      </c>
      <c r="AK89" s="43">
        <f t="shared" si="51"/>
        <v>2.5577015952089326</v>
      </c>
      <c r="AL89" s="43">
        <f t="shared" si="52"/>
        <v>4.4369447556546739E-2</v>
      </c>
      <c r="AM89" s="43">
        <f t="shared" si="53"/>
        <v>5.3434664873778317</v>
      </c>
      <c r="AN89" s="43">
        <f t="shared" si="54"/>
        <v>2.6285615707863741E-3</v>
      </c>
      <c r="AO89" s="43">
        <f t="shared" si="55"/>
        <v>1.4619239608662668E-2</v>
      </c>
      <c r="AP89" s="43">
        <f t="shared" si="56"/>
        <v>1.963306040343106E-2</v>
      </c>
      <c r="AQ89" s="43">
        <f t="shared" si="57"/>
        <v>0.13941983704965219</v>
      </c>
      <c r="AR89" s="43">
        <f t="shared" si="58"/>
        <v>-0.11354862810652699</v>
      </c>
      <c r="AS89" s="43">
        <f t="shared" si="59"/>
        <v>1.1987172445347559E-3</v>
      </c>
      <c r="AT89" s="43">
        <f t="shared" si="60"/>
        <v>8.2367250270890414E-3</v>
      </c>
      <c r="AU89" s="43">
        <f t="shared" si="61"/>
        <v>-4.7817206958326976E-3</v>
      </c>
      <c r="AV89" s="43">
        <f t="shared" si="62"/>
        <v>6.5984675563183072E-4</v>
      </c>
      <c r="AW89" s="43">
        <f t="shared" si="63"/>
        <v>2.3451242531484218E-2</v>
      </c>
      <c r="AX89" s="43">
        <f t="shared" si="64"/>
        <v>2.3329713132346525E-2</v>
      </c>
      <c r="AY89" s="43">
        <f t="shared" si="65"/>
        <v>2.4055159033509365E-2</v>
      </c>
    </row>
    <row r="90" spans="1:51" x14ac:dyDescent="0.2">
      <c r="A90" s="39" t="s">
        <v>393</v>
      </c>
      <c r="B90" s="39">
        <v>1024.1696996763999</v>
      </c>
      <c r="C90" s="39">
        <v>95.966750037496098</v>
      </c>
      <c r="D90" s="39">
        <v>596.91533602432696</v>
      </c>
      <c r="E90" s="39">
        <v>7577.5598175823898</v>
      </c>
      <c r="F90" s="39">
        <v>3238.77695397859</v>
      </c>
      <c r="G90" s="39">
        <v>246.49622906779999</v>
      </c>
      <c r="H90" s="39">
        <v>439.572429857386</v>
      </c>
      <c r="I90" s="39">
        <v>126.75235114559401</v>
      </c>
      <c r="K90" s="39">
        <v>167.59685710211599</v>
      </c>
      <c r="L90" s="39">
        <v>6.5506665682445497</v>
      </c>
      <c r="M90" s="39">
        <v>54.071671771582203</v>
      </c>
      <c r="N90" s="39">
        <v>0.16378503641614101</v>
      </c>
      <c r="O90" s="39">
        <v>0.58187493379599198</v>
      </c>
      <c r="P90" s="39">
        <v>1.35398425526648</v>
      </c>
      <c r="Q90" s="39">
        <v>13.9824816846197</v>
      </c>
      <c r="R90" s="39">
        <v>-9.4852856293306491</v>
      </c>
      <c r="S90" s="39">
        <v>2.5503865532179801E-2</v>
      </c>
      <c r="T90" s="39">
        <v>0.58422903199982901</v>
      </c>
      <c r="U90" s="39">
        <v>-0.48416270966486602</v>
      </c>
      <c r="V90" s="39">
        <v>6.2174681687148202E-2</v>
      </c>
      <c r="W90" s="39">
        <v>0.57078612952880403</v>
      </c>
      <c r="X90" s="39">
        <v>0.523442544416031</v>
      </c>
      <c r="Y90" s="39">
        <v>0.53632564836341001</v>
      </c>
      <c r="AA90" s="46" t="s">
        <v>546</v>
      </c>
      <c r="AB90" s="43">
        <f t="shared" si="45"/>
        <v>44.549067611860963</v>
      </c>
      <c r="AC90" s="43">
        <f t="shared" si="46"/>
        <v>3.9484365372349761</v>
      </c>
      <c r="AD90" s="43">
        <f t="shared" si="47"/>
        <v>22.122723890902343</v>
      </c>
      <c r="AE90" s="43">
        <f t="shared" si="48"/>
        <v>269.80327277714088</v>
      </c>
      <c r="AF90" s="43">
        <f t="shared" si="49"/>
        <v>104.56518530454778</v>
      </c>
      <c r="AG90" s="43">
        <f t="shared" si="50"/>
        <v>6.3045254926122105</v>
      </c>
      <c r="AH90" s="45">
        <f t="shared" si="67"/>
        <v>10.967375994445758</v>
      </c>
      <c r="AI90" s="43">
        <f t="shared" si="66"/>
        <v>3.1624838110178146</v>
      </c>
      <c r="AJ90" s="45">
        <f t="shared" si="66"/>
        <v>0</v>
      </c>
      <c r="AK90" s="43">
        <f t="shared" si="51"/>
        <v>4.1815583109310381</v>
      </c>
      <c r="AL90" s="43">
        <f t="shared" si="52"/>
        <v>0.11923734830242405</v>
      </c>
      <c r="AM90" s="43">
        <f t="shared" si="53"/>
        <v>0.96824553266330382</v>
      </c>
      <c r="AN90" s="43">
        <f t="shared" si="54"/>
        <v>2.7793150588179367E-3</v>
      </c>
      <c r="AO90" s="43">
        <f t="shared" si="55"/>
        <v>9.9143795160332587E-3</v>
      </c>
      <c r="AP90" s="43">
        <f t="shared" si="56"/>
        <v>2.1307151595166968E-2</v>
      </c>
      <c r="AQ90" s="43">
        <f t="shared" si="57"/>
        <v>0.21386481622238759</v>
      </c>
      <c r="AR90" s="43">
        <f t="shared" si="58"/>
        <v>-0.12173528242815883</v>
      </c>
      <c r="AS90" s="43">
        <f t="shared" si="59"/>
        <v>3.1133902756071981E-4</v>
      </c>
      <c r="AT90" s="43">
        <f t="shared" si="60"/>
        <v>6.6692811872126603E-3</v>
      </c>
      <c r="AU90" s="43">
        <f t="shared" si="61"/>
        <v>-5.0465156312785699E-3</v>
      </c>
      <c r="AV90" s="43">
        <f t="shared" si="62"/>
        <v>5.5310632227691667E-4</v>
      </c>
      <c r="AW90" s="43">
        <f t="shared" si="63"/>
        <v>2.754759312397703E-3</v>
      </c>
      <c r="AX90" s="43">
        <f t="shared" si="64"/>
        <v>2.5262671062549762E-3</v>
      </c>
      <c r="AY90" s="43">
        <f t="shared" si="65"/>
        <v>2.5884442488581564E-3</v>
      </c>
    </row>
    <row r="91" spans="1:51" x14ac:dyDescent="0.2">
      <c r="A91" s="39" t="s">
        <v>107</v>
      </c>
      <c r="B91" s="39">
        <v>1121.8898009085699</v>
      </c>
      <c r="C91" s="39">
        <v>100.396367608668</v>
      </c>
      <c r="D91" s="39">
        <v>863.76287105519202</v>
      </c>
      <c r="E91" s="39">
        <v>7105.7375972854497</v>
      </c>
      <c r="F91" s="39">
        <v>3776.9577468244202</v>
      </c>
      <c r="G91" s="39">
        <v>156.051439305278</v>
      </c>
      <c r="H91" s="39">
        <v>705.53016151441</v>
      </c>
      <c r="I91" s="39">
        <v>313.53773688467101</v>
      </c>
      <c r="K91" s="39">
        <v>404.71949996115097</v>
      </c>
      <c r="L91" s="39">
        <v>1.6681870995983901</v>
      </c>
      <c r="M91" s="39">
        <v>85.104983003695594</v>
      </c>
      <c r="N91" s="39">
        <v>0.13138492674093299</v>
      </c>
      <c r="O91" s="39">
        <v>0.46809095443751098</v>
      </c>
      <c r="P91" s="39">
        <v>0.82718616674030698</v>
      </c>
      <c r="Q91" s="39">
        <v>4.8464834920008304</v>
      </c>
      <c r="R91" s="39">
        <v>-9.0957075848117199</v>
      </c>
      <c r="S91" s="39">
        <v>6.83676556817613E-2</v>
      </c>
      <c r="T91" s="39">
        <v>0.92528795170670197</v>
      </c>
      <c r="U91" s="39">
        <v>-0.54938069710330995</v>
      </c>
      <c r="V91" s="39">
        <v>3.0541898696510299E-2</v>
      </c>
      <c r="W91" s="39">
        <v>0.37273915321001699</v>
      </c>
      <c r="X91" s="39">
        <v>0.37345723154134802</v>
      </c>
      <c r="Y91" s="39">
        <v>0.38807313544050598</v>
      </c>
      <c r="AA91" s="44" t="s">
        <v>416</v>
      </c>
      <c r="AB91" s="43">
        <f t="shared" si="45"/>
        <v>48.79967119660413</v>
      </c>
      <c r="AC91" s="43">
        <f t="shared" si="46"/>
        <v>4.1306878259069331</v>
      </c>
      <c r="AD91" s="43">
        <f t="shared" si="47"/>
        <v>32.01255915259032</v>
      </c>
      <c r="AE91" s="43">
        <f t="shared" si="48"/>
        <v>253.00377765343148</v>
      </c>
      <c r="AF91" s="43">
        <f t="shared" si="49"/>
        <v>121.94056345837316</v>
      </c>
      <c r="AG91" s="43">
        <f t="shared" si="50"/>
        <v>3.991258937224329</v>
      </c>
      <c r="AH91" s="45">
        <f t="shared" si="67"/>
        <v>17.6030479419763</v>
      </c>
      <c r="AI91" s="43">
        <f t="shared" si="66"/>
        <v>7.822797826463848</v>
      </c>
      <c r="AJ91" s="45">
        <f t="shared" si="66"/>
        <v>0</v>
      </c>
      <c r="AK91" s="43">
        <f t="shared" si="51"/>
        <v>10.097791915198378</v>
      </c>
      <c r="AL91" s="43">
        <f t="shared" si="52"/>
        <v>3.0364880299765865E-2</v>
      </c>
      <c r="AM91" s="43">
        <f t="shared" si="53"/>
        <v>1.5239499150093221</v>
      </c>
      <c r="AN91" s="43">
        <f t="shared" si="54"/>
        <v>2.2295083444923299E-3</v>
      </c>
      <c r="AO91" s="43">
        <f t="shared" si="55"/>
        <v>7.9756509531012272E-3</v>
      </c>
      <c r="AP91" s="43">
        <f t="shared" si="56"/>
        <v>1.3017124079254509E-2</v>
      </c>
      <c r="AQ91" s="43">
        <f t="shared" si="57"/>
        <v>7.412792126033696E-2</v>
      </c>
      <c r="AR91" s="43">
        <f t="shared" si="58"/>
        <v>-0.11673539153075962</v>
      </c>
      <c r="AS91" s="43">
        <f t="shared" si="59"/>
        <v>8.3459973585997896E-4</v>
      </c>
      <c r="AT91" s="43">
        <f t="shared" si="60"/>
        <v>1.0562647850533128E-2</v>
      </c>
      <c r="AU91" s="43">
        <f t="shared" si="61"/>
        <v>-5.7262945289067117E-3</v>
      </c>
      <c r="AV91" s="43">
        <f t="shared" si="62"/>
        <v>2.7170090469273462E-4</v>
      </c>
      <c r="AW91" s="43">
        <f t="shared" si="63"/>
        <v>1.7989341371139817E-3</v>
      </c>
      <c r="AX91" s="43">
        <f t="shared" si="64"/>
        <v>1.8023997661261971E-3</v>
      </c>
      <c r="AY91" s="43">
        <f t="shared" si="65"/>
        <v>1.872939842859585E-3</v>
      </c>
    </row>
    <row r="92" spans="1:51" s="41" customFormat="1" x14ac:dyDescent="0.2">
      <c r="A92" s="39" t="s">
        <v>205</v>
      </c>
      <c r="B92" s="39">
        <v>872.70720780889906</v>
      </c>
      <c r="C92" s="39">
        <v>75.713224337089002</v>
      </c>
      <c r="D92" s="39">
        <v>1164.9382025521199</v>
      </c>
      <c r="E92" s="39">
        <v>11370.1138694617</v>
      </c>
      <c r="F92" s="39">
        <v>3687.6035338184001</v>
      </c>
      <c r="G92" s="39">
        <v>520.11486897672796</v>
      </c>
      <c r="H92" s="39">
        <v>368.69324943700701</v>
      </c>
      <c r="I92" s="39">
        <v>100.282909696318</v>
      </c>
      <c r="J92" s="39"/>
      <c r="K92" s="39">
        <v>149.67984068990501</v>
      </c>
      <c r="L92" s="39">
        <v>2.8105205914637401</v>
      </c>
      <c r="M92" s="39">
        <v>340.990462494702</v>
      </c>
      <c r="N92" s="39">
        <v>0.167144552006733</v>
      </c>
      <c r="O92" s="39">
        <v>1.04851822779507</v>
      </c>
      <c r="P92" s="39">
        <v>1.8160879681580899</v>
      </c>
      <c r="Q92" s="39">
        <v>6.9919697762834101</v>
      </c>
      <c r="R92" s="39">
        <v>-8.8249484875796895</v>
      </c>
      <c r="S92" s="39">
        <v>3.6153001325225698E-2</v>
      </c>
      <c r="T92" s="39">
        <v>1.04716402400497</v>
      </c>
      <c r="U92" s="39">
        <v>-0.53499169681160796</v>
      </c>
      <c r="V92" s="39">
        <v>6.36290755760891E-2</v>
      </c>
      <c r="W92" s="39">
        <v>9.6827124189477605</v>
      </c>
      <c r="X92" s="39">
        <v>9.6823941958912503</v>
      </c>
      <c r="Y92" s="39">
        <v>9.8336374210306108</v>
      </c>
      <c r="Z92" s="40"/>
      <c r="AA92" s="44" t="s">
        <v>22</v>
      </c>
      <c r="AB92" s="43">
        <f t="shared" si="45"/>
        <v>37.960791476569902</v>
      </c>
      <c r="AC92" s="43">
        <f t="shared" si="46"/>
        <v>3.1151295756876776</v>
      </c>
      <c r="AD92" s="43">
        <f t="shared" si="47"/>
        <v>43.174642448748052</v>
      </c>
      <c r="AE92" s="43">
        <f t="shared" si="48"/>
        <v>404.83928964987985</v>
      </c>
      <c r="AF92" s="43">
        <f t="shared" si="49"/>
        <v>119.05572761648571</v>
      </c>
      <c r="AG92" s="43">
        <f t="shared" si="50"/>
        <v>13.302748942453455</v>
      </c>
      <c r="AH92" s="45">
        <f t="shared" si="67"/>
        <v>9.1989333691868023</v>
      </c>
      <c r="AI92" s="43">
        <f t="shared" si="66"/>
        <v>2.5020686051975551</v>
      </c>
      <c r="AJ92" s="45">
        <f t="shared" si="66"/>
        <v>0</v>
      </c>
      <c r="AK92" s="43">
        <f t="shared" si="51"/>
        <v>3.7345269633209832</v>
      </c>
      <c r="AL92" s="43">
        <f t="shared" si="52"/>
        <v>5.1158003416025215E-2</v>
      </c>
      <c r="AM92" s="43">
        <f t="shared" si="53"/>
        <v>6.1060159816402901</v>
      </c>
      <c r="AN92" s="43">
        <f t="shared" si="54"/>
        <v>2.8363236383290853E-3</v>
      </c>
      <c r="AO92" s="43">
        <f t="shared" si="55"/>
        <v>1.7865364249362244E-2</v>
      </c>
      <c r="AP92" s="43">
        <f t="shared" si="56"/>
        <v>2.8579107546629054E-2</v>
      </c>
      <c r="AQ92" s="43">
        <f t="shared" si="57"/>
        <v>0.10694355730014393</v>
      </c>
      <c r="AR92" s="43">
        <f t="shared" si="58"/>
        <v>-0.11326043711614381</v>
      </c>
      <c r="AS92" s="43">
        <f t="shared" si="59"/>
        <v>4.4133859872320122E-4</v>
      </c>
      <c r="AT92" s="43">
        <f t="shared" si="60"/>
        <v>1.1953927214668609E-2</v>
      </c>
      <c r="AU92" s="43">
        <f t="shared" si="61"/>
        <v>-5.5763153722285597E-3</v>
      </c>
      <c r="AV92" s="43">
        <f t="shared" si="62"/>
        <v>5.6604461859344451E-4</v>
      </c>
      <c r="AW92" s="43">
        <f t="shared" si="63"/>
        <v>4.6731237543184173E-2</v>
      </c>
      <c r="AX92" s="43">
        <f t="shared" si="64"/>
        <v>4.672970171762187E-2</v>
      </c>
      <c r="AY92" s="43">
        <f t="shared" si="65"/>
        <v>4.7459640062889052E-2</v>
      </c>
    </row>
    <row r="93" spans="1:51" x14ac:dyDescent="0.2">
      <c r="A93" s="41" t="s">
        <v>240</v>
      </c>
      <c r="B93" s="41">
        <v>558.65392445750501</v>
      </c>
      <c r="C93" s="41">
        <v>296.22387009181</v>
      </c>
      <c r="D93" s="41">
        <v>1005.70174233851</v>
      </c>
      <c r="E93" s="41">
        <v>10460.7585428154</v>
      </c>
      <c r="F93" s="41">
        <v>3739.0472851376999</v>
      </c>
      <c r="G93" s="41">
        <v>1314.82874957375</v>
      </c>
      <c r="H93" s="41">
        <v>984.80994511396</v>
      </c>
      <c r="I93" s="41">
        <v>462.50929040588198</v>
      </c>
      <c r="J93" s="41"/>
      <c r="K93" s="41">
        <v>590.78061725255498</v>
      </c>
      <c r="L93" s="41">
        <v>16.927887408450999</v>
      </c>
      <c r="M93" s="41">
        <v>244.66579533217001</v>
      </c>
      <c r="N93" s="41">
        <v>0.180955736623962</v>
      </c>
      <c r="O93" s="41">
        <v>1.20753123427799</v>
      </c>
      <c r="P93" s="41">
        <v>0.94630909761758697</v>
      </c>
      <c r="Q93" s="41">
        <v>7.6986636528865304</v>
      </c>
      <c r="R93" s="41">
        <v>-9.0141994001657206</v>
      </c>
      <c r="S93" s="41">
        <v>0.177445907085057</v>
      </c>
      <c r="T93" s="41">
        <v>2.6834165174949298</v>
      </c>
      <c r="U93" s="41">
        <v>-0.53402291398484103</v>
      </c>
      <c r="V93" s="41">
        <v>9.8534411425135499E-2</v>
      </c>
      <c r="W93" s="41">
        <v>14.9821227883935</v>
      </c>
      <c r="X93" s="41">
        <v>14.898948830649299</v>
      </c>
      <c r="Y93" s="41">
        <v>15.263013955707301</v>
      </c>
      <c r="Z93" s="42"/>
      <c r="AA93" s="48" t="s">
        <v>241</v>
      </c>
      <c r="AB93" s="47">
        <f t="shared" si="45"/>
        <v>24.300183319378029</v>
      </c>
      <c r="AC93" s="47">
        <f t="shared" si="46"/>
        <v>12.187774947204691</v>
      </c>
      <c r="AD93" s="47">
        <f t="shared" si="47"/>
        <v>37.27306138679527</v>
      </c>
      <c r="AE93" s="47">
        <f t="shared" si="48"/>
        <v>372.46118256094428</v>
      </c>
      <c r="AF93" s="47">
        <f t="shared" si="49"/>
        <v>120.71660932149342</v>
      </c>
      <c r="AG93" s="47">
        <f t="shared" si="50"/>
        <v>33.62879587024883</v>
      </c>
      <c r="AH93" s="98">
        <f t="shared" si="67"/>
        <v>24.571106415018964</v>
      </c>
      <c r="AI93" s="47">
        <f t="shared" si="66"/>
        <v>11.539652954238573</v>
      </c>
      <c r="AJ93" s="47">
        <f t="shared" si="66"/>
        <v>0</v>
      </c>
      <c r="AK93" s="47">
        <f t="shared" si="51"/>
        <v>14.740035360592689</v>
      </c>
      <c r="AL93" s="47">
        <f t="shared" si="52"/>
        <v>0.3081268731842341</v>
      </c>
      <c r="AM93" s="47">
        <f t="shared" si="53"/>
        <v>4.3811584802967145</v>
      </c>
      <c r="AN93" s="47">
        <f t="shared" si="54"/>
        <v>3.0706895744775494E-3</v>
      </c>
      <c r="AO93" s="47">
        <f t="shared" si="55"/>
        <v>2.0574735632611859E-2</v>
      </c>
      <c r="AP93" s="47">
        <f t="shared" si="56"/>
        <v>1.4891717773228638E-2</v>
      </c>
      <c r="AQ93" s="47">
        <f t="shared" si="57"/>
        <v>0.11775257957917606</v>
      </c>
      <c r="AR93" s="47">
        <f t="shared" si="58"/>
        <v>-0.11568930580747842</v>
      </c>
      <c r="AS93" s="47">
        <f t="shared" si="59"/>
        <v>2.166175009305331E-3</v>
      </c>
      <c r="AT93" s="47">
        <f t="shared" si="60"/>
        <v>3.0632608647202398E-2</v>
      </c>
      <c r="AU93" s="47">
        <f t="shared" si="61"/>
        <v>-5.5662175733254228E-3</v>
      </c>
      <c r="AV93" s="47">
        <f t="shared" si="62"/>
        <v>8.7656268503812388E-4</v>
      </c>
      <c r="AW93" s="47">
        <f t="shared" si="63"/>
        <v>7.2307542415026543E-2</v>
      </c>
      <c r="AX93" s="47">
        <f t="shared" si="64"/>
        <v>7.1906123700044886E-2</v>
      </c>
      <c r="AY93" s="47">
        <f t="shared" si="65"/>
        <v>7.3663194766927134E-2</v>
      </c>
    </row>
    <row r="94" spans="1:51" x14ac:dyDescent="0.2">
      <c r="A94" s="39" t="s">
        <v>514</v>
      </c>
      <c r="B94" s="39">
        <v>818.885920841813</v>
      </c>
      <c r="C94" s="39">
        <v>111.45494372010501</v>
      </c>
      <c r="D94" s="39">
        <v>905.94589930034101</v>
      </c>
      <c r="E94" s="39">
        <v>8299.7460680705699</v>
      </c>
      <c r="F94" s="39">
        <v>783.618930796055</v>
      </c>
      <c r="G94" s="39">
        <v>299.38219209131802</v>
      </c>
      <c r="H94" s="39">
        <v>604.33239798548004</v>
      </c>
      <c r="I94" s="39">
        <v>241.92348646891901</v>
      </c>
      <c r="K94" s="39">
        <v>326.315929177128</v>
      </c>
      <c r="L94" s="39">
        <v>3.9926571536143398</v>
      </c>
      <c r="M94" s="39">
        <v>151.06116310014801</v>
      </c>
      <c r="N94" s="39">
        <v>0.39657632807558202</v>
      </c>
      <c r="O94" s="39">
        <v>1.2631302972674401</v>
      </c>
      <c r="P94" s="39">
        <v>1.31206858663712</v>
      </c>
      <c r="Q94" s="39">
        <v>19.301996898081399</v>
      </c>
      <c r="R94" s="39">
        <v>-9.2087316252309996</v>
      </c>
      <c r="S94" s="39">
        <v>0.25844888923603498</v>
      </c>
      <c r="T94" s="39">
        <v>0.81301304528311802</v>
      </c>
      <c r="U94" s="39">
        <v>0.97927706567607398</v>
      </c>
      <c r="V94" s="39">
        <v>0.27451771000881797</v>
      </c>
      <c r="W94" s="39">
        <v>2.7602626971313802</v>
      </c>
      <c r="X94" s="39">
        <v>2.7995940899876999</v>
      </c>
      <c r="Y94" s="39">
        <v>2.8658595351810501</v>
      </c>
      <c r="AA94" s="46" t="s">
        <v>346</v>
      </c>
      <c r="AB94" s="45">
        <f t="shared" si="45"/>
        <v>35.619687113873304</v>
      </c>
      <c r="AC94" s="45">
        <f t="shared" si="46"/>
        <v>4.5856796428761575</v>
      </c>
      <c r="AD94" s="45">
        <f t="shared" si="47"/>
        <v>33.575935783127306</v>
      </c>
      <c r="AE94" s="45">
        <f t="shared" si="48"/>
        <v>295.51711979742464</v>
      </c>
      <c r="AF94" s="45">
        <f t="shared" si="49"/>
        <v>25.299444781520069</v>
      </c>
      <c r="AG94" s="45">
        <f t="shared" si="50"/>
        <v>7.6571664776043464</v>
      </c>
      <c r="AH94" s="45">
        <f t="shared" si="67"/>
        <v>15.078153642352298</v>
      </c>
      <c r="AI94" s="45">
        <f t="shared" si="66"/>
        <v>6.0360151314600552</v>
      </c>
      <c r="AJ94" s="45">
        <f t="shared" si="66"/>
        <v>0</v>
      </c>
      <c r="AK94" s="45">
        <f t="shared" si="51"/>
        <v>8.1416149994293416</v>
      </c>
      <c r="AL94" s="45">
        <f t="shared" si="52"/>
        <v>7.2675634871346609E-2</v>
      </c>
      <c r="AM94" s="45">
        <f t="shared" si="53"/>
        <v>2.7050078449305759</v>
      </c>
      <c r="AN94" s="45">
        <f t="shared" si="54"/>
        <v>6.7296169705681657E-3</v>
      </c>
      <c r="AO94" s="45">
        <f t="shared" si="55"/>
        <v>2.1522070152793324E-2</v>
      </c>
      <c r="AP94" s="45">
        <f t="shared" si="56"/>
        <v>2.0647540154173669E-2</v>
      </c>
      <c r="AQ94" s="45">
        <f t="shared" si="57"/>
        <v>0.29522785099543286</v>
      </c>
      <c r="AR94" s="45">
        <f t="shared" si="58"/>
        <v>-0.11818595549048549</v>
      </c>
      <c r="AS94" s="45">
        <f t="shared" si="59"/>
        <v>3.1550207848832714E-3</v>
      </c>
      <c r="AT94" s="45">
        <f t="shared" si="60"/>
        <v>9.2809708365652749E-3</v>
      </c>
      <c r="AU94" s="45">
        <f t="shared" si="61"/>
        <v>1.0207182256369334E-2</v>
      </c>
      <c r="AV94" s="45">
        <f t="shared" si="62"/>
        <v>2.4421111111895561E-3</v>
      </c>
      <c r="AW94" s="45">
        <f t="shared" si="63"/>
        <v>1.3321731163761489E-2</v>
      </c>
      <c r="AX94" s="45">
        <f t="shared" si="64"/>
        <v>1.3511554488357625E-2</v>
      </c>
      <c r="AY94" s="45">
        <f t="shared" si="65"/>
        <v>1.3831368413035956E-2</v>
      </c>
    </row>
    <row r="95" spans="1:51" x14ac:dyDescent="0.2">
      <c r="A95" s="39" t="s">
        <v>395</v>
      </c>
      <c r="B95" s="39">
        <v>964.14973495638401</v>
      </c>
      <c r="C95" s="39">
        <v>148.65118383811</v>
      </c>
      <c r="D95" s="39">
        <v>1019.65796715301</v>
      </c>
      <c r="E95" s="39">
        <v>12256.268456039301</v>
      </c>
      <c r="F95" s="39">
        <v>3682.6696969089198</v>
      </c>
      <c r="G95" s="39">
        <v>93.769069996342694</v>
      </c>
      <c r="H95" s="39">
        <v>615.65607416423495</v>
      </c>
      <c r="I95" s="39">
        <v>269.849753724869</v>
      </c>
      <c r="K95" s="39">
        <v>357.98970177409598</v>
      </c>
      <c r="L95" s="39">
        <v>3.01372777340675</v>
      </c>
      <c r="M95" s="39">
        <v>150.83883853355201</v>
      </c>
      <c r="N95" s="39">
        <v>0.207384237685486</v>
      </c>
      <c r="O95" s="39">
        <v>0.82501522850298903</v>
      </c>
      <c r="P95" s="39">
        <v>1.2055803089860899</v>
      </c>
      <c r="Q95" s="39">
        <v>12.5899382769099</v>
      </c>
      <c r="R95" s="39">
        <v>-9.5799100791568801</v>
      </c>
      <c r="S95" s="39">
        <v>0.138871953595361</v>
      </c>
      <c r="T95" s="39">
        <v>1.9933835448242101</v>
      </c>
      <c r="U95" s="39">
        <v>-9.6648501993431002E-2</v>
      </c>
      <c r="V95" s="39">
        <v>0.16979993810393801</v>
      </c>
      <c r="W95" s="39">
        <v>0.971848267558448</v>
      </c>
      <c r="X95" s="39">
        <v>1.01486505925549</v>
      </c>
      <c r="Y95" s="39">
        <v>1.0024817131883601</v>
      </c>
      <c r="AA95" s="44" t="s">
        <v>271</v>
      </c>
      <c r="AB95" s="43">
        <f t="shared" si="45"/>
        <v>41.93833477411119</v>
      </c>
      <c r="AC95" s="43">
        <f t="shared" si="46"/>
        <v>6.1160742167500519</v>
      </c>
      <c r="AD95" s="43">
        <f t="shared" si="47"/>
        <v>37.790303430176046</v>
      </c>
      <c r="AE95" s="43">
        <f t="shared" si="48"/>
        <v>436.39132135939548</v>
      </c>
      <c r="AF95" s="43">
        <f t="shared" si="49"/>
        <v>118.89643675514112</v>
      </c>
      <c r="AG95" s="43">
        <f t="shared" si="50"/>
        <v>2.3982902068975553</v>
      </c>
      <c r="AH95" s="45">
        <f t="shared" si="67"/>
        <v>15.360680493119634</v>
      </c>
      <c r="AI95" s="43">
        <f t="shared" si="66"/>
        <v>6.7327782865486281</v>
      </c>
      <c r="AJ95" s="45">
        <f t="shared" si="66"/>
        <v>0</v>
      </c>
      <c r="AK95" s="43">
        <f t="shared" si="51"/>
        <v>8.9318787867788423</v>
      </c>
      <c r="AL95" s="43">
        <f t="shared" si="52"/>
        <v>5.4856846164082512E-2</v>
      </c>
      <c r="AM95" s="43">
        <f t="shared" si="53"/>
        <v>2.7010267442663087</v>
      </c>
      <c r="AN95" s="43">
        <f t="shared" si="54"/>
        <v>3.5191623567874769E-3</v>
      </c>
      <c r="AO95" s="43">
        <f t="shared" si="55"/>
        <v>1.405716865740312E-2</v>
      </c>
      <c r="AP95" s="43">
        <f t="shared" si="56"/>
        <v>1.8971773345074276E-2</v>
      </c>
      <c r="AQ95" s="43">
        <f t="shared" si="57"/>
        <v>0.19256559004144846</v>
      </c>
      <c r="AR95" s="43">
        <f t="shared" si="58"/>
        <v>-0.12294970385671186</v>
      </c>
      <c r="AS95" s="43">
        <f t="shared" si="59"/>
        <v>1.6952825811163115E-3</v>
      </c>
      <c r="AT95" s="43">
        <f t="shared" si="60"/>
        <v>2.2755519918084593E-2</v>
      </c>
      <c r="AU95" s="43">
        <f t="shared" si="61"/>
        <v>-1.007384844626131E-3</v>
      </c>
      <c r="AV95" s="43">
        <f t="shared" si="62"/>
        <v>1.5105412161190109E-3</v>
      </c>
      <c r="AW95" s="43">
        <f t="shared" si="63"/>
        <v>4.690387391691352E-3</v>
      </c>
      <c r="AX95" s="43">
        <f t="shared" si="64"/>
        <v>4.8979973902291991E-3</v>
      </c>
      <c r="AY95" s="43">
        <f t="shared" si="65"/>
        <v>4.8382322065075294E-3</v>
      </c>
    </row>
    <row r="96" spans="1:51" x14ac:dyDescent="0.2">
      <c r="A96" s="39" t="s">
        <v>410</v>
      </c>
      <c r="B96" s="39">
        <v>1180.91712667448</v>
      </c>
      <c r="C96" s="39">
        <v>49.0421229614685</v>
      </c>
      <c r="D96" s="39">
        <v>1312.5797047256599</v>
      </c>
      <c r="E96" s="39">
        <v>7992.0217502371097</v>
      </c>
      <c r="F96" s="39">
        <v>3391.5594121399499</v>
      </c>
      <c r="G96" s="39">
        <v>165.914435905581</v>
      </c>
      <c r="H96" s="39">
        <v>232.905639909287</v>
      </c>
      <c r="I96" s="39">
        <v>37.626619377613899</v>
      </c>
      <c r="K96" s="39">
        <v>59.091264343604301</v>
      </c>
      <c r="L96" s="39">
        <v>2.3924148237157499</v>
      </c>
      <c r="M96" s="39">
        <v>149.19499741301101</v>
      </c>
      <c r="N96" s="39">
        <v>0.17438603527423099</v>
      </c>
      <c r="O96" s="39">
        <v>0.56111943866782799</v>
      </c>
      <c r="P96" s="39">
        <v>1.0536649341759099</v>
      </c>
      <c r="Q96" s="39">
        <v>5.2772485847574799</v>
      </c>
      <c r="R96" s="39">
        <v>-9.1607873852374997</v>
      </c>
      <c r="S96" s="39">
        <v>4.26962253605584E-2</v>
      </c>
      <c r="T96" s="39">
        <v>0.34955893904820001</v>
      </c>
      <c r="U96" s="39">
        <v>-0.30813116012720299</v>
      </c>
      <c r="V96" s="39">
        <v>5.1630404384148898E-2</v>
      </c>
      <c r="W96" s="39">
        <v>1.94948401912033</v>
      </c>
      <c r="X96" s="39">
        <v>1.9212894099572999</v>
      </c>
      <c r="Y96" s="39">
        <v>2.0441620674111398</v>
      </c>
      <c r="AA96" s="44" t="s">
        <v>390</v>
      </c>
      <c r="AB96" s="43">
        <f t="shared" si="45"/>
        <v>51.367226482924089</v>
      </c>
      <c r="AC96" s="43">
        <f t="shared" si="46"/>
        <v>2.0177791796530959</v>
      </c>
      <c r="AD96" s="43">
        <f t="shared" si="47"/>
        <v>48.646494134076789</v>
      </c>
      <c r="AE96" s="43">
        <f t="shared" si="48"/>
        <v>284.56042264645851</v>
      </c>
      <c r="AF96" s="43">
        <f t="shared" si="49"/>
        <v>109.49782693931735</v>
      </c>
      <c r="AG96" s="43">
        <f t="shared" si="50"/>
        <v>4.2435204575539345</v>
      </c>
      <c r="AH96" s="45">
        <f t="shared" si="67"/>
        <v>5.8110189598125501</v>
      </c>
      <c r="AI96" s="43">
        <f t="shared" si="66"/>
        <v>0.93878790862310135</v>
      </c>
      <c r="AJ96" s="45">
        <f t="shared" si="66"/>
        <v>0</v>
      </c>
      <c r="AK96" s="43">
        <f t="shared" si="51"/>
        <v>1.4743329427046983</v>
      </c>
      <c r="AL96" s="43">
        <f t="shared" si="52"/>
        <v>4.3547507211273428E-2</v>
      </c>
      <c r="AM96" s="43">
        <f t="shared" si="53"/>
        <v>2.6715909645091056</v>
      </c>
      <c r="AN96" s="43">
        <f t="shared" si="54"/>
        <v>2.959206436012744E-3</v>
      </c>
      <c r="AO96" s="43">
        <f t="shared" si="55"/>
        <v>9.5607333219940027E-3</v>
      </c>
      <c r="AP96" s="43">
        <f t="shared" si="56"/>
        <v>1.6581137037357346E-2</v>
      </c>
      <c r="AQ96" s="43">
        <f t="shared" si="57"/>
        <v>8.071655834746834E-2</v>
      </c>
      <c r="AR96" s="43">
        <f t="shared" si="58"/>
        <v>-0.11757063341959663</v>
      </c>
      <c r="AS96" s="43">
        <f t="shared" si="59"/>
        <v>5.2121515726692475E-4</v>
      </c>
      <c r="AT96" s="43">
        <f t="shared" si="60"/>
        <v>3.990398847582192E-3</v>
      </c>
      <c r="AU96" s="43">
        <f t="shared" si="61"/>
        <v>-3.2117069014717843E-3</v>
      </c>
      <c r="AV96" s="43">
        <f t="shared" si="62"/>
        <v>4.5930437135618626E-4</v>
      </c>
      <c r="AW96" s="43">
        <f t="shared" si="63"/>
        <v>9.4087066559861484E-3</v>
      </c>
      <c r="AX96" s="43">
        <f t="shared" si="64"/>
        <v>9.2726322874387059E-3</v>
      </c>
      <c r="AY96" s="43">
        <f t="shared" si="65"/>
        <v>9.865647043490057E-3</v>
      </c>
    </row>
    <row r="97" spans="1:51" s="40" customFormat="1" x14ac:dyDescent="0.2">
      <c r="A97" s="39" t="s">
        <v>296</v>
      </c>
      <c r="B97" s="39">
        <v>1397.24527285763</v>
      </c>
      <c r="C97" s="39">
        <v>68.377536561082096</v>
      </c>
      <c r="D97" s="39">
        <v>736.72238267578996</v>
      </c>
      <c r="E97" s="39">
        <v>5680.5074831789198</v>
      </c>
      <c r="F97" s="39">
        <v>3335.4703466228698</v>
      </c>
      <c r="G97" s="39">
        <v>156.221884548178</v>
      </c>
      <c r="H97" s="39">
        <v>241.56949875508701</v>
      </c>
      <c r="I97" s="39">
        <v>31.9241738202834</v>
      </c>
      <c r="J97" s="39"/>
      <c r="K97" s="39">
        <v>51.3730794127504</v>
      </c>
      <c r="L97" s="39">
        <v>2.20779850682842</v>
      </c>
      <c r="M97" s="39">
        <v>16.2464054359254</v>
      </c>
      <c r="N97" s="39">
        <v>0.18819740459505399</v>
      </c>
      <c r="O97" s="39">
        <v>0.44733577018297899</v>
      </c>
      <c r="P97" s="39">
        <v>0.75250666334625704</v>
      </c>
      <c r="Q97" s="39">
        <v>6.7931628773952903</v>
      </c>
      <c r="R97" s="39">
        <v>-9.8915155546933402</v>
      </c>
      <c r="S97" s="39">
        <v>4.4899722711528298E-2</v>
      </c>
      <c r="T97" s="39">
        <v>0.29571816105350801</v>
      </c>
      <c r="U97" s="39">
        <v>-0.42417897300310198</v>
      </c>
      <c r="V97" s="39">
        <v>4.8721640327426499E-2</v>
      </c>
      <c r="W97" s="39">
        <v>0.29175348325273198</v>
      </c>
      <c r="X97" s="39">
        <v>0.293551467910388</v>
      </c>
      <c r="Y97" s="39">
        <v>0.311867226099526</v>
      </c>
      <c r="AA97" s="44" t="s">
        <v>286</v>
      </c>
      <c r="AB97" s="43">
        <f t="shared" si="45"/>
        <v>60.777012003533322</v>
      </c>
      <c r="AC97" s="43">
        <f t="shared" si="46"/>
        <v>2.8133115227764698</v>
      </c>
      <c r="AD97" s="43">
        <f t="shared" si="47"/>
        <v>27.304216984500407</v>
      </c>
      <c r="AE97" s="43">
        <f t="shared" si="48"/>
        <v>202.25765904751276</v>
      </c>
      <c r="AF97" s="43">
        <f t="shared" si="49"/>
        <v>107.68696944196861</v>
      </c>
      <c r="AG97" s="43">
        <f t="shared" si="50"/>
        <v>3.9956183401369878</v>
      </c>
      <c r="AH97" s="45">
        <f t="shared" si="67"/>
        <v>6.0271831026718319</v>
      </c>
      <c r="AI97" s="43">
        <f t="shared" si="66"/>
        <v>0.79651132286136228</v>
      </c>
      <c r="AJ97" s="45">
        <f t="shared" si="66"/>
        <v>0</v>
      </c>
      <c r="AK97" s="43">
        <f t="shared" si="51"/>
        <v>1.2817634584019562</v>
      </c>
      <c r="AL97" s="43">
        <f t="shared" si="52"/>
        <v>4.0187061392565802E-2</v>
      </c>
      <c r="AM97" s="43">
        <f t="shared" si="53"/>
        <v>0.29091960669577221</v>
      </c>
      <c r="AN97" s="43">
        <f t="shared" si="54"/>
        <v>3.1935755064492447E-3</v>
      </c>
      <c r="AO97" s="43">
        <f t="shared" si="55"/>
        <v>7.6220100559376211E-3</v>
      </c>
      <c r="AP97" s="43">
        <f t="shared" si="56"/>
        <v>1.1841920236462673E-2</v>
      </c>
      <c r="AQ97" s="43">
        <f t="shared" si="57"/>
        <v>0.10390276655544954</v>
      </c>
      <c r="AR97" s="43">
        <f t="shared" si="58"/>
        <v>-0.12694888554221567</v>
      </c>
      <c r="AS97" s="43">
        <f t="shared" si="59"/>
        <v>5.4811440207426499E-4</v>
      </c>
      <c r="AT97" s="43">
        <f t="shared" si="60"/>
        <v>3.3757780942181284E-3</v>
      </c>
      <c r="AU97" s="43">
        <f t="shared" si="61"/>
        <v>-4.4212942777058784E-3</v>
      </c>
      <c r="AV97" s="43">
        <f t="shared" si="62"/>
        <v>4.3342798974669959E-4</v>
      </c>
      <c r="AW97" s="43">
        <f t="shared" si="63"/>
        <v>1.4080766566251545E-3</v>
      </c>
      <c r="AX97" s="43">
        <f t="shared" si="64"/>
        <v>1.416754188756699E-3</v>
      </c>
      <c r="AY97" s="43">
        <f t="shared" si="65"/>
        <v>1.5051507051135424E-3</v>
      </c>
    </row>
    <row r="98" spans="1:51" s="40" customFormat="1" x14ac:dyDescent="0.2">
      <c r="A98" s="39" t="s">
        <v>358</v>
      </c>
      <c r="B98" s="39">
        <v>1013.71173910569</v>
      </c>
      <c r="C98" s="39">
        <v>102.49886506713101</v>
      </c>
      <c r="D98" s="39">
        <v>678.00326048538204</v>
      </c>
      <c r="E98" s="39">
        <v>7624.1493779399998</v>
      </c>
      <c r="F98" s="39">
        <v>3453.1041163719601</v>
      </c>
      <c r="G98" s="39">
        <v>42.295147511838501</v>
      </c>
      <c r="H98" s="39">
        <v>313.25119049208303</v>
      </c>
      <c r="I98" s="39">
        <v>83.462998436075296</v>
      </c>
      <c r="J98" s="39"/>
      <c r="K98" s="39">
        <v>117.686398280994</v>
      </c>
      <c r="L98" s="39">
        <v>1.88172364486933</v>
      </c>
      <c r="M98" s="39">
        <v>227.00152206409001</v>
      </c>
      <c r="N98" s="39">
        <v>0.15430386137865701</v>
      </c>
      <c r="O98" s="39">
        <v>0.44511184885063398</v>
      </c>
      <c r="P98" s="39">
        <v>0.68112689875052801</v>
      </c>
      <c r="Q98" s="39">
        <v>4.6411875347324996</v>
      </c>
      <c r="R98" s="39">
        <v>-9.2096193882860504</v>
      </c>
      <c r="S98" s="39">
        <v>9.1801969683114507E-2</v>
      </c>
      <c r="T98" s="39">
        <v>0.78180733346617204</v>
      </c>
      <c r="U98" s="39">
        <v>-0.40506342336960599</v>
      </c>
      <c r="V98" s="39">
        <v>2.9087513970268701E-2</v>
      </c>
      <c r="W98" s="39">
        <v>1.1189805702515501</v>
      </c>
      <c r="X98" s="39">
        <v>1.12981908446025</v>
      </c>
      <c r="Y98" s="39">
        <v>1.1578198897448999</v>
      </c>
      <c r="AA98" s="44" t="s">
        <v>302</v>
      </c>
      <c r="AB98" s="43">
        <f t="shared" si="45"/>
        <v>44.094169958968145</v>
      </c>
      <c r="AC98" s="43">
        <f t="shared" si="46"/>
        <v>4.2171925557346643</v>
      </c>
      <c r="AD98" s="43">
        <f t="shared" si="47"/>
        <v>25.127983859068344</v>
      </c>
      <c r="AE98" s="43">
        <f t="shared" si="48"/>
        <v>271.46212023784517</v>
      </c>
      <c r="AF98" s="43">
        <f t="shared" si="49"/>
        <v>111.48482187412701</v>
      </c>
      <c r="AG98" s="43">
        <f t="shared" si="50"/>
        <v>1.0817643609015866</v>
      </c>
      <c r="AH98" s="45">
        <f t="shared" si="67"/>
        <v>7.815648465371333</v>
      </c>
      <c r="AI98" s="43">
        <f t="shared" si="66"/>
        <v>2.0824101406206412</v>
      </c>
      <c r="AJ98" s="45">
        <f t="shared" si="66"/>
        <v>0</v>
      </c>
      <c r="AK98" s="43">
        <f t="shared" si="51"/>
        <v>2.9362873822603293</v>
      </c>
      <c r="AL98" s="43">
        <f t="shared" si="52"/>
        <v>3.4251741454811739E-2</v>
      </c>
      <c r="AM98" s="43">
        <f t="shared" si="53"/>
        <v>4.0648495310966073</v>
      </c>
      <c r="AN98" s="43">
        <f t="shared" si="54"/>
        <v>2.6184262918489227E-3</v>
      </c>
      <c r="AO98" s="43">
        <f t="shared" si="55"/>
        <v>7.5841173769063555E-3</v>
      </c>
      <c r="AP98" s="43">
        <f t="shared" si="56"/>
        <v>1.0718643167949644E-2</v>
      </c>
      <c r="AQ98" s="43">
        <f t="shared" si="57"/>
        <v>7.0987879087373806E-2</v>
      </c>
      <c r="AR98" s="43">
        <f t="shared" si="58"/>
        <v>-0.11819734914698242</v>
      </c>
      <c r="AS98" s="43">
        <f t="shared" si="59"/>
        <v>1.1206746653065773E-3</v>
      </c>
      <c r="AT98" s="43">
        <f t="shared" si="60"/>
        <v>8.9247412496138365E-3</v>
      </c>
      <c r="AU98" s="43">
        <f t="shared" si="61"/>
        <v>-4.2220494410006876E-3</v>
      </c>
      <c r="AV98" s="43">
        <f t="shared" si="62"/>
        <v>2.5876268988763189E-4</v>
      </c>
      <c r="AW98" s="43">
        <f t="shared" si="63"/>
        <v>5.4004853776619217E-3</v>
      </c>
      <c r="AX98" s="43">
        <f t="shared" si="64"/>
        <v>5.4527948091710908E-3</v>
      </c>
      <c r="AY98" s="43">
        <f t="shared" si="65"/>
        <v>5.5879338308151543E-3</v>
      </c>
    </row>
    <row r="99" spans="1:51" s="40" customFormat="1" x14ac:dyDescent="0.2">
      <c r="A99" s="39" t="s">
        <v>362</v>
      </c>
      <c r="B99" s="39">
        <v>781.56683682557605</v>
      </c>
      <c r="C99" s="39">
        <v>57.541414279632299</v>
      </c>
      <c r="D99" s="39">
        <v>1301.61616423546</v>
      </c>
      <c r="E99" s="39">
        <v>6542.5501855094199</v>
      </c>
      <c r="F99" s="39">
        <v>3393.30908433583</v>
      </c>
      <c r="G99" s="39">
        <v>33.838613756857399</v>
      </c>
      <c r="H99" s="39">
        <v>233.882123951522</v>
      </c>
      <c r="I99" s="39">
        <v>41.688618551185797</v>
      </c>
      <c r="J99" s="39"/>
      <c r="K99" s="39">
        <v>61.213381256297801</v>
      </c>
      <c r="L99" s="39">
        <v>1.1160660616428899</v>
      </c>
      <c r="M99" s="39">
        <v>515.07217078881695</v>
      </c>
      <c r="N99" s="39">
        <v>0.136536146673645</v>
      </c>
      <c r="O99" s="39">
        <v>0.99217873466442497</v>
      </c>
      <c r="P99" s="39">
        <v>1.11559618550391</v>
      </c>
      <c r="Q99" s="39">
        <v>4.1465210844014599</v>
      </c>
      <c r="R99" s="39">
        <v>-9.4154449685025607</v>
      </c>
      <c r="S99" s="39">
        <v>9.8312013727090003E-2</v>
      </c>
      <c r="T99" s="39">
        <v>0.43935385156047202</v>
      </c>
      <c r="U99" s="39">
        <v>-0.444593681102047</v>
      </c>
      <c r="V99" s="39">
        <v>6.0356708974825701E-2</v>
      </c>
      <c r="W99" s="39">
        <v>2.0467566612897601</v>
      </c>
      <c r="X99" s="39">
        <v>2.04223826702398</v>
      </c>
      <c r="Y99" s="39">
        <v>2.0561168258695401</v>
      </c>
      <c r="AA99" s="44" t="s">
        <v>151</v>
      </c>
      <c r="AB99" s="43">
        <f t="shared" si="45"/>
        <v>33.996391289385073</v>
      </c>
      <c r="AC99" s="43">
        <f t="shared" si="46"/>
        <v>2.3674723011574694</v>
      </c>
      <c r="AD99" s="43">
        <f t="shared" si="47"/>
        <v>48.240166193590547</v>
      </c>
      <c r="AE99" s="43">
        <f t="shared" si="48"/>
        <v>232.95117357744815</v>
      </c>
      <c r="AF99" s="43">
        <f t="shared" si="49"/>
        <v>109.55431579297542</v>
      </c>
      <c r="AG99" s="43">
        <f t="shared" si="50"/>
        <v>0.86547532135303573</v>
      </c>
      <c r="AH99" s="45">
        <f t="shared" si="67"/>
        <v>5.835382334119811</v>
      </c>
      <c r="AI99" s="43">
        <f t="shared" si="66"/>
        <v>1.0401351933928593</v>
      </c>
      <c r="AJ99" s="45">
        <f t="shared" si="66"/>
        <v>0</v>
      </c>
      <c r="AK99" s="43">
        <f t="shared" si="51"/>
        <v>1.527279971464516</v>
      </c>
      <c r="AL99" s="43">
        <f t="shared" si="52"/>
        <v>2.0314994868726757E-2</v>
      </c>
      <c r="AM99" s="43">
        <f t="shared" si="53"/>
        <v>9.2232459627328662</v>
      </c>
      <c r="AN99" s="43">
        <f t="shared" si="54"/>
        <v>2.3169208666832682E-3</v>
      </c>
      <c r="AO99" s="43">
        <f t="shared" si="55"/>
        <v>1.6905413778572586E-2</v>
      </c>
      <c r="AP99" s="43">
        <f t="shared" si="56"/>
        <v>1.7555726332167409E-2</v>
      </c>
      <c r="AQ99" s="43">
        <f t="shared" si="57"/>
        <v>6.3421858127890182E-2</v>
      </c>
      <c r="AR99" s="43">
        <f t="shared" si="58"/>
        <v>-0.12083893909142406</v>
      </c>
      <c r="AS99" s="43">
        <f t="shared" si="59"/>
        <v>1.2001461783394316E-3</v>
      </c>
      <c r="AT99" s="43">
        <f t="shared" si="60"/>
        <v>5.0154549264894068E-3</v>
      </c>
      <c r="AU99" s="43">
        <f t="shared" si="61"/>
        <v>-4.6340804784453515E-3</v>
      </c>
      <c r="AV99" s="43">
        <f t="shared" si="62"/>
        <v>5.3693362667757048E-4</v>
      </c>
      <c r="AW99" s="43">
        <f t="shared" si="63"/>
        <v>9.8781692147189206E-3</v>
      </c>
      <c r="AX99" s="43">
        <f t="shared" si="64"/>
        <v>9.8563622925867764E-3</v>
      </c>
      <c r="AY99" s="43">
        <f t="shared" si="65"/>
        <v>9.923343754196623E-3</v>
      </c>
    </row>
    <row r="100" spans="1:51" s="40" customFormat="1" x14ac:dyDescent="0.2">
      <c r="A100" s="39" t="s">
        <v>140</v>
      </c>
      <c r="B100" s="39">
        <v>1038.3346687426199</v>
      </c>
      <c r="C100" s="39">
        <v>110.22903856328</v>
      </c>
      <c r="D100" s="39">
        <v>729.07852672884496</v>
      </c>
      <c r="E100" s="39">
        <v>8253.7918009016503</v>
      </c>
      <c r="F100" s="39">
        <v>3236.0087288334798</v>
      </c>
      <c r="G100" s="39">
        <v>83.638290868009193</v>
      </c>
      <c r="H100" s="39">
        <v>357.48549676842799</v>
      </c>
      <c r="I100" s="39">
        <v>127.73177007317599</v>
      </c>
      <c r="J100" s="39"/>
      <c r="K100" s="39">
        <v>177.19593866914099</v>
      </c>
      <c r="L100" s="39">
        <v>3.96761814962721</v>
      </c>
      <c r="M100" s="39">
        <v>360.946149323518</v>
      </c>
      <c r="N100" s="39">
        <v>0.30705528171342999</v>
      </c>
      <c r="O100" s="39">
        <v>0.66786274004311497</v>
      </c>
      <c r="P100" s="39">
        <v>1.3901820770095601</v>
      </c>
      <c r="Q100" s="39">
        <v>7.6528692990512699</v>
      </c>
      <c r="R100" s="39">
        <v>-9.0220511109935604</v>
      </c>
      <c r="S100" s="39">
        <v>6.1417870941963201E-3</v>
      </c>
      <c r="T100" s="39">
        <v>1.0058851919696901</v>
      </c>
      <c r="U100" s="39">
        <v>-0.48295430575468401</v>
      </c>
      <c r="V100" s="39">
        <v>0.105442772777029</v>
      </c>
      <c r="W100" s="39">
        <v>0.78440027252158195</v>
      </c>
      <c r="X100" s="39">
        <v>0.79308062728264195</v>
      </c>
      <c r="Y100" s="39">
        <v>0.80895247082649802</v>
      </c>
      <c r="AA100" s="44" t="s">
        <v>300</v>
      </c>
      <c r="AB100" s="43">
        <f t="shared" si="45"/>
        <v>45.165211757553159</v>
      </c>
      <c r="AC100" s="43">
        <f t="shared" si="46"/>
        <v>4.535241249260646</v>
      </c>
      <c r="AD100" s="43">
        <f t="shared" si="47"/>
        <v>27.020922345595025</v>
      </c>
      <c r="AE100" s="43">
        <f t="shared" si="48"/>
        <v>293.88089230747715</v>
      </c>
      <c r="AF100" s="43">
        <f t="shared" si="49"/>
        <v>104.47581206910236</v>
      </c>
      <c r="AG100" s="43">
        <f t="shared" si="50"/>
        <v>2.1391797307813687</v>
      </c>
      <c r="AH100" s="45">
        <f t="shared" si="67"/>
        <v>8.9192988215675655</v>
      </c>
      <c r="AI100" s="43">
        <f t="shared" si="66"/>
        <v>3.1869204110073852</v>
      </c>
      <c r="AJ100" s="45">
        <f t="shared" si="66"/>
        <v>0</v>
      </c>
      <c r="AK100" s="43">
        <f t="shared" si="51"/>
        <v>4.4210563540204841</v>
      </c>
      <c r="AL100" s="43">
        <f t="shared" si="52"/>
        <v>7.2219866834849031E-2</v>
      </c>
      <c r="AM100" s="43">
        <f t="shared" si="53"/>
        <v>6.463356599937649</v>
      </c>
      <c r="AN100" s="43">
        <f t="shared" si="54"/>
        <v>5.2105087682577638E-3</v>
      </c>
      <c r="AO100" s="43">
        <f t="shared" si="55"/>
        <v>1.1379498041286676E-2</v>
      </c>
      <c r="AP100" s="43">
        <f t="shared" si="56"/>
        <v>2.1876783385414662E-2</v>
      </c>
      <c r="AQ100" s="43">
        <f t="shared" si="57"/>
        <v>0.11705214590167132</v>
      </c>
      <c r="AR100" s="43">
        <f t="shared" si="58"/>
        <v>-0.11579007559686838</v>
      </c>
      <c r="AS100" s="43">
        <f t="shared" si="59"/>
        <v>7.4976007812594073E-5</v>
      </c>
      <c r="AT100" s="43">
        <f t="shared" si="60"/>
        <v>1.1482707670886874E-2</v>
      </c>
      <c r="AU100" s="43">
        <f t="shared" si="61"/>
        <v>-5.0339202184144678E-3</v>
      </c>
      <c r="AV100" s="43">
        <f t="shared" si="62"/>
        <v>9.3801950695693445E-4</v>
      </c>
      <c r="AW100" s="43">
        <f t="shared" si="63"/>
        <v>3.7857156009728863E-3</v>
      </c>
      <c r="AX100" s="43">
        <f t="shared" si="64"/>
        <v>3.827609205032056E-3</v>
      </c>
      <c r="AY100" s="43">
        <f t="shared" si="65"/>
        <v>3.9042107665371527E-3</v>
      </c>
    </row>
    <row r="101" spans="1:51" s="40" customFormat="1" x14ac:dyDescent="0.2">
      <c r="A101" s="39" t="s">
        <v>183</v>
      </c>
      <c r="B101" s="39">
        <v>1774.4016329004</v>
      </c>
      <c r="C101" s="39">
        <v>318.65682270637598</v>
      </c>
      <c r="D101" s="39">
        <v>165.33249104652799</v>
      </c>
      <c r="E101" s="39">
        <v>10316.8729946974</v>
      </c>
      <c r="F101" s="39">
        <v>3277.9460657381401</v>
      </c>
      <c r="G101" s="39">
        <v>103.552319305559</v>
      </c>
      <c r="H101" s="39">
        <v>639.28612914892506</v>
      </c>
      <c r="I101" s="39">
        <v>290.39088388818601</v>
      </c>
      <c r="J101" s="39"/>
      <c r="K101" s="39">
        <v>388.08142543497502</v>
      </c>
      <c r="L101" s="39">
        <v>5.9812507042841903</v>
      </c>
      <c r="M101" s="39">
        <v>22.0617788968481</v>
      </c>
      <c r="N101" s="39">
        <v>0.10413669324965499</v>
      </c>
      <c r="O101" s="39">
        <v>0.58187511956418003</v>
      </c>
      <c r="P101" s="39">
        <v>0.61085049374848099</v>
      </c>
      <c r="Q101" s="39">
        <v>4.3910858739424503</v>
      </c>
      <c r="R101" s="39">
        <v>-8.8843532850112492</v>
      </c>
      <c r="S101" s="39">
        <v>-7.5362670761393996E-2</v>
      </c>
      <c r="T101" s="39">
        <v>2.0756638928539899</v>
      </c>
      <c r="U101" s="39">
        <v>-0.54870833157043697</v>
      </c>
      <c r="V101" s="39">
        <v>3.4541449567186203E-2</v>
      </c>
      <c r="W101" s="39">
        <v>0.182477129911811</v>
      </c>
      <c r="X101" s="39">
        <v>0.16792569494979401</v>
      </c>
      <c r="Y101" s="39">
        <v>0.18860159041893701</v>
      </c>
      <c r="AA101" s="44" t="s">
        <v>320</v>
      </c>
      <c r="AB101" s="43">
        <f t="shared" si="45"/>
        <v>77.182461402297562</v>
      </c>
      <c r="AC101" s="43">
        <f t="shared" si="46"/>
        <v>13.110751808532235</v>
      </c>
      <c r="AD101" s="43">
        <f t="shared" si="47"/>
        <v>6.1275106013834408</v>
      </c>
      <c r="AE101" s="43">
        <f t="shared" si="48"/>
        <v>367.33805681570203</v>
      </c>
      <c r="AF101" s="43">
        <f t="shared" si="49"/>
        <v>105.82977545309772</v>
      </c>
      <c r="AG101" s="43">
        <f t="shared" si="50"/>
        <v>2.6485120658841685</v>
      </c>
      <c r="AH101" s="45">
        <f t="shared" si="67"/>
        <v>15.950252723276574</v>
      </c>
      <c r="AI101" s="43">
        <f t="shared" si="66"/>
        <v>7.2452815341363781</v>
      </c>
      <c r="AJ101" s="45">
        <f t="shared" si="66"/>
        <v>0</v>
      </c>
      <c r="AK101" s="43">
        <f t="shared" si="51"/>
        <v>9.682670295283808</v>
      </c>
      <c r="AL101" s="43">
        <f t="shared" si="52"/>
        <v>0.10887265686337226</v>
      </c>
      <c r="AM101" s="43">
        <f t="shared" si="53"/>
        <v>0.39505378989789774</v>
      </c>
      <c r="AN101" s="43">
        <f t="shared" si="54"/>
        <v>1.7671252884720007E-3</v>
      </c>
      <c r="AO101" s="43">
        <f t="shared" si="55"/>
        <v>9.9143826812775615E-3</v>
      </c>
      <c r="AP101" s="43">
        <f t="shared" si="56"/>
        <v>9.6127292630296315E-3</v>
      </c>
      <c r="AQ101" s="43">
        <f t="shared" si="57"/>
        <v>6.7162524838520199E-2</v>
      </c>
      <c r="AR101" s="43">
        <f t="shared" si="58"/>
        <v>-0.11402284534247667</v>
      </c>
      <c r="AS101" s="43">
        <f t="shared" si="59"/>
        <v>-9.1999154401225787E-4</v>
      </c>
      <c r="AT101" s="43">
        <f t="shared" si="60"/>
        <v>2.3694793297419976E-2</v>
      </c>
      <c r="AU101" s="43">
        <f t="shared" si="61"/>
        <v>-5.7192863411552738E-3</v>
      </c>
      <c r="AV101" s="43">
        <f t="shared" si="62"/>
        <v>3.0728093200948494E-4</v>
      </c>
      <c r="AW101" s="43">
        <f t="shared" si="63"/>
        <v>8.8068112891800682E-4</v>
      </c>
      <c r="AX101" s="43">
        <f t="shared" si="64"/>
        <v>8.1045219570363908E-4</v>
      </c>
      <c r="AY101" s="43">
        <f t="shared" si="65"/>
        <v>9.1023933599873076E-4</v>
      </c>
    </row>
    <row r="102" spans="1:51" s="42" customFormat="1" x14ac:dyDescent="0.2">
      <c r="A102" s="39" t="s">
        <v>142</v>
      </c>
      <c r="B102" s="39">
        <v>1719.71136718712</v>
      </c>
      <c r="C102" s="39">
        <v>354.20864343911501</v>
      </c>
      <c r="D102" s="39">
        <v>241.85723364164201</v>
      </c>
      <c r="E102" s="39">
        <v>9938.8108540185003</v>
      </c>
      <c r="F102" s="39">
        <v>3352.1280898324198</v>
      </c>
      <c r="G102" s="39">
        <v>156.01491532465599</v>
      </c>
      <c r="H102" s="39">
        <v>715.07240567159101</v>
      </c>
      <c r="I102" s="39">
        <v>322.77234206790399</v>
      </c>
      <c r="J102" s="39"/>
      <c r="K102" s="39">
        <v>430.86205667441197</v>
      </c>
      <c r="L102" s="39">
        <v>9.6181445767649105</v>
      </c>
      <c r="M102" s="39">
        <v>25.711789288827401</v>
      </c>
      <c r="N102" s="39">
        <v>0.18789900767430501</v>
      </c>
      <c r="O102" s="39">
        <v>0.62190435928927701</v>
      </c>
      <c r="P102" s="39">
        <v>0.54871300128721701</v>
      </c>
      <c r="Q102" s="39">
        <v>4.4982766015429796</v>
      </c>
      <c r="R102" s="39">
        <v>-9.0860100996511708</v>
      </c>
      <c r="S102" s="39">
        <v>7.8899568771252093E-2</v>
      </c>
      <c r="T102" s="39">
        <v>2.38222113723157</v>
      </c>
      <c r="U102" s="39">
        <v>-0.56229072776386402</v>
      </c>
      <c r="V102" s="39">
        <v>4.5085699331359003E-2</v>
      </c>
      <c r="W102" s="39">
        <v>0.25214504562097201</v>
      </c>
      <c r="X102" s="39">
        <v>0.237147851895332</v>
      </c>
      <c r="Y102" s="39">
        <v>0.24091218318523</v>
      </c>
      <c r="Z102" s="40"/>
      <c r="AA102" s="44" t="s">
        <v>490</v>
      </c>
      <c r="AB102" s="43">
        <f t="shared" si="45"/>
        <v>74.803558427779393</v>
      </c>
      <c r="AC102" s="43">
        <f t="shared" si="46"/>
        <v>14.573488724094425</v>
      </c>
      <c r="AD102" s="43">
        <f t="shared" si="47"/>
        <v>8.9636510874524511</v>
      </c>
      <c r="AE102" s="43">
        <f t="shared" si="48"/>
        <v>353.8769419813961</v>
      </c>
      <c r="AF102" s="43">
        <f t="shared" si="49"/>
        <v>108.22477122029808</v>
      </c>
      <c r="AG102" s="43">
        <f t="shared" si="50"/>
        <v>3.9903247794573162</v>
      </c>
      <c r="AH102" s="45">
        <f t="shared" si="67"/>
        <v>17.841127886017741</v>
      </c>
      <c r="AI102" s="43">
        <f t="shared" si="66"/>
        <v>8.0532021474027946</v>
      </c>
      <c r="AJ102" s="45">
        <f t="shared" si="66"/>
        <v>0</v>
      </c>
      <c r="AK102" s="43">
        <f t="shared" si="51"/>
        <v>10.750051314231836</v>
      </c>
      <c r="AL102" s="43">
        <f t="shared" si="52"/>
        <v>0.17507257360377598</v>
      </c>
      <c r="AM102" s="43">
        <f t="shared" si="53"/>
        <v>0.46041345310819948</v>
      </c>
      <c r="AN102" s="43">
        <f t="shared" si="54"/>
        <v>3.1885119238809607E-3</v>
      </c>
      <c r="AO102" s="43">
        <f t="shared" si="55"/>
        <v>1.0596427999476521E-2</v>
      </c>
      <c r="AP102" s="43">
        <f t="shared" si="56"/>
        <v>8.6348944274575422E-3</v>
      </c>
      <c r="AQ102" s="43">
        <f t="shared" si="57"/>
        <v>6.8802028166763229E-2</v>
      </c>
      <c r="AR102" s="43">
        <f t="shared" si="58"/>
        <v>-0.11661093285434278</v>
      </c>
      <c r="AS102" s="43">
        <f t="shared" si="59"/>
        <v>9.6316830816125501E-4</v>
      </c>
      <c r="AT102" s="43">
        <f t="shared" si="60"/>
        <v>2.7194305219538473E-2</v>
      </c>
      <c r="AU102" s="43">
        <f t="shared" si="61"/>
        <v>-5.8608581171968313E-3</v>
      </c>
      <c r="AV102" s="43">
        <f t="shared" si="62"/>
        <v>4.0108263794465796E-4</v>
      </c>
      <c r="AW102" s="43">
        <f t="shared" si="63"/>
        <v>1.2169162433444596E-3</v>
      </c>
      <c r="AX102" s="43">
        <f t="shared" si="64"/>
        <v>1.1445359647458109E-3</v>
      </c>
      <c r="AY102" s="43">
        <f t="shared" si="65"/>
        <v>1.1627035868013033E-3</v>
      </c>
    </row>
    <row r="103" spans="1:51" s="40" customFormat="1" x14ac:dyDescent="0.2">
      <c r="A103" s="41" t="s">
        <v>476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5">
        <f t="shared" ref="AJ103:AJ104" si="68">J103/BI$2</f>
        <v>0</v>
      </c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</row>
    <row r="104" spans="1:51" s="40" customFormat="1" x14ac:dyDescent="0.2">
      <c r="A104" s="39" t="s">
        <v>52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AJ104" s="45">
        <f t="shared" si="68"/>
        <v>0</v>
      </c>
    </row>
    <row r="105" spans="1:51" s="40" customForma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51" s="40" customForma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51" s="40" customForma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51" s="40" customForma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51" s="40" customForma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51" s="40" customForma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51" s="40" customForma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51" s="42" customForma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</row>
    <row r="113" spans="1:51" s="40" customForma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</row>
    <row r="114" spans="1:51" s="40" customForma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51" s="40" customForma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51" s="40" customForma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51" s="40" customForma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51" s="40" customForma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51" s="40" customForma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51" s="40" customForma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51" s="40" customForma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51" s="42" customForma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</row>
    <row r="123" spans="1:51" s="40" customForma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</row>
    <row r="124" spans="1:51" s="40" customForma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51" s="40" customForma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51" s="40" customForma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51" s="40" customForma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51" s="40" customForma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51" s="40" customForma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51" s="40" customForma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51" s="40" customForma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51" s="42" customForma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</row>
    <row r="133" spans="1:51" s="40" customForma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</row>
    <row r="134" spans="1:51" s="40" customForma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51" s="40" customForma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51" s="40" customForma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51" s="40" customForma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51" s="40" customForma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51" s="40" customForma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51" s="40" customForma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51" s="40" customForma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51" s="42" customForma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</row>
    <row r="143" spans="1:51" s="40" customForma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</row>
    <row r="144" spans="1:51" s="40" customForma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51" s="40" customForma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51" x14ac:dyDescent="0.2">
      <c r="AR146" s="40"/>
      <c r="AS146" s="40"/>
      <c r="AX146" s="40"/>
      <c r="AY146" s="40"/>
    </row>
    <row r="152" spans="1:51" s="41" customForma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39"/>
      <c r="AS152" s="39"/>
      <c r="AT152" s="40"/>
      <c r="AU152" s="40"/>
      <c r="AV152" s="40"/>
      <c r="AW152" s="40"/>
      <c r="AX152" s="39"/>
      <c r="AY152" s="39"/>
    </row>
    <row r="153" spans="1:5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1"/>
      <c r="AS153" s="41"/>
      <c r="AT153" s="42"/>
      <c r="AU153" s="42"/>
      <c r="AV153" s="42"/>
      <c r="AW153" s="42"/>
      <c r="AX153" s="41"/>
      <c r="AY153" s="41"/>
    </row>
  </sheetData>
  <mergeCells count="1">
    <mergeCell ref="Z4:Z13"/>
  </mergeCells>
  <conditionalFormatting sqref="B4:B1048576">
    <cfRule type="cellIs" dxfId="70" priority="47" operator="lessThan">
      <formula>$B$2</formula>
    </cfRule>
  </conditionalFormatting>
  <conditionalFormatting sqref="C4:C1048576">
    <cfRule type="cellIs" dxfId="69" priority="48" operator="lessThan">
      <formula>$C$2</formula>
    </cfRule>
  </conditionalFormatting>
  <conditionalFormatting sqref="D4:D1048576">
    <cfRule type="cellIs" dxfId="68" priority="49" operator="lessThan">
      <formula>$D$2</formula>
    </cfRule>
  </conditionalFormatting>
  <conditionalFormatting sqref="E4:E1048576">
    <cfRule type="cellIs" dxfId="67" priority="50" operator="lessThan">
      <formula>$E$2</formula>
    </cfRule>
  </conditionalFormatting>
  <conditionalFormatting sqref="E4:G1048576">
    <cfRule type="cellIs" dxfId="66" priority="70" operator="greaterThan">
      <formula>10000</formula>
    </cfRule>
  </conditionalFormatting>
  <conditionalFormatting sqref="F4:F1048576">
    <cfRule type="cellIs" dxfId="65" priority="51" operator="lessThan">
      <formula>$F$2</formula>
    </cfRule>
  </conditionalFormatting>
  <conditionalFormatting sqref="G4:G1048576">
    <cfRule type="cellIs" dxfId="64" priority="52" operator="lessThan">
      <formula>$G$2</formula>
    </cfRule>
  </conditionalFormatting>
  <conditionalFormatting sqref="H4:H1048576">
    <cfRule type="cellIs" dxfId="63" priority="53" operator="lessThan">
      <formula>$H$2</formula>
    </cfRule>
  </conditionalFormatting>
  <conditionalFormatting sqref="H4:Y1048576 B4:D1048576">
    <cfRule type="cellIs" dxfId="62" priority="71" operator="greaterThan">
      <formula>2000</formula>
    </cfRule>
  </conditionalFormatting>
  <conditionalFormatting sqref="I4:J1048576">
    <cfRule type="cellIs" dxfId="61" priority="54" operator="lessThan">
      <formula>$I$2</formula>
    </cfRule>
  </conditionalFormatting>
  <conditionalFormatting sqref="K4:K1048576">
    <cfRule type="cellIs" dxfId="60" priority="55" operator="lessThan">
      <formula>$K$2</formula>
    </cfRule>
  </conditionalFormatting>
  <conditionalFormatting sqref="L4:L1048576">
    <cfRule type="cellIs" dxfId="59" priority="56" operator="lessThan">
      <formula>$L$2</formula>
    </cfRule>
  </conditionalFormatting>
  <conditionalFormatting sqref="M4:M1048576">
    <cfRule type="cellIs" dxfId="58" priority="57" operator="lessThan">
      <formula>$M$2</formula>
    </cfRule>
  </conditionalFormatting>
  <conditionalFormatting sqref="N4:N1048576">
    <cfRule type="cellIs" dxfId="57" priority="58" operator="lessThan">
      <formula>$N$2</formula>
    </cfRule>
  </conditionalFormatting>
  <conditionalFormatting sqref="O4:O1048576">
    <cfRule type="cellIs" dxfId="56" priority="59" operator="lessThan">
      <formula>$O$2</formula>
    </cfRule>
  </conditionalFormatting>
  <conditionalFormatting sqref="P4:P1048576">
    <cfRule type="cellIs" dxfId="55" priority="60" operator="lessThan">
      <formula>$P$2</formula>
    </cfRule>
  </conditionalFormatting>
  <conditionalFormatting sqref="Q4:S1048576">
    <cfRule type="cellIs" dxfId="54" priority="61" operator="lessThan">
      <formula>$Q$2</formula>
    </cfRule>
  </conditionalFormatting>
  <conditionalFormatting sqref="R4:R1048576">
    <cfRule type="cellIs" dxfId="53" priority="68" operator="lessThan">
      <formula>$R$2</formula>
    </cfRule>
  </conditionalFormatting>
  <conditionalFormatting sqref="S4:S1048576">
    <cfRule type="cellIs" dxfId="52" priority="69" operator="lessThan">
      <formula>$S$2</formula>
    </cfRule>
  </conditionalFormatting>
  <conditionalFormatting sqref="T4:T1048576">
    <cfRule type="cellIs" dxfId="51" priority="62" operator="lessThan">
      <formula>$T$2</formula>
    </cfRule>
  </conditionalFormatting>
  <conditionalFormatting sqref="U4:U1048576">
    <cfRule type="cellIs" dxfId="50" priority="63" operator="lessThan">
      <formula>$U$2</formula>
    </cfRule>
  </conditionalFormatting>
  <conditionalFormatting sqref="V4:V1048576">
    <cfRule type="cellIs" dxfId="49" priority="64" operator="lessThan">
      <formula>$V$2</formula>
    </cfRule>
  </conditionalFormatting>
  <conditionalFormatting sqref="W4:W1048576">
    <cfRule type="cellIs" dxfId="48" priority="65" operator="lessThan">
      <formula>$W$2</formula>
    </cfRule>
  </conditionalFormatting>
  <conditionalFormatting sqref="X4:X1048576">
    <cfRule type="cellIs" dxfId="47" priority="66" operator="lessThan">
      <formula>$X$2</formula>
    </cfRule>
  </conditionalFormatting>
  <conditionalFormatting sqref="Y4:Y1048576">
    <cfRule type="cellIs" dxfId="46" priority="67" operator="lessThan">
      <formula>$Y$2</formula>
    </cfRule>
  </conditionalFormatting>
  <conditionalFormatting sqref="AB4:AB1048576">
    <cfRule type="cellIs" dxfId="45" priority="23" operator="lessThan">
      <formula>$AB$2</formula>
    </cfRule>
    <cfRule type="cellIs" dxfId="44" priority="46" operator="greaterThan">
      <formula>$AB$3</formula>
    </cfRule>
  </conditionalFormatting>
  <conditionalFormatting sqref="AC4:AC1048576">
    <cfRule type="cellIs" dxfId="43" priority="22" operator="lessThan">
      <formula>$AC$2</formula>
    </cfRule>
    <cfRule type="cellIs" dxfId="42" priority="45" operator="greaterThan">
      <formula>$AC$3</formula>
    </cfRule>
  </conditionalFormatting>
  <conditionalFormatting sqref="AD4:AD1048576">
    <cfRule type="cellIs" dxfId="41" priority="21" operator="lessThan">
      <formula>$AD$2</formula>
    </cfRule>
    <cfRule type="cellIs" dxfId="40" priority="44" operator="greaterThan">
      <formula>$AD$3</formula>
    </cfRule>
  </conditionalFormatting>
  <conditionalFormatting sqref="AE4:AE1048576">
    <cfRule type="cellIs" dxfId="39" priority="20" operator="lessThan">
      <formula>$AE$2</formula>
    </cfRule>
    <cfRule type="cellIs" dxfId="38" priority="43" operator="greaterThan">
      <formula>$AE$3</formula>
    </cfRule>
  </conditionalFormatting>
  <conditionalFormatting sqref="AF4:AF1048576">
    <cfRule type="cellIs" dxfId="37" priority="19" operator="lessThan">
      <formula>$AF$2</formula>
    </cfRule>
    <cfRule type="cellIs" dxfId="36" priority="42" operator="greaterThan">
      <formula>$AF$3</formula>
    </cfRule>
  </conditionalFormatting>
  <conditionalFormatting sqref="AG4:AG1048576">
    <cfRule type="cellIs" dxfId="35" priority="18" operator="lessThan">
      <formula>$AG$2</formula>
    </cfRule>
    <cfRule type="cellIs" dxfId="34" priority="41" operator="greaterThan">
      <formula>$AG$3</formula>
    </cfRule>
  </conditionalFormatting>
  <conditionalFormatting sqref="AH4:AH1048576">
    <cfRule type="cellIs" dxfId="33" priority="17" operator="lessThan">
      <formula>$AH$2</formula>
    </cfRule>
    <cfRule type="cellIs" dxfId="32" priority="40" operator="greaterThan">
      <formula>$AH$3</formula>
    </cfRule>
  </conditionalFormatting>
  <conditionalFormatting sqref="AI4:AJ1048576">
    <cfRule type="cellIs" dxfId="31" priority="16" operator="lessThan">
      <formula>$AI$2</formula>
    </cfRule>
    <cfRule type="cellIs" dxfId="30" priority="39" operator="greaterThan">
      <formula>$AI$3</formula>
    </cfRule>
  </conditionalFormatting>
  <conditionalFormatting sqref="AK4:AK1048576">
    <cfRule type="cellIs" dxfId="29" priority="15" operator="lessThan">
      <formula>$AK$2</formula>
    </cfRule>
    <cfRule type="cellIs" dxfId="28" priority="38" operator="greaterThan">
      <formula>$AK$3</formula>
    </cfRule>
  </conditionalFormatting>
  <conditionalFormatting sqref="AL4:AL1048576">
    <cfRule type="cellIs" dxfId="27" priority="14" operator="lessThan">
      <formula>$AL$2</formula>
    </cfRule>
    <cfRule type="cellIs" dxfId="26" priority="37" operator="greaterThan">
      <formula>$AL$3</formula>
    </cfRule>
  </conditionalFormatting>
  <conditionalFormatting sqref="AM4:AM1048576">
    <cfRule type="cellIs" dxfId="25" priority="13" operator="lessThan">
      <formula>$AM$2</formula>
    </cfRule>
    <cfRule type="cellIs" dxfId="24" priority="36" operator="greaterThan">
      <formula>$AM$3</formula>
    </cfRule>
  </conditionalFormatting>
  <conditionalFormatting sqref="AN4:AN1048576">
    <cfRule type="cellIs" dxfId="23" priority="12" operator="lessThan">
      <formula>$AN$2</formula>
    </cfRule>
    <cfRule type="cellIs" dxfId="22" priority="35" operator="greaterThan">
      <formula>$AN$3</formula>
    </cfRule>
  </conditionalFormatting>
  <conditionalFormatting sqref="AO4:AO1048576">
    <cfRule type="cellIs" dxfId="21" priority="11" operator="lessThan">
      <formula>$AO$2</formula>
    </cfRule>
    <cfRule type="cellIs" dxfId="20" priority="34" operator="greaterThan">
      <formula>$AO$3</formula>
    </cfRule>
  </conditionalFormatting>
  <conditionalFormatting sqref="AP4:AP1048576">
    <cfRule type="cellIs" dxfId="19" priority="10" operator="lessThan">
      <formula>$AP$2</formula>
    </cfRule>
    <cfRule type="cellIs" dxfId="18" priority="33" operator="greaterThan">
      <formula>$AP$3</formula>
    </cfRule>
  </conditionalFormatting>
  <conditionalFormatting sqref="AQ4:AS1048576">
    <cfRule type="cellIs" dxfId="17" priority="9" operator="lessThan">
      <formula>$AQ$2</formula>
    </cfRule>
    <cfRule type="cellIs" dxfId="16" priority="32" operator="greaterThan">
      <formula>$AQ$3</formula>
    </cfRule>
  </conditionalFormatting>
  <conditionalFormatting sqref="AR4:AR1048576">
    <cfRule type="cellIs" dxfId="15" priority="2" operator="lessThan">
      <formula>$AR$2</formula>
    </cfRule>
    <cfRule type="cellIs" dxfId="14" priority="25" operator="greaterThan">
      <formula>$AR$3</formula>
    </cfRule>
  </conditionalFormatting>
  <conditionalFormatting sqref="AS4:AS1048576">
    <cfRule type="cellIs" dxfId="13" priority="1" operator="lessThan">
      <formula>$AS$2</formula>
    </cfRule>
    <cfRule type="cellIs" dxfId="12" priority="24" operator="greaterThan">
      <formula>$AS$3</formula>
    </cfRule>
  </conditionalFormatting>
  <conditionalFormatting sqref="AT4:AT1048576">
    <cfRule type="cellIs" dxfId="11" priority="8" operator="lessThan">
      <formula>$AT$2</formula>
    </cfRule>
    <cfRule type="cellIs" dxfId="10" priority="31" operator="greaterThan">
      <formula>$AT$3</formula>
    </cfRule>
  </conditionalFormatting>
  <conditionalFormatting sqref="AU4:AU1048576">
    <cfRule type="cellIs" dxfId="9" priority="7" operator="lessThan">
      <formula>$AU$2</formula>
    </cfRule>
    <cfRule type="cellIs" dxfId="8" priority="30" operator="greaterThan">
      <formula>$AU$3</formula>
    </cfRule>
  </conditionalFormatting>
  <conditionalFormatting sqref="AV4:AV1048576">
    <cfRule type="cellIs" dxfId="7" priority="6" operator="lessThan">
      <formula>$AV$2</formula>
    </cfRule>
    <cfRule type="cellIs" dxfId="6" priority="29" operator="greaterThan">
      <formula>$AV$3</formula>
    </cfRule>
  </conditionalFormatting>
  <conditionalFormatting sqref="AW4:AW1048576">
    <cfRule type="cellIs" dxfId="5" priority="5" operator="lessThan">
      <formula>$AW$2</formula>
    </cfRule>
    <cfRule type="cellIs" dxfId="4" priority="28" operator="greaterThan">
      <formula>$AW$3</formula>
    </cfRule>
  </conditionalFormatting>
  <conditionalFormatting sqref="AX4:AX1048576">
    <cfRule type="cellIs" dxfId="3" priority="4" operator="lessThan">
      <formula>$AX$2</formula>
    </cfRule>
    <cfRule type="cellIs" dxfId="2" priority="27" operator="greaterThan">
      <formula>$AX$3</formula>
    </cfRule>
  </conditionalFormatting>
  <conditionalFormatting sqref="AY4:AY1048576">
    <cfRule type="cellIs" dxfId="1" priority="3" operator="lessThan">
      <formula>$AY$2</formula>
    </cfRule>
    <cfRule type="cellIs" dxfId="0" priority="26" operator="greaterThan">
      <formula>$AY$3</formula>
    </cfRule>
  </conditionalFormatting>
  <pageMargins left="0.7" right="0.7" top="0.75" bottom="0.75" header="0.3" footer="0.3"/>
  <pageSetup orientation="portrait" r:id="rId1"/>
  <ignoredErrors>
    <ignoredError sqref="AH4:AH10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F463-98EB-421E-8BD8-5F6240F28757}">
  <sheetPr>
    <tabColor rgb="FF92D050"/>
  </sheetPr>
  <dimension ref="A1:Y2"/>
  <sheetViews>
    <sheetView workbookViewId="0">
      <selection activeCell="K37" sqref="K37"/>
    </sheetView>
  </sheetViews>
  <sheetFormatPr defaultRowHeight="12.75" x14ac:dyDescent="0.2"/>
  <sheetData>
    <row r="1" spans="1:25" s="131" customFormat="1" ht="21" customHeight="1" thickBot="1" x14ac:dyDescent="0.25">
      <c r="A1" s="130" t="s">
        <v>631</v>
      </c>
    </row>
    <row r="2" spans="1:25" ht="42" x14ac:dyDescent="0.2">
      <c r="A2" s="69" t="s">
        <v>460</v>
      </c>
      <c r="B2" s="69" t="s">
        <v>630</v>
      </c>
      <c r="C2" s="69" t="s">
        <v>629</v>
      </c>
      <c r="D2" s="72" t="s">
        <v>628</v>
      </c>
      <c r="E2" s="71" t="s">
        <v>627</v>
      </c>
      <c r="F2" s="70" t="s">
        <v>626</v>
      </c>
      <c r="G2" s="69" t="s">
        <v>625</v>
      </c>
      <c r="H2" s="121" t="s">
        <v>633</v>
      </c>
      <c r="I2" s="69" t="s">
        <v>624</v>
      </c>
      <c r="J2" s="121" t="s">
        <v>634</v>
      </c>
      <c r="K2" s="69" t="s">
        <v>623</v>
      </c>
      <c r="L2" s="69" t="s">
        <v>622</v>
      </c>
      <c r="M2" s="69" t="s">
        <v>621</v>
      </c>
      <c r="N2" s="69" t="s">
        <v>620</v>
      </c>
      <c r="O2" s="69" t="s">
        <v>619</v>
      </c>
      <c r="P2" s="69" t="s">
        <v>618</v>
      </c>
      <c r="Q2" s="69" t="s">
        <v>617</v>
      </c>
      <c r="R2" s="69" t="s">
        <v>60</v>
      </c>
      <c r="S2" s="69" t="s">
        <v>49</v>
      </c>
      <c r="T2" s="69" t="s">
        <v>616</v>
      </c>
      <c r="U2" s="69" t="s">
        <v>615</v>
      </c>
      <c r="V2" s="69" t="s">
        <v>614</v>
      </c>
      <c r="W2" s="69" t="s">
        <v>613</v>
      </c>
      <c r="X2" s="69" t="s">
        <v>612</v>
      </c>
      <c r="Y2" s="69" t="s">
        <v>611</v>
      </c>
    </row>
  </sheetData>
  <mergeCells count="1">
    <mergeCell ref="A1:XF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2ED2-BBEF-43DA-8702-236FB84C14CB}">
  <sheetPr>
    <tabColor rgb="FF92D050"/>
  </sheetPr>
  <dimension ref="A1:AG101"/>
  <sheetViews>
    <sheetView tabSelected="1" workbookViewId="0">
      <pane xSplit="1" ySplit="1" topLeftCell="B71" activePane="bottomRight" state="frozen"/>
      <selection activeCell="AC17" sqref="AC17"/>
      <selection pane="topRight" activeCell="AC17" sqref="AC17"/>
      <selection pane="bottomLeft" activeCell="AC17" sqref="AC17"/>
      <selection pane="bottomRight" activeCell="L93" sqref="L93"/>
    </sheetView>
  </sheetViews>
  <sheetFormatPr defaultRowHeight="12.75" x14ac:dyDescent="0.2"/>
  <cols>
    <col min="1" max="1" width="9" customWidth="1"/>
    <col min="2" max="2" width="8.7109375" style="78" customWidth="1"/>
    <col min="3" max="3" width="8" style="78" customWidth="1"/>
    <col min="4" max="4" width="8.85546875" style="78" customWidth="1"/>
    <col min="5" max="5" width="9" style="80" customWidth="1"/>
    <col min="6" max="6" width="8.42578125" style="78" customWidth="1"/>
    <col min="7" max="7" width="8.5703125" style="78" customWidth="1"/>
    <col min="8" max="8" width="8.42578125" style="78" customWidth="1"/>
    <col min="9" max="10" width="6.7109375" bestFit="1" customWidth="1"/>
    <col min="11" max="14" width="6.140625" customWidth="1"/>
    <col min="15" max="15" width="6.7109375" bestFit="1" customWidth="1"/>
    <col min="16" max="16" width="6.140625" customWidth="1"/>
    <col min="17" max="17" width="8.42578125" customWidth="1"/>
    <col min="18" max="19" width="8.42578125" style="78" customWidth="1"/>
    <col min="20" max="20" width="8.7109375" style="78" customWidth="1"/>
    <col min="21" max="21" width="8" style="78" customWidth="1"/>
    <col min="22" max="22" width="8.140625" style="78" customWidth="1"/>
    <col min="23" max="23" width="8.42578125" style="78" customWidth="1"/>
    <col min="24" max="24" width="8.7109375" style="78" customWidth="1"/>
    <col min="25" max="25" width="8.42578125" style="78" customWidth="1"/>
    <col min="26" max="27" width="9.140625" style="79"/>
    <col min="28" max="28" width="8.28515625" style="78" customWidth="1"/>
    <col min="29" max="30" width="8.140625" style="78" customWidth="1"/>
    <col min="31" max="33" width="7.85546875" style="78" bestFit="1" customWidth="1"/>
  </cols>
  <sheetData>
    <row r="1" spans="1:33" ht="53.25" thickBot="1" x14ac:dyDescent="0.25">
      <c r="A1" s="1" t="s">
        <v>460</v>
      </c>
      <c r="B1" s="116" t="s">
        <v>630</v>
      </c>
      <c r="C1" s="116" t="s">
        <v>629</v>
      </c>
      <c r="D1" s="116" t="s">
        <v>628</v>
      </c>
      <c r="E1" s="118" t="s">
        <v>632</v>
      </c>
      <c r="F1" s="116" t="s">
        <v>626</v>
      </c>
      <c r="G1" s="116" t="s">
        <v>625</v>
      </c>
      <c r="H1" s="116" t="s">
        <v>624</v>
      </c>
      <c r="I1" s="1"/>
      <c r="J1" s="1"/>
      <c r="K1" s="1"/>
      <c r="L1" s="1"/>
      <c r="M1" s="1"/>
      <c r="N1" s="1"/>
      <c r="O1" s="1"/>
      <c r="P1" s="1"/>
      <c r="Q1" s="121" t="s">
        <v>633</v>
      </c>
      <c r="R1" s="121" t="s">
        <v>634</v>
      </c>
      <c r="S1" s="116" t="s">
        <v>623</v>
      </c>
      <c r="T1" s="116" t="s">
        <v>622</v>
      </c>
      <c r="U1" s="116" t="s">
        <v>621</v>
      </c>
      <c r="V1" s="116" t="s">
        <v>620</v>
      </c>
      <c r="W1" s="116" t="s">
        <v>619</v>
      </c>
      <c r="X1" s="116" t="s">
        <v>618</v>
      </c>
      <c r="Y1" s="116" t="s">
        <v>617</v>
      </c>
      <c r="Z1" s="117" t="s">
        <v>60</v>
      </c>
      <c r="AA1" s="117" t="s">
        <v>49</v>
      </c>
      <c r="AB1" s="116" t="s">
        <v>616</v>
      </c>
      <c r="AC1" s="116" t="s">
        <v>615</v>
      </c>
      <c r="AD1" s="116" t="s">
        <v>614</v>
      </c>
      <c r="AE1" s="116" t="s">
        <v>613</v>
      </c>
      <c r="AF1" s="116" t="s">
        <v>612</v>
      </c>
      <c r="AG1" s="116" t="s">
        <v>611</v>
      </c>
    </row>
    <row r="2" spans="1:33" x14ac:dyDescent="0.2">
      <c r="A2" s="115"/>
      <c r="B2" s="111"/>
      <c r="C2" s="114"/>
      <c r="D2" s="111"/>
      <c r="E2" s="113"/>
      <c r="F2" s="111"/>
      <c r="G2" s="111"/>
      <c r="H2" s="111"/>
      <c r="I2" s="112"/>
      <c r="J2" s="112"/>
      <c r="K2" s="112"/>
      <c r="L2" s="112"/>
      <c r="M2" s="112"/>
      <c r="N2" s="112"/>
      <c r="O2" s="112"/>
      <c r="P2" s="112"/>
      <c r="Q2" s="132"/>
      <c r="R2" s="111"/>
      <c r="S2" s="111"/>
      <c r="T2" s="111"/>
      <c r="U2" s="111"/>
      <c r="V2" s="111"/>
      <c r="W2" s="111"/>
      <c r="X2" s="111"/>
      <c r="Y2" s="111"/>
      <c r="AB2" s="111"/>
      <c r="AC2" s="111"/>
      <c r="AD2" s="111"/>
      <c r="AE2" s="111"/>
      <c r="AF2" s="111"/>
      <c r="AG2" s="111"/>
    </row>
    <row r="3" spans="1:33" x14ac:dyDescent="0.2">
      <c r="A3" s="88" t="s">
        <v>585</v>
      </c>
      <c r="B3" s="108">
        <v>112.48655955625823</v>
      </c>
      <c r="C3" s="110">
        <v>2.6685548360655376</v>
      </c>
      <c r="D3" s="109">
        <v>34.189964023751763</v>
      </c>
      <c r="E3" s="85">
        <v>207.67811835572982</v>
      </c>
      <c r="F3" s="43">
        <v>167.87733188687878</v>
      </c>
      <c r="G3" s="82">
        <v>11.061782305907137</v>
      </c>
      <c r="H3" s="82">
        <v>18.501976560983135</v>
      </c>
      <c r="I3" s="104"/>
      <c r="J3" s="104"/>
      <c r="K3" s="104"/>
      <c r="L3" s="104"/>
      <c r="M3" s="104"/>
      <c r="N3" s="104"/>
      <c r="O3" s="104"/>
      <c r="P3" s="104"/>
      <c r="Q3" s="104"/>
      <c r="R3" s="82">
        <v>41.227952423425904</v>
      </c>
      <c r="S3" s="82">
        <v>22.871667745103817</v>
      </c>
      <c r="T3" s="82">
        <v>0.21307485899608947</v>
      </c>
      <c r="U3" s="82">
        <v>0.45906356462549019</v>
      </c>
      <c r="V3" s="81">
        <v>6.0492316729381804E-3</v>
      </c>
      <c r="W3" s="81">
        <v>2.5412566846862328E-2</v>
      </c>
      <c r="X3" s="81">
        <v>3.2790337631855661E-2</v>
      </c>
      <c r="Y3" s="82">
        <v>0.33647042087023099</v>
      </c>
      <c r="Z3" s="81">
        <v>-9.9215735764841221E-3</v>
      </c>
      <c r="AA3" s="81">
        <v>2.5455538081340006E-3</v>
      </c>
      <c r="AB3" s="82">
        <v>3.6874280505042802E-2</v>
      </c>
      <c r="AC3" s="81">
        <v>1.3109535071429109E-2</v>
      </c>
      <c r="AD3" s="81">
        <v>6.8598232136233275E-3</v>
      </c>
      <c r="AE3" s="81">
        <v>6.2575394782349884E-3</v>
      </c>
      <c r="AF3" s="81">
        <v>3.4048225386785476E-3</v>
      </c>
      <c r="AG3" s="81">
        <v>3.4000820904303715E-3</v>
      </c>
    </row>
    <row r="4" spans="1:33" x14ac:dyDescent="0.2">
      <c r="A4" s="44" t="s">
        <v>584</v>
      </c>
      <c r="B4" s="108">
        <v>150.1947273071606</v>
      </c>
      <c r="C4" s="110">
        <v>14.738836975809711</v>
      </c>
      <c r="D4" s="109">
        <v>26.67706519170736</v>
      </c>
      <c r="E4" s="85">
        <v>321.47651255289816</v>
      </c>
      <c r="F4" s="43">
        <v>239.22225652413883</v>
      </c>
      <c r="G4" s="82">
        <v>4.2069326116798686</v>
      </c>
      <c r="H4" s="82">
        <v>42.24679105678868</v>
      </c>
      <c r="I4" s="104"/>
      <c r="J4" s="104"/>
      <c r="K4" s="104"/>
      <c r="L4" s="104"/>
      <c r="M4" s="104"/>
      <c r="N4" s="104"/>
      <c r="O4" s="104"/>
      <c r="P4" s="104"/>
      <c r="Q4" s="104"/>
      <c r="R4" s="106">
        <v>82.359918173959841</v>
      </c>
      <c r="S4" s="106">
        <v>51.752404706294918</v>
      </c>
      <c r="T4" s="82">
        <v>0.66527537018440941</v>
      </c>
      <c r="U4" s="82">
        <v>15.043247194679164</v>
      </c>
      <c r="V4" s="81">
        <v>4.5858922044681658E-3</v>
      </c>
      <c r="W4" s="81">
        <v>0.10469979947492197</v>
      </c>
      <c r="X4" s="81">
        <v>6.7549359887261198E-2</v>
      </c>
      <c r="Y4" s="82">
        <v>0.2523373375157954</v>
      </c>
      <c r="Z4" s="81">
        <v>-6.4478110936034266E-3</v>
      </c>
      <c r="AA4" s="81">
        <v>4.6599070467234355E-3</v>
      </c>
      <c r="AB4" s="82">
        <v>5.7218614381579207E-2</v>
      </c>
      <c r="AC4" s="81">
        <v>1.1319166143811803E-2</v>
      </c>
      <c r="AD4" s="81">
        <v>4.1120345855222432E-3</v>
      </c>
      <c r="AE4" s="82">
        <v>9.1700195326490527E-2</v>
      </c>
      <c r="AF4" s="82">
        <v>5.0457907829383204E-2</v>
      </c>
      <c r="AG4" s="82">
        <v>5.1407940818438705E-2</v>
      </c>
    </row>
    <row r="5" spans="1:33" x14ac:dyDescent="0.2">
      <c r="A5" s="88" t="s">
        <v>583</v>
      </c>
      <c r="B5" s="108">
        <v>92.955118715584817</v>
      </c>
      <c r="C5" s="110">
        <v>10.752957418003826</v>
      </c>
      <c r="D5" s="109">
        <v>22.905115253608443</v>
      </c>
      <c r="E5" s="85">
        <v>269.30533578929521</v>
      </c>
      <c r="F5" s="43">
        <v>197.59641774962583</v>
      </c>
      <c r="G5" s="82">
        <v>2.9192739763544706</v>
      </c>
      <c r="H5" s="82">
        <v>42.399306591417421</v>
      </c>
      <c r="I5" s="104"/>
      <c r="J5" s="104"/>
      <c r="K5" s="104"/>
      <c r="L5" s="104"/>
      <c r="M5" s="104"/>
      <c r="N5" s="104"/>
      <c r="O5" s="104"/>
      <c r="P5" s="104"/>
      <c r="Q5" s="104"/>
      <c r="R5" s="106">
        <v>82.452521871353042</v>
      </c>
      <c r="S5" s="106">
        <v>52.61523958368263</v>
      </c>
      <c r="T5" s="82">
        <v>0.83684361874257518</v>
      </c>
      <c r="U5" s="82">
        <v>12.279841909825571</v>
      </c>
      <c r="V5" s="81">
        <v>3.572367853206194E-3</v>
      </c>
      <c r="W5" s="81">
        <v>4.8195730030884648E-2</v>
      </c>
      <c r="X5" s="81">
        <v>5.4275782092727945E-2</v>
      </c>
      <c r="Y5" s="82">
        <v>0.20209146713702969</v>
      </c>
      <c r="Z5" s="81">
        <v>-7.7256496101433406E-3</v>
      </c>
      <c r="AA5" s="81">
        <v>3.0423340331637303E-3</v>
      </c>
      <c r="AB5" s="82">
        <v>6.2406321442213628E-2</v>
      </c>
      <c r="AC5" s="81">
        <v>9.4173485711766445E-4</v>
      </c>
      <c r="AD5" s="81">
        <v>3.4412093930674278E-3</v>
      </c>
      <c r="AE5" s="81">
        <v>5.2204852299895292E-2</v>
      </c>
      <c r="AF5" s="81">
        <v>2.8869925084382242E-2</v>
      </c>
      <c r="AG5" s="81">
        <v>2.9171535639406325E-2</v>
      </c>
    </row>
    <row r="6" spans="1:33" x14ac:dyDescent="0.2">
      <c r="A6" s="44" t="s">
        <v>582</v>
      </c>
      <c r="B6" s="108">
        <v>105.4889242115504</v>
      </c>
      <c r="C6" s="110">
        <v>3.2805539956087926</v>
      </c>
      <c r="D6" s="109">
        <v>13.031517039884219</v>
      </c>
      <c r="E6" s="85">
        <v>352.00826452880204</v>
      </c>
      <c r="F6" s="43">
        <v>122.87125792344101</v>
      </c>
      <c r="G6" s="82">
        <v>3.8640383263313489</v>
      </c>
      <c r="H6" s="82">
        <v>34.937001890653448</v>
      </c>
      <c r="I6" s="104"/>
      <c r="J6" s="104"/>
      <c r="K6" s="104"/>
      <c r="L6" s="104"/>
      <c r="M6" s="104"/>
      <c r="N6" s="104"/>
      <c r="O6" s="104"/>
      <c r="P6" s="104"/>
      <c r="Q6" s="104"/>
      <c r="R6" s="106">
        <v>70.872299222993263</v>
      </c>
      <c r="S6" s="82">
        <v>43.575920032029195</v>
      </c>
      <c r="T6" s="82">
        <v>9.033684955324818E-2</v>
      </c>
      <c r="U6" s="82">
        <v>1.0807541158624892</v>
      </c>
      <c r="V6" s="81">
        <v>3.1048934682157306E-3</v>
      </c>
      <c r="W6" s="81">
        <v>2.2279948061076332E-2</v>
      </c>
      <c r="X6" s="81">
        <v>1.3513871151938863E-2</v>
      </c>
      <c r="Y6" s="81">
        <v>3.3154274237246102E-2</v>
      </c>
      <c r="Z6" s="81">
        <v>-1.0976060316763755E-2</v>
      </c>
      <c r="AA6" s="81">
        <v>1.6147746023812441E-3</v>
      </c>
      <c r="AB6" s="81">
        <v>4.0427740571451057E-2</v>
      </c>
      <c r="AC6" s="81">
        <v>-8.4964932615057655E-4</v>
      </c>
      <c r="AD6" s="81">
        <v>1.5310926819344277E-3</v>
      </c>
      <c r="AE6" s="81">
        <v>3.1806068483953473E-3</v>
      </c>
      <c r="AF6" s="81">
        <v>1.7941499859776206E-3</v>
      </c>
      <c r="AG6" s="81">
        <v>1.8065449398295995E-3</v>
      </c>
    </row>
    <row r="7" spans="1:33" x14ac:dyDescent="0.2">
      <c r="A7" s="88" t="s">
        <v>581</v>
      </c>
      <c r="B7" s="108">
        <v>110.78160607390744</v>
      </c>
      <c r="C7" s="110">
        <v>2.9446849953660483</v>
      </c>
      <c r="D7" s="109">
        <v>11.896463691095693</v>
      </c>
      <c r="E7" s="85">
        <v>296.64886241325451</v>
      </c>
      <c r="F7" s="43">
        <v>168.56886738373612</v>
      </c>
      <c r="G7" s="82">
        <v>3.1133647140683354</v>
      </c>
      <c r="H7" s="82">
        <v>25.987178135324104</v>
      </c>
      <c r="I7" s="104"/>
      <c r="J7" s="104"/>
      <c r="K7" s="104"/>
      <c r="L7" s="104"/>
      <c r="M7" s="104"/>
      <c r="N7" s="104"/>
      <c r="O7" s="104"/>
      <c r="P7" s="104"/>
      <c r="Q7" s="104"/>
      <c r="R7" s="106">
        <v>53.553176113833594</v>
      </c>
      <c r="S7" s="82">
        <v>32.462970222452597</v>
      </c>
      <c r="T7" s="81">
        <v>6.519579244681796E-2</v>
      </c>
      <c r="U7" s="82">
        <v>1.0927693276174644</v>
      </c>
      <c r="V7" s="81">
        <v>2.5196105981986766E-3</v>
      </c>
      <c r="W7" s="81">
        <v>1.8421111865797753E-2</v>
      </c>
      <c r="X7" s="81">
        <v>1.5293243803497183E-2</v>
      </c>
      <c r="Y7" s="81">
        <v>4.3450468102471093E-2</v>
      </c>
      <c r="Z7" s="81">
        <v>-9.128920322715733E-3</v>
      </c>
      <c r="AA7" s="81">
        <v>2.9620050206097021E-3</v>
      </c>
      <c r="AB7" s="81">
        <v>3.1586989276219828E-2</v>
      </c>
      <c r="AC7" s="81">
        <v>-2.7515291129274777E-3</v>
      </c>
      <c r="AD7" s="81">
        <v>1.3908677818162186E-3</v>
      </c>
      <c r="AE7" s="81">
        <v>4.2314039939177119E-3</v>
      </c>
      <c r="AF7" s="81">
        <v>2.3715933325480407E-3</v>
      </c>
      <c r="AG7" s="81">
        <v>2.3481930374049955E-3</v>
      </c>
    </row>
    <row r="8" spans="1:33" x14ac:dyDescent="0.2">
      <c r="A8" s="44" t="s">
        <v>580</v>
      </c>
      <c r="B8" s="108">
        <v>107.92874793647981</v>
      </c>
      <c r="C8" s="110">
        <v>2.6869059545437359</v>
      </c>
      <c r="D8" s="109">
        <v>11.945911360873916</v>
      </c>
      <c r="E8" s="85">
        <v>280.63675061372061</v>
      </c>
      <c r="F8" s="43">
        <v>184.93339242222416</v>
      </c>
      <c r="G8" s="82">
        <v>1.2478092521772608</v>
      </c>
      <c r="H8" s="82">
        <v>29.138700863065868</v>
      </c>
      <c r="I8" s="104"/>
      <c r="J8" s="104"/>
      <c r="K8" s="104"/>
      <c r="L8" s="104"/>
      <c r="M8" s="104"/>
      <c r="N8" s="104"/>
      <c r="O8" s="104"/>
      <c r="P8" s="104"/>
      <c r="Q8" s="104"/>
      <c r="R8" s="106">
        <v>58.730980118504498</v>
      </c>
      <c r="S8" s="82">
        <v>36.322700022779941</v>
      </c>
      <c r="T8" s="82">
        <v>0.20163401127117686</v>
      </c>
      <c r="U8" s="82">
        <v>9.2605088450986113</v>
      </c>
      <c r="V8" s="81">
        <v>2.4626030899954012E-3</v>
      </c>
      <c r="W8" s="81">
        <v>1.9096870538612882E-2</v>
      </c>
      <c r="X8" s="82">
        <v>0.24450751909609891</v>
      </c>
      <c r="Y8" s="81">
        <v>7.4627766404877185E-2</v>
      </c>
      <c r="Z8" s="81">
        <v>-8.693707379488852E-3</v>
      </c>
      <c r="AA8" s="81">
        <v>2.1104815866516751E-3</v>
      </c>
      <c r="AB8" s="81">
        <v>3.2611290281737246E-2</v>
      </c>
      <c r="AC8" s="81">
        <v>-7.4931485673084713E-4</v>
      </c>
      <c r="AD8" s="81">
        <v>1.5462521459684909E-3</v>
      </c>
      <c r="AE8" s="81">
        <v>3.0736402938872521E-3</v>
      </c>
      <c r="AF8" s="81">
        <v>1.6374170602551786E-3</v>
      </c>
      <c r="AG8" s="81">
        <v>1.6204656506850579E-3</v>
      </c>
    </row>
    <row r="9" spans="1:33" x14ac:dyDescent="0.2">
      <c r="A9" s="88" t="s">
        <v>579</v>
      </c>
      <c r="B9" s="108">
        <v>129.7842314354798</v>
      </c>
      <c r="C9" s="110">
        <v>8.2077358949450314</v>
      </c>
      <c r="D9" s="109">
        <v>60.853640707009866</v>
      </c>
      <c r="E9" s="89">
        <v>458.45620993916083</v>
      </c>
      <c r="F9" s="43">
        <v>195.14972523056161</v>
      </c>
      <c r="G9" s="82">
        <v>4.6121819279754357</v>
      </c>
      <c r="H9" s="82">
        <v>34.883245897890724</v>
      </c>
      <c r="I9" s="104"/>
      <c r="J9" s="104"/>
      <c r="K9" s="104"/>
      <c r="L9" s="104"/>
      <c r="M9" s="104"/>
      <c r="N9" s="104"/>
      <c r="O9" s="104"/>
      <c r="P9" s="104"/>
      <c r="Q9" s="104"/>
      <c r="R9" s="106">
        <v>67.849407569420663</v>
      </c>
      <c r="S9" s="82">
        <v>42.701262217478046</v>
      </c>
      <c r="T9" s="82">
        <v>0.1395465461513338</v>
      </c>
      <c r="U9" s="82">
        <v>1.3013119750889157</v>
      </c>
      <c r="V9" s="81">
        <v>4.2704286823333111E-3</v>
      </c>
      <c r="W9" s="81">
        <v>3.1621180446727043E-2</v>
      </c>
      <c r="X9" s="81">
        <v>2.3587139153250086E-2</v>
      </c>
      <c r="Y9" s="82">
        <v>0.32694146759954118</v>
      </c>
      <c r="Z9" s="81">
        <v>-9.7145866019393342E-3</v>
      </c>
      <c r="AA9" s="81">
        <v>2.0552115185195866E-3</v>
      </c>
      <c r="AB9" s="82">
        <v>5.7424317096042295E-2</v>
      </c>
      <c r="AC9" s="81">
        <v>-3.8229323832351717E-3</v>
      </c>
      <c r="AD9" s="81">
        <v>4.4266046222491244E-3</v>
      </c>
      <c r="AE9" s="81">
        <v>4.7599548904000265E-3</v>
      </c>
      <c r="AF9" s="81">
        <v>2.5386412271841603E-3</v>
      </c>
      <c r="AG9" s="81">
        <v>2.5351525694033593E-3</v>
      </c>
    </row>
    <row r="10" spans="1:33" x14ac:dyDescent="0.2">
      <c r="A10" s="44" t="s">
        <v>563</v>
      </c>
      <c r="B10" s="108">
        <v>107.64123022788554</v>
      </c>
      <c r="C10" s="110">
        <v>7.3447672594355486</v>
      </c>
      <c r="D10" s="109">
        <v>13.913071569742051</v>
      </c>
      <c r="E10" s="85">
        <v>262.84539953544106</v>
      </c>
      <c r="F10" s="43">
        <v>176.32519727849413</v>
      </c>
      <c r="G10" s="82">
        <v>7.4586384904972594</v>
      </c>
      <c r="H10" s="82">
        <v>24.954638149784682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6">
        <v>50.955373570460083</v>
      </c>
      <c r="S10" s="82">
        <v>30.961398699081339</v>
      </c>
      <c r="T10" s="82">
        <v>0.12943622242924963</v>
      </c>
      <c r="U10" s="82">
        <v>1.1444576056927962</v>
      </c>
      <c r="V10" s="81">
        <v>9.0407778719895637E-3</v>
      </c>
      <c r="W10" s="81">
        <v>1.9418970125510648E-2</v>
      </c>
      <c r="X10" s="81">
        <v>3.8282230494683218E-2</v>
      </c>
      <c r="Y10" s="82">
        <v>0.15424076461195935</v>
      </c>
      <c r="Z10" s="81">
        <v>-6.9687957321869689E-3</v>
      </c>
      <c r="AA10" s="81">
        <v>2.4427416582839616E-3</v>
      </c>
      <c r="AB10" s="81">
        <v>4.5188236062610861E-2</v>
      </c>
      <c r="AC10" s="81">
        <v>-2.5047303349823059E-3</v>
      </c>
      <c r="AD10" s="81">
        <v>1.8835514952025016E-3</v>
      </c>
      <c r="AE10" s="81">
        <v>7.166801523534801E-3</v>
      </c>
      <c r="AF10" s="81">
        <v>4.0173487917879395E-3</v>
      </c>
      <c r="AG10" s="81">
        <v>4.0457490583399322E-3</v>
      </c>
    </row>
    <row r="11" spans="1:33" x14ac:dyDescent="0.2">
      <c r="A11" s="88" t="s">
        <v>562</v>
      </c>
      <c r="B11" s="108">
        <v>118.96686747388048</v>
      </c>
      <c r="C11" s="110">
        <v>4.4605649512860728</v>
      </c>
      <c r="D11" s="109">
        <v>12.360675870611445</v>
      </c>
      <c r="E11" s="85">
        <v>284.19671732718342</v>
      </c>
      <c r="F11" s="43">
        <v>158.05607578846934</v>
      </c>
      <c r="G11" s="82">
        <v>1.2578282247890267</v>
      </c>
      <c r="H11" s="82">
        <v>14.425009739303617</v>
      </c>
      <c r="I11" s="104"/>
      <c r="J11" s="104"/>
      <c r="K11" s="104"/>
      <c r="L11" s="104"/>
      <c r="M11" s="104"/>
      <c r="N11" s="104"/>
      <c r="O11" s="104"/>
      <c r="P11" s="104"/>
      <c r="Q11" s="104"/>
      <c r="R11" s="82">
        <v>32.900377819953846</v>
      </c>
      <c r="S11" s="82">
        <v>18.244410430906239</v>
      </c>
      <c r="T11" s="82">
        <v>9.0544269377983308E-2</v>
      </c>
      <c r="U11" s="82">
        <v>0.60379878158534872</v>
      </c>
      <c r="V11" s="81">
        <v>8.051163110118954E-3</v>
      </c>
      <c r="W11" s="81">
        <v>1.6810660685616836E-2</v>
      </c>
      <c r="X11" s="81">
        <v>3.4520406475922326E-2</v>
      </c>
      <c r="Y11" s="82">
        <v>0.11577280228594326</v>
      </c>
      <c r="Z11" s="81">
        <v>-1.0958813991862548E-2</v>
      </c>
      <c r="AA11" s="81">
        <v>7.0969833500355954E-4</v>
      </c>
      <c r="AB11" s="81">
        <v>2.9900842626342787E-2</v>
      </c>
      <c r="AC11" s="81">
        <v>-4.042683791950297E-3</v>
      </c>
      <c r="AD11" s="81">
        <v>2.1109447137417658E-3</v>
      </c>
      <c r="AE11" s="81">
        <v>4.9738937951296506E-3</v>
      </c>
      <c r="AF11" s="81">
        <v>2.6953773038051643E-3</v>
      </c>
      <c r="AG11" s="81">
        <v>2.8155957021255601E-3</v>
      </c>
    </row>
    <row r="12" spans="1:33" x14ac:dyDescent="0.2">
      <c r="A12" s="44" t="s">
        <v>578</v>
      </c>
      <c r="B12" s="108">
        <v>105.17465783947159</v>
      </c>
      <c r="C12" s="110">
        <v>4.3884089226380993</v>
      </c>
      <c r="D12" s="109">
        <v>15.275142283978134</v>
      </c>
      <c r="E12" s="85">
        <v>242.79740874296701</v>
      </c>
      <c r="F12" s="43">
        <v>182.88359166688579</v>
      </c>
      <c r="G12" s="82">
        <v>1.1063547240687419</v>
      </c>
      <c r="H12" s="82">
        <v>15.6049075888</v>
      </c>
      <c r="I12" s="104"/>
      <c r="J12" s="104"/>
      <c r="K12" s="104"/>
      <c r="L12" s="104"/>
      <c r="M12" s="104"/>
      <c r="N12" s="104"/>
      <c r="O12" s="104"/>
      <c r="P12" s="104"/>
      <c r="Q12" s="104"/>
      <c r="R12" s="82">
        <v>35.783854788234535</v>
      </c>
      <c r="S12" s="82">
        <v>19.315392723862477</v>
      </c>
      <c r="T12" s="81">
        <v>4.651965460434402E-2</v>
      </c>
      <c r="U12" s="82">
        <v>0.8486358406377581</v>
      </c>
      <c r="V12" s="81">
        <v>8.359067658156083E-3</v>
      </c>
      <c r="W12" s="81">
        <v>1.5850719245472024E-2</v>
      </c>
      <c r="X12" s="81">
        <v>2.5128087629391622E-2</v>
      </c>
      <c r="Y12" s="82">
        <v>0.10879003968392567</v>
      </c>
      <c r="Z12" s="81">
        <v>-1.3056128833741991E-2</v>
      </c>
      <c r="AA12" s="81">
        <v>1.3686392503839304E-3</v>
      </c>
      <c r="AB12" s="81">
        <v>3.0125520757536408E-2</v>
      </c>
      <c r="AC12" s="81">
        <v>-3.5700647428980026E-3</v>
      </c>
      <c r="AD12" s="81">
        <v>2.2056924702382533E-3</v>
      </c>
      <c r="AE12" s="81">
        <v>3.3284731688474783E-3</v>
      </c>
      <c r="AF12" s="81">
        <v>1.7611540540731952E-3</v>
      </c>
      <c r="AG12" s="81">
        <v>1.6990907152130647E-3</v>
      </c>
    </row>
    <row r="13" spans="1:33" x14ac:dyDescent="0.2">
      <c r="A13" s="88" t="s">
        <v>561</v>
      </c>
      <c r="B13" s="108">
        <v>93.37341037222582</v>
      </c>
      <c r="C13" s="110">
        <v>3.1270245877484264</v>
      </c>
      <c r="D13" s="109">
        <v>12.670117178505857</v>
      </c>
      <c r="E13" s="85">
        <v>262.61919982787202</v>
      </c>
      <c r="F13" s="43">
        <v>165.08396409248732</v>
      </c>
      <c r="G13" s="82">
        <v>15.604552603575449</v>
      </c>
      <c r="H13" s="82">
        <v>15.868860467872008</v>
      </c>
      <c r="I13" s="104"/>
      <c r="J13" s="104"/>
      <c r="K13" s="104"/>
      <c r="L13" s="104"/>
      <c r="M13" s="104"/>
      <c r="N13" s="104"/>
      <c r="O13" s="104"/>
      <c r="P13" s="104"/>
      <c r="Q13" s="104"/>
      <c r="R13" s="82">
        <v>36.117221771888723</v>
      </c>
      <c r="S13" s="82">
        <v>19.765938140598053</v>
      </c>
      <c r="T13" s="82">
        <v>0.16441530042358954</v>
      </c>
      <c r="U13" s="82">
        <v>0.79955363570556537</v>
      </c>
      <c r="V13" s="81">
        <v>5.9580087800510436E-3</v>
      </c>
      <c r="W13" s="81">
        <v>1.7511674530213836E-2</v>
      </c>
      <c r="X13" s="81">
        <v>2.041374410402496E-2</v>
      </c>
      <c r="Y13" s="82">
        <v>0.11986872281742658</v>
      </c>
      <c r="Z13" s="81">
        <v>-1.2974888721200869E-2</v>
      </c>
      <c r="AA13" s="81">
        <v>6.3087656157399053E-3</v>
      </c>
      <c r="AB13" s="81">
        <v>2.7182899234950739E-2</v>
      </c>
      <c r="AC13" s="81">
        <v>2.8350647246039157E-2</v>
      </c>
      <c r="AD13" s="81">
        <v>4.3962845311001563E-3</v>
      </c>
      <c r="AE13" s="81">
        <v>1.8248847513522997E-2</v>
      </c>
      <c r="AF13" s="81">
        <v>1.0087372065327848E-2</v>
      </c>
      <c r="AG13" s="81">
        <v>1.0024688912341699E-2</v>
      </c>
    </row>
    <row r="14" spans="1:33" x14ac:dyDescent="0.2">
      <c r="A14" s="44" t="s">
        <v>560</v>
      </c>
      <c r="B14" s="108">
        <v>102.14913817450902</v>
      </c>
      <c r="C14" s="110">
        <v>1.6600876223707799</v>
      </c>
      <c r="D14" s="109">
        <v>15.097706502106405</v>
      </c>
      <c r="E14" s="85">
        <v>336.26908053432197</v>
      </c>
      <c r="F14" s="43">
        <v>164.89398846167984</v>
      </c>
      <c r="G14" s="82">
        <v>2.5328635083599949</v>
      </c>
      <c r="H14" s="82">
        <v>7.9892794174232042</v>
      </c>
      <c r="I14" s="104"/>
      <c r="J14" s="104"/>
      <c r="K14" s="104"/>
      <c r="L14" s="104"/>
      <c r="M14" s="104"/>
      <c r="N14" s="104"/>
      <c r="O14" s="104"/>
      <c r="P14" s="104"/>
      <c r="Q14" s="104"/>
      <c r="R14" s="82">
        <v>21.4403987384635</v>
      </c>
      <c r="S14" s="82">
        <v>9.7836328359674898</v>
      </c>
      <c r="T14" s="81">
        <v>2.69602898775173E-2</v>
      </c>
      <c r="U14" s="82">
        <v>0.57835037851431992</v>
      </c>
      <c r="V14" s="81">
        <v>3.6559832171849656E-3</v>
      </c>
      <c r="W14" s="81">
        <v>1.3223538503803646E-2</v>
      </c>
      <c r="X14" s="81">
        <v>3.6590044130851193E-2</v>
      </c>
      <c r="Y14" s="82">
        <v>0.13919454043696802</v>
      </c>
      <c r="Z14" s="81">
        <v>-1.6555445995776207E-2</v>
      </c>
      <c r="AA14" s="81">
        <v>1.7846602168737756E-3</v>
      </c>
      <c r="AB14" s="81">
        <v>1.9342545300630492E-2</v>
      </c>
      <c r="AC14" s="81">
        <v>7.3855537968282772E-4</v>
      </c>
      <c r="AD14" s="81">
        <v>2.2966498524177193E-3</v>
      </c>
      <c r="AE14" s="81">
        <v>5.8611167636905531E-3</v>
      </c>
      <c r="AF14" s="81">
        <v>3.033599679912795E-3</v>
      </c>
      <c r="AG14" s="81">
        <v>3.267283804120362E-3</v>
      </c>
    </row>
    <row r="15" spans="1:33" x14ac:dyDescent="0.2">
      <c r="A15" s="88" t="s">
        <v>559</v>
      </c>
      <c r="B15" s="108">
        <v>114.85976718295542</v>
      </c>
      <c r="C15" s="110">
        <v>3.8808928009848755</v>
      </c>
      <c r="D15" s="109">
        <v>9.0128309296353866</v>
      </c>
      <c r="E15" s="85">
        <v>320.49909171124494</v>
      </c>
      <c r="F15" s="43">
        <v>161.85498338668992</v>
      </c>
      <c r="G15" s="82">
        <v>0.82357716256687619</v>
      </c>
      <c r="H15" s="82">
        <v>6.3626956996020709</v>
      </c>
      <c r="I15" s="104"/>
      <c r="J15" s="104"/>
      <c r="K15" s="104"/>
      <c r="L15" s="104"/>
      <c r="M15" s="104"/>
      <c r="N15" s="104"/>
      <c r="O15" s="104"/>
      <c r="P15" s="104"/>
      <c r="Q15" s="104"/>
      <c r="R15" s="82">
        <v>17.132944515689221</v>
      </c>
      <c r="S15" s="82">
        <v>7.5912699503661178</v>
      </c>
      <c r="T15" s="81">
        <v>2.9475338657024605E-2</v>
      </c>
      <c r="U15" s="82">
        <v>0.2947113686967105</v>
      </c>
      <c r="V15" s="81">
        <v>6.9399481636419477E-3</v>
      </c>
      <c r="W15" s="81">
        <v>1.2225732410756484E-2</v>
      </c>
      <c r="X15" s="81">
        <v>1.1762273064017515E-2</v>
      </c>
      <c r="Y15" s="81">
        <v>6.3475257387153414E-2</v>
      </c>
      <c r="Z15" s="81">
        <v>-1.2358610368757529E-2</v>
      </c>
      <c r="AA15" s="81">
        <v>1.5123919593966575E-3</v>
      </c>
      <c r="AB15" s="81">
        <v>1.9253058178420161E-2</v>
      </c>
      <c r="AC15" s="81">
        <v>-2.5362955819201601E-3</v>
      </c>
      <c r="AD15" s="81">
        <v>2.3421289438412237E-3</v>
      </c>
      <c r="AE15" s="81">
        <v>4.37297998044561E-3</v>
      </c>
      <c r="AF15" s="81">
        <v>2.4231513035063465E-3</v>
      </c>
      <c r="AG15" s="81">
        <v>2.3342149836992183E-3</v>
      </c>
    </row>
    <row r="16" spans="1:33" x14ac:dyDescent="0.2">
      <c r="A16" s="44" t="s">
        <v>558</v>
      </c>
      <c r="B16" s="108">
        <v>132.21504969590555</v>
      </c>
      <c r="C16" s="110">
        <v>4.2021048976769384</v>
      </c>
      <c r="D16" s="109">
        <v>8.4499577597090649</v>
      </c>
      <c r="E16" s="85">
        <v>315.57180729176724</v>
      </c>
      <c r="F16" s="43">
        <v>153.12094451299811</v>
      </c>
      <c r="G16" s="82">
        <v>4.3811724968450285</v>
      </c>
      <c r="H16" s="82">
        <v>7.0181742268647209</v>
      </c>
      <c r="I16" s="104"/>
      <c r="J16" s="104"/>
      <c r="K16" s="104"/>
      <c r="L16" s="104"/>
      <c r="M16" s="104"/>
      <c r="N16" s="104"/>
      <c r="O16" s="104"/>
      <c r="P16" s="104"/>
      <c r="Q16" s="104"/>
      <c r="R16" s="82">
        <v>18.395133660730615</v>
      </c>
      <c r="S16" s="82">
        <v>8.2148242609335824</v>
      </c>
      <c r="T16" s="81">
        <v>2.2738837689357812E-2</v>
      </c>
      <c r="U16" s="82">
        <v>0.31024274658900708</v>
      </c>
      <c r="V16" s="81">
        <v>6.5598389922352958E-3</v>
      </c>
      <c r="W16" s="81">
        <v>1.1802608596978549E-2</v>
      </c>
      <c r="X16" s="81">
        <v>1.5632508355003998E-2</v>
      </c>
      <c r="Y16" s="82">
        <v>8.3718080739786177E-2</v>
      </c>
      <c r="Z16" s="81">
        <v>-1.1968045310642762E-2</v>
      </c>
      <c r="AA16" s="81">
        <v>9.0593234761987573E-4</v>
      </c>
      <c r="AB16" s="81">
        <v>1.9172159840944412E-2</v>
      </c>
      <c r="AC16" s="81">
        <v>-3.226911948167432E-3</v>
      </c>
      <c r="AD16" s="81">
        <v>2.3951874229249425E-3</v>
      </c>
      <c r="AE16" s="81">
        <v>1.6642156488683125E-3</v>
      </c>
      <c r="AF16" s="81">
        <v>8.0838964045536199E-4</v>
      </c>
      <c r="AG16" s="81">
        <v>8.3249128156026543E-4</v>
      </c>
    </row>
    <row r="17" spans="1:33" x14ac:dyDescent="0.2">
      <c r="A17" s="88" t="s">
        <v>557</v>
      </c>
      <c r="B17" s="108">
        <v>117.36428421775057</v>
      </c>
      <c r="C17" s="110">
        <v>3.8214129788268383</v>
      </c>
      <c r="D17" s="109">
        <v>9.0528041982306355</v>
      </c>
      <c r="E17" s="85">
        <v>330.47747512697549</v>
      </c>
      <c r="F17" s="43">
        <v>137.05892844076405</v>
      </c>
      <c r="G17" s="82">
        <v>11.219771738250589</v>
      </c>
      <c r="H17" s="82">
        <v>6.386488264073229</v>
      </c>
      <c r="I17" s="104"/>
      <c r="J17" s="104"/>
      <c r="K17" s="104"/>
      <c r="L17" s="104"/>
      <c r="M17" s="104"/>
      <c r="N17" s="104"/>
      <c r="O17" s="104"/>
      <c r="P17" s="104"/>
      <c r="Q17" s="104"/>
      <c r="R17" s="82">
        <v>17.781627622045487</v>
      </c>
      <c r="S17" s="82">
        <v>7.6308710860522462</v>
      </c>
      <c r="T17" s="81">
        <v>4.1323073197007218E-2</v>
      </c>
      <c r="U17" s="82">
        <v>4.6149904938406845</v>
      </c>
      <c r="V17" s="81">
        <v>6.2646234144191583E-3</v>
      </c>
      <c r="W17" s="81">
        <v>1.2926719747204806E-2</v>
      </c>
      <c r="X17" s="81">
        <v>1.3998527908700218E-2</v>
      </c>
      <c r="Y17" s="82">
        <v>0.10507172072565096</v>
      </c>
      <c r="Z17" s="81">
        <v>-1.2258443148182771E-2</v>
      </c>
      <c r="AA17" s="81">
        <v>2.441406958850444E-5</v>
      </c>
      <c r="AB17" s="81">
        <v>1.9893281995689377E-2</v>
      </c>
      <c r="AC17" s="81">
        <v>-3.9940460368545665E-3</v>
      </c>
      <c r="AD17" s="81">
        <v>2.1867426249899311E-3</v>
      </c>
      <c r="AE17" s="81">
        <v>1.9379188456996532E-3</v>
      </c>
      <c r="AF17" s="81">
        <v>1.0393608745472346E-3</v>
      </c>
      <c r="AG17" s="81">
        <v>9.0237683677543928E-4</v>
      </c>
    </row>
    <row r="18" spans="1:33" x14ac:dyDescent="0.2">
      <c r="A18" s="44" t="s">
        <v>555</v>
      </c>
      <c r="B18" s="108">
        <v>114.28497515669973</v>
      </c>
      <c r="C18" s="110">
        <v>5.0755015865015434</v>
      </c>
      <c r="D18" s="109">
        <v>13.316552558158921</v>
      </c>
      <c r="E18" s="85">
        <v>360.26514911745562</v>
      </c>
      <c r="F18" s="43">
        <v>165.59459922752453</v>
      </c>
      <c r="G18" s="82">
        <v>2.9013887474404769</v>
      </c>
      <c r="H18" s="82">
        <v>11.966018192427121</v>
      </c>
      <c r="I18" s="104"/>
      <c r="J18" s="104"/>
      <c r="K18" s="104"/>
      <c r="L18" s="104"/>
      <c r="M18" s="104"/>
      <c r="N18" s="104"/>
      <c r="O18" s="104"/>
      <c r="P18" s="104"/>
      <c r="Q18" s="104"/>
      <c r="R18" s="82">
        <v>26.819303849852794</v>
      </c>
      <c r="S18" s="82">
        <v>14.679351338124601</v>
      </c>
      <c r="T18" s="81">
        <v>7.2032012723853484E-2</v>
      </c>
      <c r="U18" s="82">
        <v>0.56616238183146028</v>
      </c>
      <c r="V18" s="81">
        <v>5.0293192685887155E-3</v>
      </c>
      <c r="W18" s="81">
        <v>1.4480283634651389E-2</v>
      </c>
      <c r="X18" s="81">
        <v>9.6594305364269654E-3</v>
      </c>
      <c r="Y18" s="82">
        <v>7.5682173717559351E-2</v>
      </c>
      <c r="Z18" s="81">
        <v>-1.1569058764732626E-2</v>
      </c>
      <c r="AA18" s="81">
        <v>5.1840322124563722E-4</v>
      </c>
      <c r="AB18" s="81">
        <v>2.7013978094092693E-2</v>
      </c>
      <c r="AC18" s="81">
        <v>-9.925579823581302E-4</v>
      </c>
      <c r="AD18" s="81">
        <v>2.4899360777244843E-3</v>
      </c>
      <c r="AE18" s="81">
        <v>2.431845075884103E-3</v>
      </c>
      <c r="AF18" s="81">
        <v>1.1960919204022057E-3</v>
      </c>
      <c r="AG18" s="81">
        <v>1.229969160182143E-3</v>
      </c>
    </row>
    <row r="19" spans="1:33" x14ac:dyDescent="0.2">
      <c r="A19" s="88" t="s">
        <v>577</v>
      </c>
      <c r="B19" s="108">
        <v>112.20437210908668</v>
      </c>
      <c r="C19" s="110">
        <v>7.0993930855167662</v>
      </c>
      <c r="D19" s="109">
        <v>13.383208150933772</v>
      </c>
      <c r="E19" s="85">
        <v>371.51962627818978</v>
      </c>
      <c r="F19" s="43">
        <v>166.36599709147293</v>
      </c>
      <c r="G19" s="82">
        <v>2.9780869924350162</v>
      </c>
      <c r="H19" s="82">
        <v>13.519809086490495</v>
      </c>
      <c r="I19" s="104"/>
      <c r="J19" s="104"/>
      <c r="K19" s="104"/>
      <c r="L19" s="104"/>
      <c r="M19" s="104"/>
      <c r="N19" s="104"/>
      <c r="O19" s="104"/>
      <c r="P19" s="104"/>
      <c r="Q19" s="104"/>
      <c r="R19" s="82">
        <v>28.213396313093316</v>
      </c>
      <c r="S19" s="82">
        <v>16.409950716935853</v>
      </c>
      <c r="T19" s="81">
        <v>6.2302903975816726E-2</v>
      </c>
      <c r="U19" s="82">
        <v>0.38938203145462263</v>
      </c>
      <c r="V19" s="81">
        <v>4.8101383246234352E-3</v>
      </c>
      <c r="W19" s="81">
        <v>1.4827630546571324E-2</v>
      </c>
      <c r="X19" s="81">
        <v>1.1987276230756759E-2</v>
      </c>
      <c r="Y19" s="82">
        <v>8.9583592270517598E-2</v>
      </c>
      <c r="Z19" s="81">
        <v>-1.157433392376641E-2</v>
      </c>
      <c r="AA19" s="81">
        <v>1.8786034248456356E-4</v>
      </c>
      <c r="AB19" s="81">
        <v>2.8214448613572495E-2</v>
      </c>
      <c r="AC19" s="81">
        <v>1.2945969467594408E-2</v>
      </c>
      <c r="AD19" s="81">
        <v>2.2019022301612051E-3</v>
      </c>
      <c r="AE19" s="81">
        <v>3.0736402608527356E-3</v>
      </c>
      <c r="AF19" s="81">
        <v>1.7054719095258013E-3</v>
      </c>
      <c r="AG19" s="81">
        <v>1.7200569961561872E-3</v>
      </c>
    </row>
    <row r="20" spans="1:33" x14ac:dyDescent="0.2">
      <c r="A20" s="44" t="s">
        <v>554</v>
      </c>
      <c r="B20" s="108">
        <v>105.96042112604123</v>
      </c>
      <c r="C20" s="110">
        <v>21.479222838749145</v>
      </c>
      <c r="D20" s="109">
        <v>15.533127215129754</v>
      </c>
      <c r="E20" s="85">
        <v>309.56055006312329</v>
      </c>
      <c r="F20" s="43">
        <v>189.51640326097575</v>
      </c>
      <c r="G20" s="82">
        <v>127.81916451341593</v>
      </c>
      <c r="H20" s="82">
        <v>43.102068917353542</v>
      </c>
      <c r="I20" s="104"/>
      <c r="J20" s="104"/>
      <c r="K20" s="104"/>
      <c r="L20" s="104"/>
      <c r="M20" s="104"/>
      <c r="N20" s="104"/>
      <c r="O20" s="104"/>
      <c r="P20" s="104"/>
      <c r="Q20" s="104"/>
      <c r="R20" s="106">
        <v>78.563408466715074</v>
      </c>
      <c r="S20" s="106">
        <v>52.544611405544664</v>
      </c>
      <c r="T20" s="82">
        <v>1.1705768247154782</v>
      </c>
      <c r="U20" s="82">
        <v>6.0743155026912534</v>
      </c>
      <c r="V20" s="81">
        <v>6.3951257745050068E-3</v>
      </c>
      <c r="W20" s="81">
        <v>4.880847880816426E-2</v>
      </c>
      <c r="X20" s="81">
        <v>5.8476194198886007E-2</v>
      </c>
      <c r="Y20" s="82">
        <v>0.4210920336271628</v>
      </c>
      <c r="Z20" s="81">
        <v>-1.3957273254486535E-2</v>
      </c>
      <c r="AA20" s="81">
        <v>1.6456283510210056E-3</v>
      </c>
      <c r="AB20" s="82">
        <v>0.10291895556165988</v>
      </c>
      <c r="AC20" s="81">
        <v>-4.2427210473307882E-3</v>
      </c>
      <c r="AD20" s="81">
        <v>3.4866885789369608E-3</v>
      </c>
      <c r="AE20" s="82">
        <v>0.16179740241209681</v>
      </c>
      <c r="AF20" s="82">
        <v>8.7468389283451742E-2</v>
      </c>
      <c r="AG20" s="82">
        <v>8.9826577291043916E-2</v>
      </c>
    </row>
    <row r="21" spans="1:33" x14ac:dyDescent="0.2">
      <c r="A21" s="88" t="s">
        <v>553</v>
      </c>
      <c r="B21" s="108">
        <v>109.72078669448884</v>
      </c>
      <c r="C21" s="110">
        <v>20.402490244290558</v>
      </c>
      <c r="D21" s="109">
        <v>17.672768395356979</v>
      </c>
      <c r="E21" s="89">
        <v>639.7793836823663</v>
      </c>
      <c r="F21" s="43">
        <v>158.66411881064036</v>
      </c>
      <c r="G21" s="82">
        <v>21.514423870004244</v>
      </c>
      <c r="H21" s="106">
        <v>107.68770124095084</v>
      </c>
      <c r="I21" s="104"/>
      <c r="J21" s="104"/>
      <c r="K21" s="104"/>
      <c r="L21" s="104"/>
      <c r="M21" s="104"/>
      <c r="N21" s="104"/>
      <c r="O21" s="104"/>
      <c r="P21" s="104"/>
      <c r="Q21" s="104"/>
      <c r="R21" s="106">
        <v>192.40519462348502</v>
      </c>
      <c r="S21" s="106">
        <v>177.14215557609057</v>
      </c>
      <c r="T21" s="82">
        <v>0.87021821659561305</v>
      </c>
      <c r="U21" s="82">
        <v>3.0354821098578921</v>
      </c>
      <c r="V21" s="81">
        <v>3.1302305704214322E-3</v>
      </c>
      <c r="W21" s="81">
        <v>3.7255295945518831E-2</v>
      </c>
      <c r="X21" s="82">
        <v>0.67442259158164009</v>
      </c>
      <c r="Y21" s="82">
        <v>0.54427890867746864</v>
      </c>
      <c r="Z21" s="81">
        <v>-1.5345781629906758E-2</v>
      </c>
      <c r="AA21" s="81">
        <v>2.6301741352631365E-3</v>
      </c>
      <c r="AB21" s="82">
        <v>0.15797595162276054</v>
      </c>
      <c r="AC21" s="81">
        <v>-3.618345707127991E-3</v>
      </c>
      <c r="AD21" s="81">
        <v>4.388704211698697E-3</v>
      </c>
      <c r="AE21" s="82">
        <v>0.14243802972552086</v>
      </c>
      <c r="AF21" s="82">
        <v>7.7276397197780899E-2</v>
      </c>
      <c r="AG21" s="82">
        <v>7.8313451402875017E-2</v>
      </c>
    </row>
    <row r="22" spans="1:33" x14ac:dyDescent="0.2">
      <c r="A22" s="44" t="s">
        <v>576</v>
      </c>
      <c r="B22" s="108">
        <v>124.16209560685395</v>
      </c>
      <c r="C22" s="110">
        <v>3.8684188064132896</v>
      </c>
      <c r="D22" s="109">
        <v>26.130964724935364</v>
      </c>
      <c r="E22" s="85">
        <v>268.04799280952557</v>
      </c>
      <c r="F22" s="43">
        <v>185.73625121866283</v>
      </c>
      <c r="G22" s="82">
        <v>3.2047175590326176</v>
      </c>
      <c r="H22" s="82">
        <v>17.740520903633112</v>
      </c>
      <c r="I22" s="104"/>
      <c r="J22" s="104"/>
      <c r="K22" s="104"/>
      <c r="L22" s="104"/>
      <c r="M22" s="104"/>
      <c r="N22" s="104"/>
      <c r="O22" s="104"/>
      <c r="P22" s="104"/>
      <c r="Q22" s="104"/>
      <c r="R22" s="82">
        <v>38.034288873389727</v>
      </c>
      <c r="S22" s="82">
        <v>21.949973368463649</v>
      </c>
      <c r="T22" s="81">
        <v>7.1394580956102488E-2</v>
      </c>
      <c r="U22" s="82">
        <v>0.41290646054030616</v>
      </c>
      <c r="V22" s="81">
        <v>6.0010892832393515E-3</v>
      </c>
      <c r="W22" s="81">
        <v>1.8086394857835576E-2</v>
      </c>
      <c r="X22" s="81">
        <v>5.5585774399846098E-2</v>
      </c>
      <c r="Y22" s="82">
        <v>0.21428630943917559</v>
      </c>
      <c r="Z22" s="81">
        <v>-1.8570214237892905E-2</v>
      </c>
      <c r="AA22" s="81">
        <v>1.4558349801615134E-3</v>
      </c>
      <c r="AB22" s="81">
        <v>4.0832209587590859E-2</v>
      </c>
      <c r="AC22" s="81">
        <v>-5.5962054126651372E-3</v>
      </c>
      <c r="AD22" s="81">
        <v>2.8802975751045655E-3</v>
      </c>
      <c r="AE22" s="81">
        <v>7.5884030270887822E-3</v>
      </c>
      <c r="AF22" s="81">
        <v>3.9802249670727891E-3</v>
      </c>
      <c r="AG22" s="81">
        <v>4.2860215873574128E-3</v>
      </c>
    </row>
    <row r="23" spans="1:33" x14ac:dyDescent="0.2">
      <c r="A23" s="88" t="s">
        <v>551</v>
      </c>
      <c r="B23" s="108">
        <v>108.80103669956284</v>
      </c>
      <c r="C23" s="87">
        <v>3.1302738018308496</v>
      </c>
      <c r="D23" s="109">
        <v>13.551403880768403</v>
      </c>
      <c r="E23" s="85">
        <v>260.02623686426625</v>
      </c>
      <c r="F23" s="43">
        <v>173.24323593029618</v>
      </c>
      <c r="G23" s="82">
        <v>0.9192110043793208</v>
      </c>
      <c r="H23" s="82">
        <v>26.997765368678646</v>
      </c>
      <c r="I23" s="104"/>
      <c r="J23" s="104"/>
      <c r="K23" s="104"/>
      <c r="L23" s="104"/>
      <c r="M23" s="104"/>
      <c r="N23" s="104"/>
      <c r="O23" s="104"/>
      <c r="P23" s="104"/>
      <c r="Q23" s="104"/>
      <c r="R23" s="106">
        <v>54.519318193961581</v>
      </c>
      <c r="S23" s="82">
        <v>33.193429542374503</v>
      </c>
      <c r="T23" s="82">
        <v>0.11987890210443299</v>
      </c>
      <c r="U23" s="82">
        <v>1.0785663836936736</v>
      </c>
      <c r="V23" s="81">
        <v>6.2810933666128631E-3</v>
      </c>
      <c r="W23" s="81">
        <v>1.4556069046043738E-2</v>
      </c>
      <c r="X23" s="81">
        <v>1.3314821156555551E-2</v>
      </c>
      <c r="Y23" s="82">
        <v>9.4094366133193802E-2</v>
      </c>
      <c r="Z23" s="81">
        <v>-2.49829176158737E-2</v>
      </c>
      <c r="AA23" s="81">
        <v>3.7833208199392885E-3</v>
      </c>
      <c r="AB23" s="81">
        <v>3.4771438839513363E-2</v>
      </c>
      <c r="AC23" s="81">
        <v>9.1355969632568052E-3</v>
      </c>
      <c r="AD23" s="81">
        <v>3.9301153550826565E-3</v>
      </c>
      <c r="AE23" s="81">
        <v>5.2601947622216349E-3</v>
      </c>
      <c r="AF23" s="81">
        <v>2.9676048179371572E-3</v>
      </c>
      <c r="AG23" s="81">
        <v>2.947517206689643E-3</v>
      </c>
    </row>
    <row r="24" spans="1:33" x14ac:dyDescent="0.2">
      <c r="A24" s="44" t="s">
        <v>550</v>
      </c>
      <c r="B24" s="108">
        <v>103.10775770135976</v>
      </c>
      <c r="C24" s="87">
        <v>2.3613643950638141</v>
      </c>
      <c r="D24" s="109">
        <v>16.001256373226447</v>
      </c>
      <c r="E24" s="85">
        <v>301.93836399603674</v>
      </c>
      <c r="F24" s="43">
        <v>154.34731586219272</v>
      </c>
      <c r="G24" s="82">
        <v>0.99488538619357614</v>
      </c>
      <c r="H24" s="82">
        <v>23.123026570494339</v>
      </c>
      <c r="I24" s="104"/>
      <c r="J24" s="104"/>
      <c r="K24" s="104"/>
      <c r="L24" s="104"/>
      <c r="M24" s="104"/>
      <c r="N24" s="104"/>
      <c r="O24" s="104"/>
      <c r="P24" s="104"/>
      <c r="Q24" s="104"/>
      <c r="R24" s="82">
        <v>48.512755615852797</v>
      </c>
      <c r="S24" s="82">
        <v>29.316053720643463</v>
      </c>
      <c r="T24" s="81">
        <v>7.433910419955822E-2</v>
      </c>
      <c r="U24" s="82">
        <v>3.6249580957930343</v>
      </c>
      <c r="V24" s="81">
        <v>3.3417967796759546E-3</v>
      </c>
      <c r="W24" s="81">
        <v>1.0943744467735508E-2</v>
      </c>
      <c r="X24" s="81">
        <v>2.9330463349713908E-2</v>
      </c>
      <c r="Y24" s="82">
        <v>0.11926830759879596</v>
      </c>
      <c r="Z24" s="81">
        <v>-2.4634585942714674E-2</v>
      </c>
      <c r="AA24" s="81">
        <v>2.3637000701243029E-3</v>
      </c>
      <c r="AB24" s="81">
        <v>2.9550174631311512E-2</v>
      </c>
      <c r="AC24" s="81">
        <v>2.7248063168219068E-4</v>
      </c>
      <c r="AD24" s="81">
        <v>2.8537681623233379E-3</v>
      </c>
      <c r="AE24" s="81">
        <v>2.7904952242517041E-3</v>
      </c>
      <c r="AF24" s="81">
        <v>1.6436037152017036E-3</v>
      </c>
      <c r="AG24" s="81">
        <v>1.601246609040285E-3</v>
      </c>
    </row>
    <row r="25" spans="1:33" x14ac:dyDescent="0.2">
      <c r="A25" s="88" t="s">
        <v>136</v>
      </c>
      <c r="B25" s="108">
        <v>113.9513348663919</v>
      </c>
      <c r="C25" s="87">
        <v>2.304631529565357</v>
      </c>
      <c r="D25" s="109">
        <v>17.375479764598289</v>
      </c>
      <c r="E25" s="85">
        <v>286.07715121194707</v>
      </c>
      <c r="F25" s="43">
        <v>204.23285945131104</v>
      </c>
      <c r="G25" s="82">
        <v>0.98856225310845736</v>
      </c>
      <c r="H25" s="82">
        <v>23.296242906941021</v>
      </c>
      <c r="I25" s="104"/>
      <c r="J25" s="104"/>
      <c r="K25" s="104"/>
      <c r="L25" s="104"/>
      <c r="M25" s="104"/>
      <c r="N25" s="104"/>
      <c r="O25" s="104"/>
      <c r="P25" s="104"/>
      <c r="Q25" s="104"/>
      <c r="R25" s="82">
        <v>47.319112262257732</v>
      </c>
      <c r="S25" s="82">
        <v>28.844791048558132</v>
      </c>
      <c r="T25" s="81">
        <v>6.0154245210628635E-2</v>
      </c>
      <c r="U25" s="82">
        <v>1.0941531971697396</v>
      </c>
      <c r="V25" s="81">
        <v>3.182172197503988E-3</v>
      </c>
      <c r="W25" s="81">
        <v>1.1688937584290971E-2</v>
      </c>
      <c r="X25" s="81">
        <v>2.2138043263842097E-2</v>
      </c>
      <c r="Y25" s="82">
        <v>0.12644384096921582</v>
      </c>
      <c r="Z25" s="81">
        <v>-2.3748005638629586E-2</v>
      </c>
      <c r="AA25" s="81">
        <v>9.0550264299184724E-4</v>
      </c>
      <c r="AB25" s="81">
        <v>2.9494935160993795E-2</v>
      </c>
      <c r="AC25" s="81">
        <v>-3.0977279529638586E-3</v>
      </c>
      <c r="AD25" s="81">
        <v>2.8423979419056706E-3</v>
      </c>
      <c r="AE25" s="81">
        <v>4.5019722013117337E-3</v>
      </c>
      <c r="AF25" s="81">
        <v>2.5200800058010424E-3</v>
      </c>
      <c r="AG25" s="81">
        <v>2.4949640607438081E-3</v>
      </c>
    </row>
    <row r="26" spans="1:33" x14ac:dyDescent="0.2">
      <c r="A26" s="44" t="s">
        <v>249</v>
      </c>
      <c r="B26" s="108">
        <v>116.68449334320282</v>
      </c>
      <c r="C26" s="87">
        <v>11.475764225609135</v>
      </c>
      <c r="D26" s="109">
        <v>7.9756016100221636</v>
      </c>
      <c r="E26" s="85">
        <v>195.37895570346157</v>
      </c>
      <c r="F26" s="43">
        <v>186.70427991067635</v>
      </c>
      <c r="G26" s="82">
        <v>40.596211575399181</v>
      </c>
      <c r="H26" s="82">
        <v>25.681110364270957</v>
      </c>
      <c r="I26" s="104"/>
      <c r="J26" s="104"/>
      <c r="K26" s="104"/>
      <c r="L26" s="104"/>
      <c r="M26" s="104"/>
      <c r="N26" s="104"/>
      <c r="O26" s="104"/>
      <c r="P26" s="104"/>
      <c r="Q26" s="104"/>
      <c r="R26" s="106">
        <v>50.233257613672656</v>
      </c>
      <c r="S26" s="82">
        <v>31.431632448427148</v>
      </c>
      <c r="T26" s="82">
        <v>3.5635307168622661</v>
      </c>
      <c r="U26" s="82">
        <v>2.6729090784910556</v>
      </c>
      <c r="V26" s="81">
        <v>1.412422447207536E-3</v>
      </c>
      <c r="W26" s="81">
        <v>2.219784392241745E-2</v>
      </c>
      <c r="X26" s="82">
        <v>7.6035501636946154E-2</v>
      </c>
      <c r="Y26" s="82">
        <v>0.24150431731096517</v>
      </c>
      <c r="Z26" s="81">
        <v>-2.3403725526560476E-2</v>
      </c>
      <c r="AA26" s="81">
        <v>2.0567139464470548E-3</v>
      </c>
      <c r="AB26" s="81">
        <v>3.0003563847311766E-2</v>
      </c>
      <c r="AC26" s="81">
        <v>-1.2016760414132648E-3</v>
      </c>
      <c r="AD26" s="81">
        <v>2.747650659767115E-3</v>
      </c>
      <c r="AE26" s="81">
        <v>2.7491603377960326E-2</v>
      </c>
      <c r="AF26" s="81">
        <v>1.517627855591004E-2</v>
      </c>
      <c r="AG26" s="81">
        <v>1.55351853650528E-2</v>
      </c>
    </row>
    <row r="27" spans="1:33" x14ac:dyDescent="0.2">
      <c r="A27" s="88" t="s">
        <v>160</v>
      </c>
      <c r="B27" s="108">
        <v>120.17291822273802</v>
      </c>
      <c r="C27" s="87">
        <v>11.836282704329028</v>
      </c>
      <c r="D27" s="109">
        <v>22.728516432971979</v>
      </c>
      <c r="E27" s="89">
        <v>426.49850691199021</v>
      </c>
      <c r="F27" s="43">
        <v>184.94791285260428</v>
      </c>
      <c r="G27" s="82">
        <v>6.3938154058410461</v>
      </c>
      <c r="H27" s="106">
        <v>68.814355258492768</v>
      </c>
      <c r="I27" s="104"/>
      <c r="J27" s="104"/>
      <c r="K27" s="104"/>
      <c r="L27" s="104"/>
      <c r="M27" s="104"/>
      <c r="N27" s="104"/>
      <c r="O27" s="104"/>
      <c r="P27" s="104"/>
      <c r="Q27" s="104"/>
      <c r="R27" s="106">
        <v>126.37228357388049</v>
      </c>
      <c r="S27" s="106">
        <v>106.65916589401922</v>
      </c>
      <c r="T27" s="82">
        <v>0.60557045276553623</v>
      </c>
      <c r="U27" s="82">
        <v>3.2758180262486167</v>
      </c>
      <c r="V27" s="81">
        <v>2.8540566847106226E-3</v>
      </c>
      <c r="W27" s="81">
        <v>1.6848559510095742E-2</v>
      </c>
      <c r="X27" s="81">
        <v>4.8998225601040828E-2</v>
      </c>
      <c r="Y27" s="82">
        <v>0.3605866611604589</v>
      </c>
      <c r="Z27" s="81">
        <v>-2.3058973395958738E-2</v>
      </c>
      <c r="AA27" s="81">
        <v>2.1394037196553802E-3</v>
      </c>
      <c r="AB27" s="82">
        <v>6.8262217129057612E-2</v>
      </c>
      <c r="AC27" s="81">
        <v>-3.1502018428955481E-3</v>
      </c>
      <c r="AD27" s="81">
        <v>3.6686075488458411E-3</v>
      </c>
      <c r="AE27" s="81">
        <v>1.4730846257437863E-2</v>
      </c>
      <c r="AF27" s="81">
        <v>7.9814370455388046E-3</v>
      </c>
      <c r="AG27" s="81">
        <v>8.1920039624070462E-3</v>
      </c>
    </row>
    <row r="28" spans="1:33" x14ac:dyDescent="0.2">
      <c r="A28" s="44" t="s">
        <v>317</v>
      </c>
      <c r="B28" s="108">
        <v>120.22558802053703</v>
      </c>
      <c r="C28" s="87">
        <v>6.5670132446913811</v>
      </c>
      <c r="D28" s="109">
        <v>29.141179503613966</v>
      </c>
      <c r="E28" s="85">
        <v>341.4746501203486</v>
      </c>
      <c r="F28" s="43">
        <v>171.50804449986214</v>
      </c>
      <c r="G28" s="82">
        <v>3.3267224557265149</v>
      </c>
      <c r="H28" s="82">
        <v>13.659031711392617</v>
      </c>
      <c r="I28" s="104"/>
      <c r="J28" s="104"/>
      <c r="K28" s="104"/>
      <c r="L28" s="104"/>
      <c r="M28" s="104"/>
      <c r="N28" s="104"/>
      <c r="O28" s="104"/>
      <c r="P28" s="104"/>
      <c r="Q28" s="104"/>
      <c r="R28" s="82">
        <v>30.360506271358034</v>
      </c>
      <c r="S28" s="82">
        <v>17.320310962518064</v>
      </c>
      <c r="T28" s="82">
        <v>0.42842745510853014</v>
      </c>
      <c r="U28" s="82">
        <v>6.1561433585246483</v>
      </c>
      <c r="V28" s="81">
        <v>2.5968872696501273E-3</v>
      </c>
      <c r="W28" s="81">
        <v>8.8244666968495838E-2</v>
      </c>
      <c r="X28" s="81">
        <v>4.4268582324717844E-2</v>
      </c>
      <c r="Y28" s="82">
        <v>0.19073856914836038</v>
      </c>
      <c r="Z28" s="81">
        <v>-2.3061231383014722E-2</v>
      </c>
      <c r="AA28" s="81">
        <v>1.4502537254332619E-3</v>
      </c>
      <c r="AB28" s="81">
        <v>2.2016747260552742E-2</v>
      </c>
      <c r="AC28" s="81">
        <v>-3.9322685586682194E-3</v>
      </c>
      <c r="AD28" s="81">
        <v>2.7931290677775172E-3</v>
      </c>
      <c r="AE28" s="81">
        <v>2.2865359640699853E-2</v>
      </c>
      <c r="AF28" s="81">
        <v>1.230274314817616E-2</v>
      </c>
      <c r="AG28" s="81">
        <v>1.2495650835462405E-2</v>
      </c>
    </row>
    <row r="29" spans="1:33" x14ac:dyDescent="0.2">
      <c r="A29" s="88" t="s">
        <v>111</v>
      </c>
      <c r="B29" s="108">
        <v>116.43750022487463</v>
      </c>
      <c r="C29" s="87">
        <v>12.74231325032158</v>
      </c>
      <c r="D29" s="109">
        <v>22.118304735580278</v>
      </c>
      <c r="E29" s="85">
        <v>336.84083005832196</v>
      </c>
      <c r="F29" s="43">
        <v>163.13096620635014</v>
      </c>
      <c r="G29" s="82">
        <v>7.995818129761088</v>
      </c>
      <c r="H29" s="82">
        <v>49.676925408565623</v>
      </c>
      <c r="I29" s="104"/>
      <c r="J29" s="104"/>
      <c r="K29" s="104"/>
      <c r="L29" s="104"/>
      <c r="M29" s="104"/>
      <c r="N29" s="104"/>
      <c r="O29" s="104"/>
      <c r="P29" s="104"/>
      <c r="Q29" s="104"/>
      <c r="R29" s="106">
        <v>92.94430754696009</v>
      </c>
      <c r="S29" s="106">
        <v>61.779044010233285</v>
      </c>
      <c r="T29" s="82">
        <v>0.80258562324816707</v>
      </c>
      <c r="U29" s="82">
        <v>5.072030487569684</v>
      </c>
      <c r="V29" s="81">
        <v>2.0838242854746649E-3</v>
      </c>
      <c r="W29" s="81">
        <v>3.2303341357306017E-2</v>
      </c>
      <c r="X29" s="82">
        <v>7.7006417540988567E-2</v>
      </c>
      <c r="Y29" s="82">
        <v>0.30023232889315238</v>
      </c>
      <c r="Z29" s="81">
        <v>-1.9530205610566315E-2</v>
      </c>
      <c r="AA29" s="81">
        <v>1.7291763017820132E-3</v>
      </c>
      <c r="AB29" s="81">
        <v>3.5986972198845765E-2</v>
      </c>
      <c r="AC29" s="81">
        <v>-4.3616086904079802E-3</v>
      </c>
      <c r="AD29" s="81">
        <v>2.4558261269483845E-3</v>
      </c>
      <c r="AE29" s="81">
        <v>2.9420868131659551E-2</v>
      </c>
      <c r="AF29" s="81">
        <v>1.5700265088186297E-2</v>
      </c>
      <c r="AG29" s="81">
        <v>1.6251211478531855E-2</v>
      </c>
    </row>
    <row r="30" spans="1:33" x14ac:dyDescent="0.2">
      <c r="A30" s="44" t="s">
        <v>62</v>
      </c>
      <c r="B30" s="108">
        <v>118.55648602254706</v>
      </c>
      <c r="C30" s="87">
        <v>5.5395396836655424</v>
      </c>
      <c r="D30" s="109">
        <v>27.459188726818216</v>
      </c>
      <c r="E30" s="85">
        <v>335.15623749932172</v>
      </c>
      <c r="F30" s="43">
        <v>163.78680564518936</v>
      </c>
      <c r="G30" s="82">
        <v>4.5589154736364499</v>
      </c>
      <c r="H30" s="82">
        <v>13.27746794569723</v>
      </c>
      <c r="P30" s="104"/>
      <c r="Q30" s="104"/>
      <c r="R30" s="82">
        <v>29.624758930732288</v>
      </c>
      <c r="S30" s="82">
        <v>16.306001123258834</v>
      </c>
      <c r="T30" s="82">
        <v>0.42126405447788706</v>
      </c>
      <c r="U30" s="82">
        <v>5.8741231195093917</v>
      </c>
      <c r="V30" s="81">
        <v>3.1885067625707446E-3</v>
      </c>
      <c r="W30" s="81">
        <v>2.3656782977795707E-2</v>
      </c>
      <c r="X30" s="82">
        <v>0.10345910263743886</v>
      </c>
      <c r="Y30" s="82">
        <v>0.18593963838374428</v>
      </c>
      <c r="Z30" s="81">
        <v>-2.4784908197413757E-2</v>
      </c>
      <c r="AA30" s="81">
        <v>1.7844455790260857E-3</v>
      </c>
      <c r="AB30" s="81">
        <v>2.2554447686772953E-2</v>
      </c>
      <c r="AC30" s="81">
        <v>-2.4966100546035502E-3</v>
      </c>
      <c r="AD30" s="81">
        <v>2.0768358607706691E-3</v>
      </c>
      <c r="AE30" s="81">
        <v>2.0297439317915847E-2</v>
      </c>
      <c r="AF30" s="81">
        <v>1.0722685951701689E-2</v>
      </c>
      <c r="AG30" s="81">
        <v>1.117840599155338E-2</v>
      </c>
    </row>
    <row r="31" spans="1:33" x14ac:dyDescent="0.2">
      <c r="A31" s="88" t="s">
        <v>137</v>
      </c>
      <c r="B31" s="108">
        <v>114.3396407601452</v>
      </c>
      <c r="C31" s="87">
        <v>11.806770452818721</v>
      </c>
      <c r="D31" s="109">
        <v>13.433291911250761</v>
      </c>
      <c r="E31" s="85">
        <v>271.43711921753504</v>
      </c>
      <c r="F31" s="43">
        <v>164.9956314743412</v>
      </c>
      <c r="G31" s="82">
        <v>4.4380782741512803</v>
      </c>
      <c r="H31" s="82">
        <v>18.277999236150922</v>
      </c>
      <c r="I31" s="105"/>
      <c r="J31" s="105"/>
      <c r="K31" s="105"/>
      <c r="L31" s="105"/>
      <c r="M31" s="105"/>
      <c r="N31" s="105"/>
      <c r="O31" s="105"/>
      <c r="P31" s="104"/>
      <c r="Q31" s="104"/>
      <c r="R31" s="82">
        <v>37.879069672396959</v>
      </c>
      <c r="S31" s="82">
        <v>22.792075415344438</v>
      </c>
      <c r="T31" s="82">
        <v>0.93599019006874351</v>
      </c>
      <c r="U31" s="82">
        <v>2.4413825677214609</v>
      </c>
      <c r="V31" s="81">
        <v>7.4442347398688451E-3</v>
      </c>
      <c r="W31" s="81">
        <v>1.7461155860719203E-2</v>
      </c>
      <c r="X31" s="81">
        <v>1.5951014076316054E-2</v>
      </c>
      <c r="Y31" s="82">
        <v>0.10157681626652845</v>
      </c>
      <c r="Z31" s="81">
        <v>-2.4432275595219596E-2</v>
      </c>
      <c r="AA31" s="81">
        <v>1.3174468774770868E-3</v>
      </c>
      <c r="AB31" s="81">
        <v>2.9470447320685073E-2</v>
      </c>
      <c r="AC31" s="81">
        <v>-7.7755549839356045E-4</v>
      </c>
      <c r="AD31" s="81">
        <v>2.0882056434419951E-3</v>
      </c>
      <c r="AE31" s="81">
        <v>5.1815407331266081E-3</v>
      </c>
      <c r="AF31" s="81">
        <v>2.9242958036724423E-3</v>
      </c>
      <c r="AG31" s="81">
        <v>2.8260787518550289E-3</v>
      </c>
    </row>
    <row r="32" spans="1:33" x14ac:dyDescent="0.2">
      <c r="A32" s="44" t="s">
        <v>409</v>
      </c>
      <c r="B32" s="108">
        <v>123.40120687358862</v>
      </c>
      <c r="C32" s="87">
        <v>10.681499717570254</v>
      </c>
      <c r="D32" s="109">
        <v>10.888561493165444</v>
      </c>
      <c r="E32" s="85">
        <v>305.59312624484272</v>
      </c>
      <c r="F32" s="43">
        <v>73.918239928380999</v>
      </c>
      <c r="G32" s="82">
        <v>3.6111929573973804</v>
      </c>
      <c r="H32" s="82">
        <v>16.292315927239198</v>
      </c>
      <c r="I32" s="105"/>
      <c r="J32" s="105"/>
      <c r="K32" s="105"/>
      <c r="L32" s="105"/>
      <c r="M32" s="105"/>
      <c r="N32" s="105"/>
      <c r="O32" s="105"/>
      <c r="P32" s="104"/>
      <c r="Q32" s="104"/>
      <c r="R32" s="82">
        <v>34.046073270262227</v>
      </c>
      <c r="S32" s="82">
        <v>20.518822761578271</v>
      </c>
      <c r="T32" s="82">
        <v>0.48121233628697879</v>
      </c>
      <c r="U32" s="82">
        <v>0.43718917899857285</v>
      </c>
      <c r="V32" s="81">
        <v>9.859359391199321E-3</v>
      </c>
      <c r="W32" s="81">
        <v>1.7145381354309253E-2</v>
      </c>
      <c r="X32" s="81">
        <v>1.2504791016534589E-2</v>
      </c>
      <c r="Y32" s="82">
        <v>0.13132525353771918</v>
      </c>
      <c r="Z32" s="81">
        <v>-2.4637227584595706E-2</v>
      </c>
      <c r="AA32" s="81">
        <v>1.0432473879269286E-3</v>
      </c>
      <c r="AB32" s="81">
        <v>3.1703892192405346E-2</v>
      </c>
      <c r="AC32" s="81">
        <v>-2.8383845173909705E-4</v>
      </c>
      <c r="AD32" s="81">
        <v>1.6940572131854911E-3</v>
      </c>
      <c r="AE32" s="81">
        <v>1.2300685049251403E-3</v>
      </c>
      <c r="AF32" s="81">
        <v>5.6504629781377411E-4</v>
      </c>
      <c r="AG32" s="81">
        <v>6.1147993347816613E-4</v>
      </c>
    </row>
    <row r="33" spans="1:33" x14ac:dyDescent="0.2">
      <c r="A33" s="88" t="s">
        <v>256</v>
      </c>
      <c r="B33" s="108">
        <v>121.3028362879011</v>
      </c>
      <c r="C33" s="87">
        <v>11.688234737981857</v>
      </c>
      <c r="D33" s="86">
        <v>3.5570706719557297</v>
      </c>
      <c r="E33" s="85">
        <v>267.90989193543112</v>
      </c>
      <c r="F33" s="43">
        <v>61.622365334630665</v>
      </c>
      <c r="G33" s="82">
        <v>4.6459089156880733</v>
      </c>
      <c r="H33" s="82">
        <v>15.993927805128019</v>
      </c>
      <c r="I33" s="105"/>
      <c r="J33" s="105"/>
      <c r="K33" s="105"/>
      <c r="L33" s="105"/>
      <c r="M33" s="105"/>
      <c r="N33" s="105"/>
      <c r="O33" s="105"/>
      <c r="P33" s="104"/>
      <c r="Q33" s="104"/>
      <c r="R33" s="82">
        <v>34.373689705480537</v>
      </c>
      <c r="S33" s="82">
        <v>19.922821284504842</v>
      </c>
      <c r="T33" s="82">
        <v>0.26607715518657077</v>
      </c>
      <c r="U33" s="82">
        <v>0.3753659870561859</v>
      </c>
      <c r="V33" s="81">
        <v>6.6396606164931442E-3</v>
      </c>
      <c r="W33" s="81">
        <v>1.6046495933200101E-2</v>
      </c>
      <c r="X33" s="81">
        <v>1.2118815751204656E-2</v>
      </c>
      <c r="Y33" s="82">
        <v>8.4472511636739994E-2</v>
      </c>
      <c r="Z33" s="81">
        <v>-2.9662573923166267E-2</v>
      </c>
      <c r="AA33" s="81">
        <v>4.5024650374718986E-3</v>
      </c>
      <c r="AB33" s="81">
        <v>3.3221586425245031E-2</v>
      </c>
      <c r="AC33" s="81">
        <v>1.0238194009582249E-2</v>
      </c>
      <c r="AD33" s="81">
        <v>3.437419634773317E-3</v>
      </c>
      <c r="AE33" s="81">
        <v>3.4008323980969221E-3</v>
      </c>
      <c r="AF33" s="81">
        <v>1.9096381316531903E-3</v>
      </c>
      <c r="AG33" s="81">
        <v>1.9166198372849422E-3</v>
      </c>
    </row>
    <row r="34" spans="1:33" x14ac:dyDescent="0.2">
      <c r="A34" s="44" t="s">
        <v>510</v>
      </c>
      <c r="B34" s="108">
        <v>132.04934914904152</v>
      </c>
      <c r="C34" s="87">
        <v>11.05502659500687</v>
      </c>
      <c r="D34" s="86">
        <v>6.9274248374519685</v>
      </c>
      <c r="E34" s="89">
        <v>415.31144321673816</v>
      </c>
      <c r="F34" s="43">
        <v>55.384521319154665</v>
      </c>
      <c r="G34" s="82">
        <v>5.7148384021950562</v>
      </c>
      <c r="H34" s="82">
        <v>17.383829292496184</v>
      </c>
      <c r="I34" s="105"/>
      <c r="J34" s="105"/>
      <c r="K34" s="105"/>
      <c r="L34" s="105"/>
      <c r="M34" s="105"/>
      <c r="N34" s="105"/>
      <c r="O34" s="105"/>
      <c r="P34" s="104"/>
      <c r="Q34" s="104"/>
      <c r="R34" s="82">
        <v>36.407783894372507</v>
      </c>
      <c r="S34" s="82">
        <v>21.633463214921807</v>
      </c>
      <c r="T34" s="82">
        <v>0.14834869319440921</v>
      </c>
      <c r="U34" s="82">
        <v>0.48026917686237625</v>
      </c>
      <c r="V34" s="81">
        <v>2.0800238633577636E-3</v>
      </c>
      <c r="W34" s="81">
        <v>1.2162574819380031E-2</v>
      </c>
      <c r="X34" s="81">
        <v>8.9792774544534826E-3</v>
      </c>
      <c r="Y34" s="82">
        <v>9.0099295301490828E-2</v>
      </c>
      <c r="Z34" s="81">
        <v>-3.0362547111033929E-2</v>
      </c>
      <c r="AA34" s="81">
        <v>1.0164710379020738E-3</v>
      </c>
      <c r="AB34" s="81">
        <v>3.2623457139635562E-2</v>
      </c>
      <c r="AC34" s="81">
        <v>-1.1944978936864155E-3</v>
      </c>
      <c r="AD34" s="81">
        <v>1.4325561641210444E-3</v>
      </c>
      <c r="AE34" s="81">
        <v>1.1168135447103195E-3</v>
      </c>
      <c r="AF34" s="81">
        <v>4.5162400775219935E-4</v>
      </c>
      <c r="AG34" s="81">
        <v>4.5336682789241751E-4</v>
      </c>
    </row>
    <row r="35" spans="1:33" x14ac:dyDescent="0.2">
      <c r="A35" s="88" t="s">
        <v>442</v>
      </c>
      <c r="B35" s="108">
        <v>115.88322605423082</v>
      </c>
      <c r="C35" s="87">
        <v>10.472568905528615</v>
      </c>
      <c r="D35" s="86">
        <v>2.638780101927785</v>
      </c>
      <c r="E35" s="85">
        <v>304.72746591660041</v>
      </c>
      <c r="F35" s="43">
        <v>50.180254400128042</v>
      </c>
      <c r="G35" s="82">
        <v>3.5713744825791145</v>
      </c>
      <c r="H35" s="82">
        <v>16.507370732074875</v>
      </c>
      <c r="I35" s="105"/>
      <c r="J35" s="105"/>
      <c r="K35" s="105"/>
      <c r="L35" s="105"/>
      <c r="M35" s="105"/>
      <c r="N35" s="105"/>
      <c r="O35" s="105"/>
      <c r="P35" s="104"/>
      <c r="Q35" s="104"/>
      <c r="R35" s="82">
        <v>33.811474718654189</v>
      </c>
      <c r="S35" s="82">
        <v>20.242839694525699</v>
      </c>
      <c r="T35" s="81">
        <v>5.7404413482376682E-2</v>
      </c>
      <c r="U35" s="82">
        <v>0.46165268777241469</v>
      </c>
      <c r="V35" s="81">
        <v>1.2160724957491259E-3</v>
      </c>
      <c r="W35" s="81">
        <v>1.1385807465049975E-2</v>
      </c>
      <c r="X35" s="81">
        <v>7.6830412256293397E-3</v>
      </c>
      <c r="Y35" s="81">
        <v>7.2126357919415268E-2</v>
      </c>
      <c r="Z35" s="81">
        <v>-2.6804192512597733E-2</v>
      </c>
      <c r="AA35" s="81">
        <v>7.9711094662896539E-4</v>
      </c>
      <c r="AB35" s="81">
        <v>3.2563177951330374E-2</v>
      </c>
      <c r="AC35" s="81">
        <v>-3.0975089446115983E-3</v>
      </c>
      <c r="AD35" s="81">
        <v>1.3832878821339381E-3</v>
      </c>
      <c r="AE35" s="81">
        <v>9.8153618114192685E-4</v>
      </c>
      <c r="AF35" s="81">
        <v>4.9286842431966701E-4</v>
      </c>
      <c r="AG35" s="81">
        <v>4.3589579948015737E-4</v>
      </c>
    </row>
    <row r="36" spans="1:33" x14ac:dyDescent="0.2">
      <c r="A36" s="44" t="s">
        <v>495</v>
      </c>
      <c r="B36" s="108">
        <v>90.724659870815202</v>
      </c>
      <c r="C36" s="87">
        <v>11.692438132124995</v>
      </c>
      <c r="D36" s="86">
        <v>38.839350642431249</v>
      </c>
      <c r="E36" s="85">
        <v>221.44564450443326</v>
      </c>
      <c r="F36" s="43">
        <v>60.406204585143044</v>
      </c>
      <c r="G36" s="82">
        <v>5.4949220945477428</v>
      </c>
      <c r="H36" s="82">
        <v>4.3325345541329092</v>
      </c>
      <c r="I36" s="105"/>
      <c r="J36" s="105"/>
      <c r="K36" s="105"/>
      <c r="L36" s="105"/>
      <c r="M36" s="105"/>
      <c r="N36" s="105"/>
      <c r="O36" s="105"/>
      <c r="P36" s="104"/>
      <c r="Q36" s="104"/>
      <c r="R36" s="82">
        <v>12.640018410125375</v>
      </c>
      <c r="S36" s="82">
        <v>5.029895613590444</v>
      </c>
      <c r="T36" s="81">
        <v>5.2685616777264341E-2</v>
      </c>
      <c r="U36" s="82">
        <v>4.6083528221754859</v>
      </c>
      <c r="V36" s="81">
        <v>4.4199267175533685E-3</v>
      </c>
      <c r="W36" s="81">
        <v>2.2860995395561426E-2</v>
      </c>
      <c r="X36" s="81">
        <v>2.4058097666786897E-2</v>
      </c>
      <c r="Y36" s="82">
        <v>0.19762433790763842</v>
      </c>
      <c r="Z36" s="81">
        <v>-2.364320440098755E-2</v>
      </c>
      <c r="AA36" s="81">
        <v>1.2347575991165218E-3</v>
      </c>
      <c r="AB36" s="81">
        <v>2.1003914501493606E-2</v>
      </c>
      <c r="AC36" s="81">
        <v>-3.8601195262728425E-3</v>
      </c>
      <c r="AD36" s="81">
        <v>2.0919952600717429E-3</v>
      </c>
      <c r="AE36" s="81">
        <v>4.8008293410116448E-2</v>
      </c>
      <c r="AF36" s="81">
        <v>2.6562985658724277E-2</v>
      </c>
      <c r="AG36" s="81">
        <v>2.7009832233639047E-2</v>
      </c>
    </row>
    <row r="37" spans="1:33" x14ac:dyDescent="0.2">
      <c r="A37" s="88" t="s">
        <v>416</v>
      </c>
      <c r="B37" s="108">
        <v>122.53765584498277</v>
      </c>
      <c r="C37" s="87">
        <v>2.8136972876881465</v>
      </c>
      <c r="D37" s="86">
        <v>24.256205036438182</v>
      </c>
      <c r="E37" s="85">
        <v>291.03404993524487</v>
      </c>
      <c r="F37" s="43">
        <v>45.602172086923581</v>
      </c>
      <c r="G37" s="82">
        <v>3.5292400749635151</v>
      </c>
      <c r="H37" s="82">
        <v>2.8111263677226548</v>
      </c>
      <c r="I37" s="105"/>
      <c r="J37" s="105"/>
      <c r="K37" s="105"/>
      <c r="L37" s="105"/>
      <c r="M37" s="105"/>
      <c r="N37" s="105"/>
      <c r="O37" s="105"/>
      <c r="P37" s="104"/>
      <c r="Q37" s="104"/>
      <c r="R37" s="82">
        <v>10.234271483681288</v>
      </c>
      <c r="S37" s="82">
        <v>3.0572751293657188</v>
      </c>
      <c r="T37" s="81">
        <v>2.4067474922848636E-2</v>
      </c>
      <c r="U37" s="82">
        <v>1.6937744533641095</v>
      </c>
      <c r="V37" s="81">
        <v>2.3992620834114202E-3</v>
      </c>
      <c r="W37" s="81">
        <v>1.2263623998852018E-2</v>
      </c>
      <c r="X37" s="81">
        <v>1.1471510903145186E-2</v>
      </c>
      <c r="Y37" s="81">
        <v>4.4196958374223924E-2</v>
      </c>
      <c r="Z37" s="81">
        <v>-2.6573175842312356E-2</v>
      </c>
      <c r="AA37" s="81">
        <v>1.0162565767898573E-3</v>
      </c>
      <c r="AB37" s="81">
        <v>1.0209089539759466E-2</v>
      </c>
      <c r="AC37" s="81">
        <v>-4.3299451813195436E-3</v>
      </c>
      <c r="AD37" s="81">
        <v>1.0687299372583387E-3</v>
      </c>
      <c r="AE37" s="81">
        <v>5.1626641686728135E-3</v>
      </c>
      <c r="AF37" s="81">
        <v>2.8521141646263223E-3</v>
      </c>
      <c r="AG37" s="81">
        <v>2.947517346382828E-3</v>
      </c>
    </row>
    <row r="38" spans="1:33" x14ac:dyDescent="0.2">
      <c r="A38" s="44" t="s">
        <v>22</v>
      </c>
      <c r="B38" s="108">
        <v>106.14306168180968</v>
      </c>
      <c r="C38" s="87">
        <v>1.8615132854437688</v>
      </c>
      <c r="D38" s="86">
        <v>16.152913749052665</v>
      </c>
      <c r="E38" s="85">
        <v>338.73614550279393</v>
      </c>
      <c r="F38" s="43">
        <v>56.240108250376771</v>
      </c>
      <c r="G38" s="82">
        <v>3.4162653700172383</v>
      </c>
      <c r="H38" s="82">
        <v>3.3203245458804891</v>
      </c>
      <c r="I38" s="105"/>
      <c r="J38" s="105"/>
      <c r="K38" s="105"/>
      <c r="L38" s="105"/>
      <c r="M38" s="105"/>
      <c r="N38" s="105"/>
      <c r="O38" s="105"/>
      <c r="P38" s="104"/>
      <c r="Q38" s="104"/>
      <c r="R38" s="82">
        <v>10.486908139684182</v>
      </c>
      <c r="S38" s="82">
        <v>3.7161342373073856</v>
      </c>
      <c r="T38" s="81">
        <v>3.1215559204352802E-2</v>
      </c>
      <c r="U38" s="82">
        <v>1.5124568263295048</v>
      </c>
      <c r="V38" s="81">
        <v>3.6217770910395384E-3</v>
      </c>
      <c r="W38" s="81">
        <v>1.242150287471842E-2</v>
      </c>
      <c r="X38" s="82">
        <v>9.3071064606865095E-2</v>
      </c>
      <c r="Y38" s="82">
        <v>7.5767016636867093E-2</v>
      </c>
      <c r="Z38" s="81">
        <v>-2.4101504915508783E-2</v>
      </c>
      <c r="AA38" s="81">
        <v>1.3437935720041956E-3</v>
      </c>
      <c r="AB38" s="81">
        <v>1.941268345693567E-2</v>
      </c>
      <c r="AC38" s="81">
        <v>-2.7392084666723175E-3</v>
      </c>
      <c r="AD38" s="81">
        <v>1.1179980563553367E-3</v>
      </c>
      <c r="AE38" s="81">
        <v>2.0867056270861845E-2</v>
      </c>
      <c r="AF38" s="81">
        <v>1.144877180638142E-2</v>
      </c>
      <c r="AG38" s="81">
        <v>1.1682767975101642E-2</v>
      </c>
    </row>
    <row r="39" spans="1:33" x14ac:dyDescent="0.2">
      <c r="A39" s="88" t="s">
        <v>346</v>
      </c>
      <c r="B39" s="108">
        <v>111.92578684771659</v>
      </c>
      <c r="C39" s="87">
        <v>4.4052870107298503</v>
      </c>
      <c r="D39" s="86">
        <v>11.621639099890965</v>
      </c>
      <c r="E39" s="85">
        <v>313.64047847280057</v>
      </c>
      <c r="F39" s="43">
        <v>43.466234139138749</v>
      </c>
      <c r="G39" s="82">
        <v>3.0940004020232847</v>
      </c>
      <c r="H39" s="82">
        <v>3.1139281975756492</v>
      </c>
      <c r="I39" s="105"/>
      <c r="J39" s="105"/>
      <c r="K39" s="105"/>
      <c r="L39" s="105"/>
      <c r="M39" s="105"/>
      <c r="N39" s="105"/>
      <c r="O39" s="105"/>
      <c r="P39" s="104"/>
      <c r="Q39" s="104"/>
      <c r="R39" s="82">
        <v>9.7922068822772452</v>
      </c>
      <c r="S39" s="82">
        <v>3.3820207419646207</v>
      </c>
      <c r="T39" s="81">
        <v>3.4160080463866906E-2</v>
      </c>
      <c r="U39" s="82">
        <v>1.0170549057259575</v>
      </c>
      <c r="V39" s="81">
        <v>4.3464438921454445E-3</v>
      </c>
      <c r="W39" s="81">
        <v>1.2257305200258478E-2</v>
      </c>
      <c r="X39" s="81">
        <v>1.1526886349339802E-2</v>
      </c>
      <c r="Y39" s="82">
        <v>0.14010329606460326</v>
      </c>
      <c r="Z39" s="81">
        <v>-2.5657942172626642E-2</v>
      </c>
      <c r="AA39" s="81">
        <v>8.2345803460789175E-4</v>
      </c>
      <c r="AB39" s="81">
        <v>1.2337998604218628E-2</v>
      </c>
      <c r="AC39" s="81">
        <v>-2.249850528431587E-3</v>
      </c>
      <c r="AD39" s="81">
        <v>1.3984474931405878E-3</v>
      </c>
      <c r="AE39" s="81">
        <v>6.4620438695406198E-3</v>
      </c>
      <c r="AF39" s="81">
        <v>3.4357580842740202E-3</v>
      </c>
      <c r="AG39" s="81">
        <v>3.5337575668269549E-3</v>
      </c>
    </row>
    <row r="40" spans="1:33" x14ac:dyDescent="0.2">
      <c r="A40" s="44" t="s">
        <v>511</v>
      </c>
      <c r="B40" s="108">
        <v>117.28535253833195</v>
      </c>
      <c r="C40" s="87">
        <v>2.0063336757121664</v>
      </c>
      <c r="D40" s="86">
        <v>7.5966255627036912</v>
      </c>
      <c r="E40" s="85">
        <v>279.68968815387302</v>
      </c>
      <c r="F40" s="43">
        <v>35.76286905988843</v>
      </c>
      <c r="G40" s="82">
        <v>1.0265092873004096</v>
      </c>
      <c r="H40" s="82">
        <v>2.3693272872056315</v>
      </c>
      <c r="I40" s="105"/>
      <c r="J40" s="105"/>
      <c r="K40" s="105"/>
      <c r="L40" s="105"/>
      <c r="M40" s="105"/>
      <c r="N40" s="105"/>
      <c r="O40" s="105"/>
      <c r="P40" s="104"/>
      <c r="Q40" s="104"/>
      <c r="R40" s="82">
        <v>8.3423927070294415</v>
      </c>
      <c r="S40" s="82">
        <v>2.2615704259826672</v>
      </c>
      <c r="T40" s="81">
        <v>1.2755009928804635E-2</v>
      </c>
      <c r="U40" s="82">
        <v>0.82268770367302724</v>
      </c>
      <c r="V40" s="81">
        <v>4.6644406634043607E-3</v>
      </c>
      <c r="W40" s="81">
        <v>8.8850157093456807E-3</v>
      </c>
      <c r="X40" s="81">
        <v>7.075604417286171E-3</v>
      </c>
      <c r="Y40" s="82">
        <v>8.1047057017150204E-2</v>
      </c>
      <c r="Z40" s="81">
        <v>-2.5977450579370995E-2</v>
      </c>
      <c r="AA40" s="81">
        <v>8.2152585527201557E-4</v>
      </c>
      <c r="AB40" s="81">
        <v>7.4277027672680004E-3</v>
      </c>
      <c r="AC40" s="81">
        <v>-5.2144458450979689E-3</v>
      </c>
      <c r="AD40" s="81">
        <v>7.8070214691297059E-4</v>
      </c>
      <c r="AE40" s="81">
        <v>1.4880396553174984E-3</v>
      </c>
      <c r="AF40" s="81">
        <v>8.2694975399228766E-4</v>
      </c>
      <c r="AG40" s="81">
        <v>7.6697378256942582E-4</v>
      </c>
    </row>
    <row r="41" spans="1:33" x14ac:dyDescent="0.2">
      <c r="A41" s="88" t="s">
        <v>109</v>
      </c>
      <c r="B41" s="108">
        <v>109.38101295268143</v>
      </c>
      <c r="C41" s="87">
        <v>1.6902514101021557</v>
      </c>
      <c r="D41" s="86">
        <v>9.4940501614512645</v>
      </c>
      <c r="E41" s="85">
        <v>218.45147469108724</v>
      </c>
      <c r="F41" s="43">
        <v>32.89883822907229</v>
      </c>
      <c r="G41" s="82">
        <v>21.209148896397515</v>
      </c>
      <c r="H41" s="82">
        <v>2.0124062880079165</v>
      </c>
      <c r="I41" s="105"/>
      <c r="J41" s="105"/>
      <c r="K41" s="105"/>
      <c r="L41" s="105"/>
      <c r="M41" s="105"/>
      <c r="N41" s="105"/>
      <c r="O41" s="105"/>
      <c r="P41" s="104"/>
      <c r="Q41" s="104"/>
      <c r="R41" s="82">
        <v>7.8530799239836586</v>
      </c>
      <c r="S41" s="82">
        <v>1.8473709259740845</v>
      </c>
      <c r="T41" s="81">
        <v>1.2366713155340717E-2</v>
      </c>
      <c r="U41" s="82">
        <v>0.59455755871861227</v>
      </c>
      <c r="V41" s="81">
        <v>3.0694214916395894E-3</v>
      </c>
      <c r="W41" s="81">
        <v>8.4808502416303978E-3</v>
      </c>
      <c r="X41" s="81">
        <v>7.3300031207337527E-3</v>
      </c>
      <c r="Y41" s="81">
        <v>6.6061355413897821E-2</v>
      </c>
      <c r="Z41" s="81">
        <v>-2.6742213958097973E-2</v>
      </c>
      <c r="AA41" s="81">
        <v>-3.6496236224087469E-6</v>
      </c>
      <c r="AB41" s="81">
        <v>5.9600576426191466E-3</v>
      </c>
      <c r="AC41" s="81">
        <v>-5.318138150546747E-3</v>
      </c>
      <c r="AD41" s="81">
        <v>7.8070203230755884E-4</v>
      </c>
      <c r="AE41" s="81">
        <v>2.2242068106861756E-3</v>
      </c>
      <c r="AF41" s="81">
        <v>1.1342242937051642E-3</v>
      </c>
      <c r="AG41" s="81">
        <v>1.0770918656049277E-3</v>
      </c>
    </row>
    <row r="42" spans="1:33" x14ac:dyDescent="0.2">
      <c r="A42" s="44" t="s">
        <v>390</v>
      </c>
      <c r="B42" s="108">
        <v>128.34734872621391</v>
      </c>
      <c r="C42" s="87">
        <v>1.2118497566840527</v>
      </c>
      <c r="D42" s="86">
        <v>14.287795853985472</v>
      </c>
      <c r="E42" s="85">
        <v>255.66177303296328</v>
      </c>
      <c r="F42" s="43">
        <v>32.426715198266535</v>
      </c>
      <c r="G42" s="82">
        <v>3.4043548584880412</v>
      </c>
      <c r="H42" s="82">
        <v>1.5402893048102222</v>
      </c>
      <c r="I42" s="105"/>
      <c r="J42" s="105"/>
      <c r="K42" s="105"/>
      <c r="L42" s="105"/>
      <c r="M42" s="105"/>
      <c r="N42" s="105"/>
      <c r="O42" s="105"/>
      <c r="P42" s="104"/>
      <c r="Q42" s="104"/>
      <c r="R42" s="82">
        <v>8.1773387570376492</v>
      </c>
      <c r="S42" s="82">
        <v>0.98574603511451608</v>
      </c>
      <c r="T42" s="81">
        <v>2.966297603214188E-2</v>
      </c>
      <c r="U42" s="82">
        <v>2.1324128924240489</v>
      </c>
      <c r="V42" s="81">
        <v>2.6310922419690991E-3</v>
      </c>
      <c r="W42" s="81">
        <v>1.0280656293060181E-2</v>
      </c>
      <c r="X42" s="81">
        <v>9.2336854935369493E-3</v>
      </c>
      <c r="Y42" s="81">
        <v>5.3200911925081529E-2</v>
      </c>
      <c r="Z42" s="81">
        <v>-2.7738332054282479E-2</v>
      </c>
      <c r="AA42" s="81">
        <v>9.0528850737474841E-4</v>
      </c>
      <c r="AB42" s="81">
        <v>3.1390529585847158E-3</v>
      </c>
      <c r="AC42" s="81">
        <v>-5.6818205121987337E-3</v>
      </c>
      <c r="AD42" s="81">
        <v>1.3340203429683553E-3</v>
      </c>
      <c r="AE42" s="81">
        <v>4.7977093407460545E-3</v>
      </c>
      <c r="AF42" s="81">
        <v>2.4602726121318629E-3</v>
      </c>
      <c r="AG42" s="81">
        <v>2.5971805107852125E-3</v>
      </c>
    </row>
    <row r="43" spans="1:33" x14ac:dyDescent="0.2">
      <c r="A43" s="88" t="s">
        <v>286</v>
      </c>
      <c r="B43" s="108">
        <v>111.30638126352845</v>
      </c>
      <c r="C43" s="87">
        <v>1.9831641011238714</v>
      </c>
      <c r="D43" s="86">
        <v>7.8882563355121196</v>
      </c>
      <c r="E43" s="85">
        <v>194.3449849349166</v>
      </c>
      <c r="F43" s="43">
        <v>17.654061284294837</v>
      </c>
      <c r="G43" s="82">
        <v>0.99467050711343197</v>
      </c>
      <c r="H43" s="82">
        <v>0.94836303490255491</v>
      </c>
      <c r="I43" s="105"/>
      <c r="J43" s="105"/>
      <c r="K43" s="105"/>
      <c r="L43" s="105"/>
      <c r="M43" s="105"/>
      <c r="N43" s="105"/>
      <c r="O43" s="105"/>
      <c r="P43" s="104"/>
      <c r="Q43" s="104"/>
      <c r="R43" s="82">
        <v>5.4944202618091076</v>
      </c>
      <c r="S43" s="82">
        <v>0.63679185458058385</v>
      </c>
      <c r="T43" s="81">
        <v>2.3751249192058406E-2</v>
      </c>
      <c r="U43" s="82">
        <v>0.23392337500273613</v>
      </c>
      <c r="V43" s="81">
        <v>5.7261498243721875E-3</v>
      </c>
      <c r="W43" s="81">
        <v>1.0009100393988925E-2</v>
      </c>
      <c r="X43" s="81">
        <v>9.4205968278377409E-3</v>
      </c>
      <c r="Y43" s="81">
        <v>3.3539096126431786E-2</v>
      </c>
      <c r="Z43" s="81">
        <v>-2.8295181670578234E-2</v>
      </c>
      <c r="AA43" s="81">
        <v>3.5671781251359717E-3</v>
      </c>
      <c r="AB43" s="81">
        <v>3.2619739931201469E-3</v>
      </c>
      <c r="AC43" s="81">
        <v>9.5215387281869061E-3</v>
      </c>
      <c r="AD43" s="81">
        <v>2.6604815003320823E-3</v>
      </c>
      <c r="AE43" s="81">
        <v>3.888477375695401E-3</v>
      </c>
      <c r="AF43" s="81">
        <v>2.0127527376138901E-3</v>
      </c>
      <c r="AG43" s="81">
        <v>2.2057895173044836E-3</v>
      </c>
    </row>
    <row r="44" spans="1:33" x14ac:dyDescent="0.2">
      <c r="A44" s="44" t="s">
        <v>302</v>
      </c>
      <c r="B44" s="108">
        <v>124.18404946896784</v>
      </c>
      <c r="C44" s="87">
        <v>3.060675376621337</v>
      </c>
      <c r="D44" s="86">
        <v>13.467774714142799</v>
      </c>
      <c r="E44" s="85">
        <v>287.24312141510637</v>
      </c>
      <c r="F44" s="43">
        <v>20.755816579603607</v>
      </c>
      <c r="G44" s="82">
        <v>1.0394195153757351</v>
      </c>
      <c r="H44" s="82">
        <v>2.2980130979381013</v>
      </c>
      <c r="I44" s="105"/>
      <c r="J44" s="105"/>
      <c r="K44" s="105"/>
      <c r="L44" s="105"/>
      <c r="M44" s="105"/>
      <c r="N44" s="105"/>
      <c r="O44" s="105"/>
      <c r="P44" s="104"/>
      <c r="Q44" s="104"/>
      <c r="R44" s="82">
        <v>9.0563744629449605</v>
      </c>
      <c r="S44" s="82">
        <v>2.1118061739487026</v>
      </c>
      <c r="T44" s="81">
        <v>2.8416573907722561E-2</v>
      </c>
      <c r="U44" s="82">
        <v>2.9479674010907515</v>
      </c>
      <c r="V44" s="81">
        <v>2.4486692321170882E-3</v>
      </c>
      <c r="W44" s="81">
        <v>9.143934335925967E-3</v>
      </c>
      <c r="X44" s="81">
        <v>7.1223338809096566E-3</v>
      </c>
      <c r="Y44" s="81">
        <v>2.7229378389723616E-2</v>
      </c>
      <c r="Z44" s="81">
        <v>-3.0297908673119354E-2</v>
      </c>
      <c r="AA44" s="81">
        <v>1.7351860230437682E-3</v>
      </c>
      <c r="AB44" s="81">
        <v>6.6518844207404714E-3</v>
      </c>
      <c r="AC44" s="81">
        <v>-1.0395401179579202E-3</v>
      </c>
      <c r="AD44" s="81">
        <v>7.617529643728268E-4</v>
      </c>
      <c r="AE44" s="81">
        <v>4.1370206311583842E-3</v>
      </c>
      <c r="AF44" s="81">
        <v>2.1921734694733881E-3</v>
      </c>
      <c r="AG44" s="81">
        <v>2.224136562835695E-3</v>
      </c>
    </row>
    <row r="45" spans="1:33" x14ac:dyDescent="0.2">
      <c r="A45" s="88" t="s">
        <v>300</v>
      </c>
      <c r="B45" s="108">
        <v>124.20999494237552</v>
      </c>
      <c r="C45" s="87">
        <v>2.9261338160102572</v>
      </c>
      <c r="D45" s="86">
        <v>16.765803722397155</v>
      </c>
      <c r="E45" s="85">
        <v>386.67813181284293</v>
      </c>
      <c r="F45" s="43">
        <v>13.7398064972129</v>
      </c>
      <c r="G45" s="82">
        <v>1.1921056321340824</v>
      </c>
      <c r="H45" s="82">
        <v>2.7757956956008734</v>
      </c>
      <c r="I45" s="105"/>
      <c r="J45" s="105"/>
      <c r="K45" s="105"/>
      <c r="L45" s="105"/>
      <c r="M45" s="105"/>
      <c r="N45" s="105"/>
      <c r="O45" s="105"/>
      <c r="P45" s="104"/>
      <c r="Q45" s="104"/>
      <c r="R45" s="82">
        <v>8.3819918672908926</v>
      </c>
      <c r="S45" s="82">
        <v>2.7906213135760982</v>
      </c>
      <c r="T45" s="81">
        <v>2.7081676851504519E-2</v>
      </c>
      <c r="U45" s="82">
        <v>3.9843861011634525</v>
      </c>
      <c r="V45" s="81">
        <v>2.1826355270866452E-3</v>
      </c>
      <c r="W45" s="81">
        <v>9.0807832564750897E-3</v>
      </c>
      <c r="X45" s="82">
        <v>0.43956624640837505</v>
      </c>
      <c r="Y45" s="81">
        <v>3.6440085254262164E-2</v>
      </c>
      <c r="Z45" s="81">
        <v>-2.8390712975618293E-2</v>
      </c>
      <c r="AA45" s="81">
        <v>2.1694001959712186E-3</v>
      </c>
      <c r="AB45" s="81">
        <v>7.5732578969226159E-3</v>
      </c>
      <c r="AC45" s="81">
        <v>-3.1567726503082994E-3</v>
      </c>
      <c r="AD45" s="81">
        <v>8.1860047326100997E-4</v>
      </c>
      <c r="AE45" s="81">
        <v>4.7882710488285473E-3</v>
      </c>
      <c r="AF45" s="81">
        <v>2.6541308456724181E-3</v>
      </c>
      <c r="AG45" s="81">
        <v>2.6321269100100242E-3</v>
      </c>
    </row>
    <row r="46" spans="1:33" x14ac:dyDescent="0.2">
      <c r="A46" s="44" t="s">
        <v>35</v>
      </c>
      <c r="B46" s="108">
        <v>119.73388965864584</v>
      </c>
      <c r="C46" s="87">
        <v>4.6188922616705614</v>
      </c>
      <c r="D46" s="86">
        <v>18.071228900231933</v>
      </c>
      <c r="E46" s="85">
        <v>344.63147538130812</v>
      </c>
      <c r="F46" s="43">
        <v>7.1043188270264253</v>
      </c>
      <c r="G46" s="82">
        <v>5.4502187530728952</v>
      </c>
      <c r="H46" s="82">
        <v>3.7066986106062627</v>
      </c>
      <c r="I46" s="105"/>
      <c r="J46" s="105"/>
      <c r="K46" s="105"/>
      <c r="L46" s="105"/>
      <c r="M46" s="105"/>
      <c r="N46" s="105"/>
      <c r="O46" s="105"/>
      <c r="P46" s="104"/>
      <c r="Q46" s="104"/>
      <c r="R46" s="82">
        <v>9.8664944382993767</v>
      </c>
      <c r="S46" s="82">
        <v>3.8186068664033681</v>
      </c>
      <c r="T46" s="82">
        <v>0.42669476195043748</v>
      </c>
      <c r="U46" s="82">
        <v>2.5968047475698093</v>
      </c>
      <c r="V46" s="81">
        <v>4.5314142732092826E-3</v>
      </c>
      <c r="W46" s="81">
        <v>1.3836124525960607E-2</v>
      </c>
      <c r="X46" s="82">
        <v>0.12246261754397586</v>
      </c>
      <c r="Y46" s="82">
        <v>7.8430085594545895E-2</v>
      </c>
      <c r="Z46" s="81">
        <v>-2.8085590743145462E-2</v>
      </c>
      <c r="AA46" s="81">
        <v>1.2369046223039664E-3</v>
      </c>
      <c r="AB46" s="81">
        <v>8.0625269233852992E-3</v>
      </c>
      <c r="AC46" s="81">
        <v>-3.1962803871954226E-3</v>
      </c>
      <c r="AD46" s="81">
        <v>1.3832878964597875E-3</v>
      </c>
      <c r="AE46" s="81">
        <v>4.3509574163168403E-3</v>
      </c>
      <c r="AF46" s="81">
        <v>2.2045466110293386E-3</v>
      </c>
      <c r="AG46" s="81">
        <v>2.376149365597669E-3</v>
      </c>
    </row>
    <row r="47" spans="1:33" x14ac:dyDescent="0.2">
      <c r="A47" s="88" t="s">
        <v>462</v>
      </c>
      <c r="B47" s="108">
        <v>117.341794895585</v>
      </c>
      <c r="C47" s="87">
        <v>4.5063232711729277</v>
      </c>
      <c r="D47" s="86">
        <v>11.995961642741495</v>
      </c>
      <c r="E47" s="85">
        <v>271.35913984466254</v>
      </c>
      <c r="F47" s="43">
        <v>1.8448264670694872</v>
      </c>
      <c r="G47" s="82">
        <v>5.5478187781039834</v>
      </c>
      <c r="H47" s="82">
        <v>3.2674821338321363</v>
      </c>
      <c r="I47" s="105"/>
      <c r="J47" s="105"/>
      <c r="K47" s="105"/>
      <c r="L47" s="105"/>
      <c r="M47" s="105"/>
      <c r="N47" s="105"/>
      <c r="O47" s="105"/>
      <c r="P47" s="104"/>
      <c r="Q47" s="104"/>
      <c r="R47" s="82">
        <v>9.2301439222269472</v>
      </c>
      <c r="S47" s="82">
        <v>3.1485633157244264</v>
      </c>
      <c r="T47" s="82">
        <v>0.47453944064813153</v>
      </c>
      <c r="U47" s="82">
        <v>1.9628072714740086</v>
      </c>
      <c r="V47" s="81">
        <v>4.9026254964772776E-3</v>
      </c>
      <c r="W47" s="81">
        <v>1.1164775072944437E-2</v>
      </c>
      <c r="X47" s="81">
        <v>1.9101525967135144E-2</v>
      </c>
      <c r="Y47" s="81">
        <v>6.301357022928572E-2</v>
      </c>
      <c r="Z47" s="81">
        <v>-2.9592163386807046E-2</v>
      </c>
      <c r="AA47" s="81">
        <v>1.3157296881084926E-3</v>
      </c>
      <c r="AB47" s="81">
        <v>6.6642730463347217E-3</v>
      </c>
      <c r="AC47" s="81">
        <v>-5.1345267007261641E-3</v>
      </c>
      <c r="AD47" s="81">
        <v>8.5649881128168649E-4</v>
      </c>
      <c r="AE47" s="81">
        <v>2.6835290097790942E-3</v>
      </c>
      <c r="AF47" s="81">
        <v>1.5941091079450724E-3</v>
      </c>
      <c r="AG47" s="81">
        <v>1.5462097507671672E-3</v>
      </c>
    </row>
    <row r="48" spans="1:33" x14ac:dyDescent="0.2">
      <c r="A48" s="44" t="s">
        <v>23</v>
      </c>
      <c r="B48" s="108">
        <v>108.27577472807648</v>
      </c>
      <c r="C48" s="87">
        <v>7.2824536836357545</v>
      </c>
      <c r="D48" s="86">
        <v>8.0629468845322432</v>
      </c>
      <c r="E48" s="85">
        <v>222.16219160439655</v>
      </c>
      <c r="F48" s="43">
        <v>3.677494402079212</v>
      </c>
      <c r="G48" s="82">
        <v>5.2931634784964308</v>
      </c>
      <c r="H48" s="82">
        <v>5.0856128565783179</v>
      </c>
      <c r="I48" s="105"/>
      <c r="J48" s="105"/>
      <c r="K48" s="105"/>
      <c r="L48" s="105"/>
      <c r="M48" s="105"/>
      <c r="N48" s="105"/>
      <c r="O48" s="105"/>
      <c r="P48" s="104"/>
      <c r="Q48" s="104"/>
      <c r="R48" s="82">
        <v>12.023869416707036</v>
      </c>
      <c r="S48" s="82">
        <v>5.4857780284074353</v>
      </c>
      <c r="T48" s="82">
        <v>0.69618894144985288</v>
      </c>
      <c r="U48" s="82">
        <v>0.77829730512189454</v>
      </c>
      <c r="V48" s="81">
        <v>7.3378038525059733E-3</v>
      </c>
      <c r="W48" s="81">
        <v>1.4120313424628659E-2</v>
      </c>
      <c r="X48" s="81">
        <v>1.1272465956720108E-2</v>
      </c>
      <c r="Y48" s="82">
        <v>0.10263945157205033</v>
      </c>
      <c r="Z48" s="81">
        <v>-2.734771366663195E-2</v>
      </c>
      <c r="AA48" s="81">
        <v>-1.945163433658196E-4</v>
      </c>
      <c r="AB48" s="81">
        <v>1.2660153799456439E-2</v>
      </c>
      <c r="AC48" s="81">
        <v>3.922104834143984E-3</v>
      </c>
      <c r="AD48" s="81">
        <v>1.3150704372389725E-3</v>
      </c>
      <c r="AE48" s="81">
        <v>1.9945469494746376E-3</v>
      </c>
      <c r="AF48" s="81">
        <v>1.0187383059454007E-3</v>
      </c>
      <c r="AG48" s="81">
        <v>1.0159415365041554E-3</v>
      </c>
    </row>
    <row r="49" spans="1:33" x14ac:dyDescent="0.2">
      <c r="A49" s="88" t="s">
        <v>320</v>
      </c>
      <c r="B49" s="108">
        <v>115.3492750264536</v>
      </c>
      <c r="C49" s="87">
        <v>12.006232566474718</v>
      </c>
      <c r="D49" s="86">
        <v>1.7495368297192722</v>
      </c>
      <c r="E49" s="85">
        <v>297.76497939139057</v>
      </c>
      <c r="F49" s="43">
        <v>2.1063029132360165</v>
      </c>
      <c r="G49" s="82">
        <v>5.1635296267054063</v>
      </c>
      <c r="H49" s="82">
        <v>7.6727613928712328</v>
      </c>
      <c r="I49" s="105"/>
      <c r="J49" s="105"/>
      <c r="K49" s="105"/>
      <c r="L49" s="105"/>
      <c r="M49" s="105"/>
      <c r="N49" s="105"/>
      <c r="O49" s="105"/>
      <c r="P49" s="104"/>
      <c r="Q49" s="104"/>
      <c r="R49" s="82">
        <v>16.372141363737228</v>
      </c>
      <c r="S49" s="82">
        <v>8.841714603268688</v>
      </c>
      <c r="T49" s="81">
        <v>2.6946599697991788E-2</v>
      </c>
      <c r="U49" s="82">
        <v>0.26766334611674281</v>
      </c>
      <c r="V49" s="81">
        <v>2.0154167302937555E-3</v>
      </c>
      <c r="W49" s="81">
        <v>8.2408791963565868E-3</v>
      </c>
      <c r="X49" s="81">
        <v>6.729493768087842E-3</v>
      </c>
      <c r="Y49" s="81">
        <v>3.823303172347859E-2</v>
      </c>
      <c r="Z49" s="81">
        <v>-3.0574511218814913E-2</v>
      </c>
      <c r="AA49" s="81">
        <v>-8.4621950507562634E-5</v>
      </c>
      <c r="AB49" s="81">
        <v>2.0866276134787136E-2</v>
      </c>
      <c r="AC49" s="81">
        <v>-5.034237489672101E-4</v>
      </c>
      <c r="AD49" s="81">
        <v>8.0344110473215232E-4</v>
      </c>
      <c r="AE49" s="81">
        <v>4.4986902854270622E-4</v>
      </c>
      <c r="AF49" s="81">
        <v>2.1034485880435909E-4</v>
      </c>
      <c r="AG49" s="81">
        <v>2.0615391790939093E-4</v>
      </c>
    </row>
    <row r="50" spans="1:33" x14ac:dyDescent="0.2">
      <c r="A50" s="44" t="s">
        <v>575</v>
      </c>
      <c r="B50" s="108">
        <v>108.71799171338469</v>
      </c>
      <c r="C50" s="87">
        <v>12.179899113968032</v>
      </c>
      <c r="D50" s="86">
        <v>3.9143226070602251</v>
      </c>
      <c r="E50" s="85">
        <v>356.62184566962668</v>
      </c>
      <c r="F50" s="43">
        <v>0.99045616697268923</v>
      </c>
      <c r="G50" s="82">
        <v>5.9523869376944516</v>
      </c>
      <c r="H50" s="82">
        <v>7.7470893931533444</v>
      </c>
      <c r="I50" s="105"/>
      <c r="J50" s="105"/>
      <c r="K50" s="105"/>
      <c r="L50" s="105"/>
      <c r="M50" s="105"/>
      <c r="N50" s="105"/>
      <c r="O50" s="105"/>
      <c r="P50" s="104"/>
      <c r="Q50" s="104"/>
      <c r="R50" s="82">
        <v>16.506003978483584</v>
      </c>
      <c r="S50" s="82">
        <v>9.2604722148602043</v>
      </c>
      <c r="T50" s="81">
        <v>4.9937549201055087E-3</v>
      </c>
      <c r="U50" s="82">
        <v>0.80241253965132953</v>
      </c>
      <c r="V50" s="81">
        <v>5.1682411110204644E-4</v>
      </c>
      <c r="W50" s="81">
        <v>8.5692619105920097E-3</v>
      </c>
      <c r="X50" s="81">
        <v>6.1376517132017755E-3</v>
      </c>
      <c r="Y50" s="81">
        <v>3.0730458610759563E-2</v>
      </c>
      <c r="Z50" s="81">
        <v>-2.7227853101700922E-2</v>
      </c>
      <c r="AA50" s="81">
        <v>9.6055780314490097E-4</v>
      </c>
      <c r="AB50" s="81">
        <v>2.2680514339646195E-2</v>
      </c>
      <c r="AC50" s="81">
        <v>-5.1359390742097041E-4</v>
      </c>
      <c r="AD50" s="81">
        <v>6.7079698294161361E-4</v>
      </c>
      <c r="AE50" s="81">
        <v>4.7818252217200606E-4</v>
      </c>
      <c r="AF50" s="81">
        <v>3.3613984323089868E-4</v>
      </c>
      <c r="AG50" s="81">
        <v>2.1052165578064479E-4</v>
      </c>
    </row>
    <row r="51" spans="1:33" x14ac:dyDescent="0.2">
      <c r="A51" s="88" t="s">
        <v>574</v>
      </c>
      <c r="B51" s="108">
        <v>100.87975710500834</v>
      </c>
      <c r="C51" s="87">
        <v>1.7527802735677558</v>
      </c>
      <c r="D51" s="86">
        <v>8.0858126654790965</v>
      </c>
      <c r="E51" s="85">
        <v>346.04239605726946</v>
      </c>
      <c r="F51" s="43">
        <v>1.3077816856971547</v>
      </c>
      <c r="G51" s="82">
        <v>0.98929119668227516</v>
      </c>
      <c r="H51" s="82">
        <v>2.5139511288061378</v>
      </c>
      <c r="I51" s="105"/>
      <c r="J51" s="105"/>
      <c r="K51" s="105"/>
      <c r="L51" s="105"/>
      <c r="M51" s="105"/>
      <c r="N51" s="105"/>
      <c r="O51" s="105"/>
      <c r="P51" s="104"/>
      <c r="Q51" s="104"/>
      <c r="R51" s="82">
        <v>6.8428655911092067</v>
      </c>
      <c r="S51" s="82">
        <v>2.5372691432635981</v>
      </c>
      <c r="T51" s="81">
        <v>1.6116927837360222E-2</v>
      </c>
      <c r="U51" s="82">
        <v>0.44352818229876084</v>
      </c>
      <c r="V51" s="81">
        <v>3.3975390129853725E-3</v>
      </c>
      <c r="W51" s="81">
        <v>7.7861952595220142E-3</v>
      </c>
      <c r="X51" s="81">
        <v>1.5007641077568598E-2</v>
      </c>
      <c r="Y51" s="81">
        <v>4.9291420532905937E-2</v>
      </c>
      <c r="Z51" s="81">
        <v>-2.7096229481158737E-2</v>
      </c>
      <c r="AA51" s="81">
        <v>8.440727258810738E-5</v>
      </c>
      <c r="AB51" s="81">
        <v>1.066034897644883E-2</v>
      </c>
      <c r="AC51" s="81">
        <v>-4.4184726887726827E-3</v>
      </c>
      <c r="AD51" s="81">
        <v>6.1773949764378779E-4</v>
      </c>
      <c r="AE51" s="81">
        <v>7.1727515609284413E-4</v>
      </c>
      <c r="AF51" s="81">
        <v>4.0625519410517855E-4</v>
      </c>
      <c r="AG51" s="81">
        <v>3.4329984639480551E-4</v>
      </c>
    </row>
    <row r="52" spans="1:33" x14ac:dyDescent="0.2">
      <c r="A52" s="44" t="s">
        <v>573</v>
      </c>
      <c r="B52" s="108">
        <v>102.71738298467967</v>
      </c>
      <c r="C52" s="87">
        <v>12.362680389813866</v>
      </c>
      <c r="D52" s="86">
        <v>18.772267630872324</v>
      </c>
      <c r="E52" s="85">
        <v>359.95338044156239</v>
      </c>
      <c r="F52" s="43">
        <v>2.1598344357417796</v>
      </c>
      <c r="G52" s="82">
        <v>17.772363009993757</v>
      </c>
      <c r="H52" s="82">
        <v>12.222973405959831</v>
      </c>
      <c r="I52" s="105"/>
      <c r="J52" s="105"/>
      <c r="K52" s="105"/>
      <c r="L52" s="105"/>
      <c r="M52" s="105"/>
      <c r="N52" s="105"/>
      <c r="O52" s="105"/>
      <c r="P52" s="104"/>
      <c r="Q52" s="104"/>
      <c r="R52" s="82">
        <v>23.923394458501896</v>
      </c>
      <c r="S52" s="82">
        <v>14.627787784717965</v>
      </c>
      <c r="T52" s="82">
        <v>0.27740202027576955</v>
      </c>
      <c r="U52" s="82">
        <v>2.1485613133289463</v>
      </c>
      <c r="V52" s="81">
        <v>4.156407211110877E-3</v>
      </c>
      <c r="W52" s="81">
        <v>1.7404323008927584E-2</v>
      </c>
      <c r="X52" s="81">
        <v>1.1796895530520379E-2</v>
      </c>
      <c r="Y52" s="82">
        <v>0.11836796321531096</v>
      </c>
      <c r="Z52" s="81">
        <v>-2.7601379181886102E-2</v>
      </c>
      <c r="AA52" s="81">
        <v>1.6484189613323031E-3</v>
      </c>
      <c r="AB52" s="81">
        <v>4.2779265762233253E-2</v>
      </c>
      <c r="AC52" s="81">
        <v>-4.0758600385561641E-3</v>
      </c>
      <c r="AD52" s="81">
        <v>1.6409991877558579E-3</v>
      </c>
      <c r="AE52" s="81">
        <v>5.144624871053198E-2</v>
      </c>
      <c r="AF52" s="81">
        <v>2.7679325305270803E-2</v>
      </c>
      <c r="AG52" s="81">
        <v>2.9100743128529973E-2</v>
      </c>
    </row>
    <row r="53" spans="1:33" x14ac:dyDescent="0.2">
      <c r="A53" s="88" t="s">
        <v>572</v>
      </c>
      <c r="B53" s="87">
        <v>29.909030003087647</v>
      </c>
      <c r="C53" s="87">
        <v>3.8563880325368691</v>
      </c>
      <c r="D53" s="86">
        <v>18.361888798007488</v>
      </c>
      <c r="E53" s="85">
        <v>196.39611030953623</v>
      </c>
      <c r="F53" s="43">
        <v>71.90845337762417</v>
      </c>
      <c r="G53" s="82">
        <v>7.1377358359134799</v>
      </c>
      <c r="H53" s="83">
        <v>19.722078210295283</v>
      </c>
      <c r="I53" s="105"/>
      <c r="J53" s="105"/>
      <c r="K53" s="105"/>
      <c r="L53" s="105"/>
      <c r="M53" s="105"/>
      <c r="N53" s="105"/>
      <c r="O53" s="105"/>
      <c r="P53" s="104"/>
      <c r="Q53" s="104"/>
      <c r="R53" s="82">
        <v>37.185587738464825</v>
      </c>
      <c r="S53" s="82">
        <v>24.544500019984881</v>
      </c>
      <c r="T53" s="82">
        <v>0.59799975297670138</v>
      </c>
      <c r="U53" s="82">
        <v>1.1581301914912328</v>
      </c>
      <c r="V53" s="81">
        <v>5.2713073564765994E-3</v>
      </c>
      <c r="W53" s="81">
        <v>2.0303146536585961E-2</v>
      </c>
      <c r="X53" s="81">
        <v>1.8632407183429955E-2</v>
      </c>
      <c r="Y53" s="82">
        <v>0.18526979952596515</v>
      </c>
      <c r="Z53" s="81">
        <v>-2.6897069422311778E-2</v>
      </c>
      <c r="AA53" s="81">
        <v>3.7289094796933383E-3</v>
      </c>
      <c r="AB53" s="81">
        <v>2.7736166380110422E-2</v>
      </c>
      <c r="AC53" s="81">
        <v>1.1378581167301611E-2</v>
      </c>
      <c r="AD53" s="81">
        <v>3.2782417206833228E-3</v>
      </c>
      <c r="AE53" s="81">
        <v>1.6140543757714884E-2</v>
      </c>
      <c r="AF53" s="81">
        <v>8.6394021010972981E-3</v>
      </c>
      <c r="AG53" s="81">
        <v>8.6490632906151537E-3</v>
      </c>
    </row>
    <row r="54" spans="1:33" x14ac:dyDescent="0.2">
      <c r="A54" s="44" t="s">
        <v>571</v>
      </c>
      <c r="B54" s="87">
        <v>36.924530242243307</v>
      </c>
      <c r="C54" s="87">
        <v>3.663006592882514</v>
      </c>
      <c r="D54" s="86">
        <v>28.145028241426548</v>
      </c>
      <c r="E54" s="85">
        <v>206.2783588495501</v>
      </c>
      <c r="F54" s="43">
        <v>98.674529483863125</v>
      </c>
      <c r="G54" s="82">
        <v>8.2928608380461295</v>
      </c>
      <c r="H54" s="83">
        <v>15.158064749041717</v>
      </c>
      <c r="I54" s="105"/>
      <c r="J54" s="105"/>
      <c r="K54" s="105"/>
      <c r="L54" s="105"/>
      <c r="M54" s="105"/>
      <c r="N54" s="105"/>
      <c r="O54" s="105"/>
      <c r="P54" s="104"/>
      <c r="Q54" s="104"/>
      <c r="R54" s="82">
        <v>28.623992215177644</v>
      </c>
      <c r="S54" s="82">
        <v>19.198171217820736</v>
      </c>
      <c r="T54" s="82">
        <v>0.25484319131058236</v>
      </c>
      <c r="U54" s="82">
        <v>0.26297819861104488</v>
      </c>
      <c r="V54" s="81">
        <v>3.2417158616395722E-3</v>
      </c>
      <c r="W54" s="81">
        <v>1.2326776710453468E-2</v>
      </c>
      <c r="X54" s="82">
        <v>0.33632193377789943</v>
      </c>
      <c r="Y54" s="82">
        <v>0.2880027440107602</v>
      </c>
      <c r="Z54" s="81">
        <v>-2.8163840977102221E-2</v>
      </c>
      <c r="AA54" s="81">
        <v>4.8990935480088991E-4</v>
      </c>
      <c r="AB54" s="81">
        <v>2.91522277056952E-2</v>
      </c>
      <c r="AC54" s="81">
        <v>-1.6699498680640185E-3</v>
      </c>
      <c r="AD54" s="81">
        <v>3.6382874980249321E-3</v>
      </c>
      <c r="AE54" s="81">
        <v>4.8637785884443827E-3</v>
      </c>
      <c r="AF54" s="81">
        <v>2.5448276641307434E-3</v>
      </c>
      <c r="AG54" s="81">
        <v>2.5106900974452657E-3</v>
      </c>
    </row>
    <row r="55" spans="1:33" x14ac:dyDescent="0.2">
      <c r="A55" s="88" t="s">
        <v>570</v>
      </c>
      <c r="B55" s="87">
        <v>45.302119157099483</v>
      </c>
      <c r="C55" s="87">
        <v>16.447361833110882</v>
      </c>
      <c r="D55" s="86">
        <v>37.486453023333333</v>
      </c>
      <c r="E55" s="85">
        <v>239.29845642430936</v>
      </c>
      <c r="F55" s="43">
        <v>123.16529663864026</v>
      </c>
      <c r="G55" s="82">
        <v>3.9869773807922595</v>
      </c>
      <c r="H55" s="83">
        <v>42.214540133225555</v>
      </c>
      <c r="I55" s="105"/>
      <c r="J55" s="105"/>
      <c r="K55" s="105"/>
      <c r="L55" s="105"/>
      <c r="M55" s="105"/>
      <c r="N55" s="105"/>
      <c r="O55" s="105"/>
      <c r="P55" s="104"/>
      <c r="Q55" s="104"/>
      <c r="R55" s="106">
        <v>78.920094682207079</v>
      </c>
      <c r="S55" s="106">
        <v>53.796394077383738</v>
      </c>
      <c r="T55" s="82">
        <v>0.75038209053012128</v>
      </c>
      <c r="U55" s="82">
        <v>10.777312792397026</v>
      </c>
      <c r="V55" s="81">
        <v>3.503958376488427E-3</v>
      </c>
      <c r="W55" s="81">
        <v>3.3876080709981597E-2</v>
      </c>
      <c r="X55" s="81">
        <v>5.5296248371351144E-2</v>
      </c>
      <c r="Y55" s="82">
        <v>0.30706313798121293</v>
      </c>
      <c r="Z55" s="81">
        <v>-3.1129994992476689E-2</v>
      </c>
      <c r="AA55" s="81">
        <v>4.416558302008879E-3</v>
      </c>
      <c r="AB55" s="82">
        <v>5.3511024111034443E-2</v>
      </c>
      <c r="AC55" s="81">
        <v>-2.5694071359539956E-3</v>
      </c>
      <c r="AD55" s="81">
        <v>2.2549609320948304E-3</v>
      </c>
      <c r="AE55" s="81">
        <v>0.19335947686820212</v>
      </c>
      <c r="AF55" s="81">
        <v>0.1040099487813914</v>
      </c>
      <c r="AG55" s="81">
        <v>0.10697372343302125</v>
      </c>
    </row>
    <row r="56" spans="1:33" x14ac:dyDescent="0.2">
      <c r="A56" s="44" t="s">
        <v>569</v>
      </c>
      <c r="B56" s="87">
        <v>40.131303134658395</v>
      </c>
      <c r="C56" s="87">
        <v>15.1557694285561</v>
      </c>
      <c r="D56" s="86">
        <v>38.976177065168635</v>
      </c>
      <c r="E56" s="85">
        <v>293.62359014011753</v>
      </c>
      <c r="F56" s="43">
        <v>141.74781741770454</v>
      </c>
      <c r="G56" s="82">
        <v>4.4712992597401415</v>
      </c>
      <c r="H56" s="83">
        <v>45.439704828758984</v>
      </c>
      <c r="I56" s="105"/>
      <c r="J56" s="105"/>
      <c r="K56" s="105"/>
      <c r="L56" s="105"/>
      <c r="M56" s="105"/>
      <c r="N56" s="105"/>
      <c r="O56" s="105"/>
      <c r="P56" s="104"/>
      <c r="Q56" s="104"/>
      <c r="R56" s="106">
        <v>83.980429200453344</v>
      </c>
      <c r="S56" s="106">
        <v>56.359866078676653</v>
      </c>
      <c r="T56" s="82">
        <v>1.2840746516249768</v>
      </c>
      <c r="U56" s="82">
        <v>20.980593010297792</v>
      </c>
      <c r="V56" s="81">
        <v>3.7497328450101985E-3</v>
      </c>
      <c r="W56" s="81">
        <v>2.4496773678184019E-2</v>
      </c>
      <c r="X56" s="81">
        <v>3.629736010004312E-2</v>
      </c>
      <c r="Y56" s="82">
        <v>0.25000428357829768</v>
      </c>
      <c r="Z56" s="81">
        <v>-3.7924387260835427E-2</v>
      </c>
      <c r="AA56" s="81">
        <v>3.7846081406901666E-3</v>
      </c>
      <c r="AB56" s="82">
        <v>5.7451816016907305E-2</v>
      </c>
      <c r="AC56" s="81">
        <v>-3.0293187187924319E-3</v>
      </c>
      <c r="AD56" s="81">
        <v>2.254960842954826E-3</v>
      </c>
      <c r="AE56" s="82">
        <v>9.9503806293003302E-2</v>
      </c>
      <c r="AF56" s="82">
        <v>5.4370409915052612E-2</v>
      </c>
      <c r="AG56" s="82">
        <v>5.6050233236758694E-2</v>
      </c>
    </row>
    <row r="57" spans="1:33" x14ac:dyDescent="0.2">
      <c r="A57" s="88" t="s">
        <v>568</v>
      </c>
      <c r="B57" s="87">
        <v>42.99922717080949</v>
      </c>
      <c r="C57" s="87">
        <v>5.3056005194158402</v>
      </c>
      <c r="D57" s="86">
        <v>20.11107082276866</v>
      </c>
      <c r="E57" s="85">
        <v>316.28894965411865</v>
      </c>
      <c r="F57" s="43">
        <v>138.96110482057071</v>
      </c>
      <c r="G57" s="82">
        <v>5.4914968494020711</v>
      </c>
      <c r="H57" s="83">
        <v>22.654751150480866</v>
      </c>
      <c r="I57" s="105"/>
      <c r="J57" s="105"/>
      <c r="K57" s="105"/>
      <c r="L57" s="105"/>
      <c r="M57" s="105"/>
      <c r="N57" s="105"/>
      <c r="O57" s="105"/>
      <c r="P57" s="104"/>
      <c r="Q57" s="104"/>
      <c r="R57" s="82">
        <v>45.023638091901944</v>
      </c>
      <c r="S57" s="82">
        <v>29.00012964002196</v>
      </c>
      <c r="T57" s="82">
        <v>0.15743312557107594</v>
      </c>
      <c r="U57" s="82">
        <v>3.3482580532126422</v>
      </c>
      <c r="V57" s="81">
        <v>2.6298254179244192E-3</v>
      </c>
      <c r="W57" s="81">
        <v>1.1594208986793388E-2</v>
      </c>
      <c r="X57" s="81">
        <v>2.1809161856223207E-2</v>
      </c>
      <c r="Y57" s="82">
        <v>0.10080716977206074</v>
      </c>
      <c r="Z57" s="81">
        <v>-3.6331947528702127E-2</v>
      </c>
      <c r="AA57" s="81">
        <v>1.8392865649891263E-3</v>
      </c>
      <c r="AB57" s="81">
        <v>2.4945405020709764E-2</v>
      </c>
      <c r="AC57" s="81">
        <v>-4.201522484066576E-3</v>
      </c>
      <c r="AD57" s="81">
        <v>5.7226147907297065E-4</v>
      </c>
      <c r="AE57" s="82">
        <v>1.7588030053279691E-2</v>
      </c>
      <c r="AF57" s="82">
        <v>9.7470340643322408E-3</v>
      </c>
      <c r="AG57" s="82">
        <v>9.6646002932403961E-3</v>
      </c>
    </row>
    <row r="58" spans="1:33" x14ac:dyDescent="0.2">
      <c r="A58" s="44" t="s">
        <v>567</v>
      </c>
      <c r="B58" s="87">
        <v>49.04464417019274</v>
      </c>
      <c r="C58" s="87">
        <v>2.598530400469278</v>
      </c>
      <c r="D58" s="86">
        <v>18.408792105630571</v>
      </c>
      <c r="E58" s="85">
        <v>299.78291888786066</v>
      </c>
      <c r="F58" s="43">
        <v>132.6677082866178</v>
      </c>
      <c r="G58" s="82">
        <v>2.6502170778390366</v>
      </c>
      <c r="H58" s="83">
        <v>18.726764347861057</v>
      </c>
      <c r="I58" s="105"/>
      <c r="J58" s="105"/>
      <c r="K58" s="105"/>
      <c r="L58" s="105"/>
      <c r="M58" s="105"/>
      <c r="N58" s="105"/>
      <c r="O58" s="105"/>
      <c r="P58" s="104"/>
      <c r="Q58" s="104"/>
      <c r="R58" s="82">
        <v>38.472481293954097</v>
      </c>
      <c r="S58" s="82">
        <v>24.445382370696809</v>
      </c>
      <c r="T58" s="81">
        <v>4.7794588118118077E-2</v>
      </c>
      <c r="U58" s="82">
        <v>0.75356003562032059</v>
      </c>
      <c r="V58" s="81">
        <v>2.7590437607861703E-3</v>
      </c>
      <c r="W58" s="81">
        <v>1.2156265143719034E-2</v>
      </c>
      <c r="X58" s="82">
        <v>0.69319241683176436</v>
      </c>
      <c r="Y58" s="82">
        <v>0.10006799728959606</v>
      </c>
      <c r="Z58" s="81">
        <v>-3.7156041407875241E-2</v>
      </c>
      <c r="AA58" s="81">
        <v>1.6747654203096705E-3</v>
      </c>
      <c r="AB58" s="81">
        <v>2.0905551154526528E-2</v>
      </c>
      <c r="AC58" s="81">
        <v>-5.0839940728991213E-3</v>
      </c>
      <c r="AD58" s="81">
        <v>6.177393527957547E-4</v>
      </c>
      <c r="AE58" s="81">
        <v>4.3163498307373363E-3</v>
      </c>
      <c r="AF58" s="81">
        <v>2.1901101814166364E-3</v>
      </c>
      <c r="AG58" s="81">
        <v>2.3752748238591893E-3</v>
      </c>
    </row>
    <row r="59" spans="1:33" x14ac:dyDescent="0.2">
      <c r="A59" s="88" t="s">
        <v>566</v>
      </c>
      <c r="B59" s="87">
        <v>52.600804746250283</v>
      </c>
      <c r="C59" s="87">
        <v>2.6353363480191851</v>
      </c>
      <c r="D59" s="86">
        <v>20.19369563591194</v>
      </c>
      <c r="E59" s="85">
        <v>292.85986849587835</v>
      </c>
      <c r="F59" s="43">
        <v>151.07295881145686</v>
      </c>
      <c r="G59" s="82">
        <v>2.944321081482085</v>
      </c>
      <c r="H59" s="83">
        <v>18.133415819735756</v>
      </c>
      <c r="I59" s="105"/>
      <c r="J59" s="105"/>
      <c r="K59" s="105"/>
      <c r="L59" s="105"/>
      <c r="M59" s="105"/>
      <c r="N59" s="105"/>
      <c r="O59" s="105"/>
      <c r="P59" s="104"/>
      <c r="Q59" s="104"/>
      <c r="R59" s="82">
        <v>37.637134887752246</v>
      </c>
      <c r="S59" s="82">
        <v>23.296386844773455</v>
      </c>
      <c r="T59" s="81">
        <v>6.8215714495359431E-2</v>
      </c>
      <c r="U59" s="82">
        <v>0.43299432098439433</v>
      </c>
      <c r="V59" s="81">
        <v>2.6728983781334802E-3</v>
      </c>
      <c r="W59" s="81">
        <v>9.9206892555107687E-3</v>
      </c>
      <c r="X59" s="81">
        <v>3.9827162954571803E-2</v>
      </c>
      <c r="Y59" s="82">
        <v>8.5434758618839715E-2</v>
      </c>
      <c r="Z59" s="81">
        <v>-3.6843436227881422E-2</v>
      </c>
      <c r="AA59" s="81">
        <v>9.0485868142926797E-4</v>
      </c>
      <c r="AB59" s="81">
        <v>2.0753591707021398E-2</v>
      </c>
      <c r="AC59" s="81">
        <v>-5.2173005054861653E-3</v>
      </c>
      <c r="AD59" s="81">
        <v>6.101596844488305E-4</v>
      </c>
      <c r="AE59" s="81">
        <v>3.2938660180130419E-3</v>
      </c>
      <c r="AF59" s="81">
        <v>1.7982747659027703E-3</v>
      </c>
      <c r="AG59" s="81">
        <v>1.83100613393972E-3</v>
      </c>
    </row>
    <row r="60" spans="1:33" x14ac:dyDescent="0.2">
      <c r="A60" s="44" t="s">
        <v>565</v>
      </c>
      <c r="B60" s="87">
        <v>29.245351608273271</v>
      </c>
      <c r="C60" s="87">
        <v>13.250879695388603</v>
      </c>
      <c r="D60" s="86">
        <v>16.839121526604515</v>
      </c>
      <c r="E60" s="89">
        <v>406.14916453541861</v>
      </c>
      <c r="F60" s="43">
        <v>134.21594917590696</v>
      </c>
      <c r="G60" s="82">
        <v>35.959908731310314</v>
      </c>
      <c r="H60" s="107">
        <v>73.629739898383747</v>
      </c>
      <c r="I60" s="105"/>
      <c r="J60" s="105"/>
      <c r="K60" s="105"/>
      <c r="L60" s="105"/>
      <c r="M60" s="105"/>
      <c r="N60" s="105"/>
      <c r="O60" s="105"/>
      <c r="P60" s="104"/>
      <c r="Q60" s="104"/>
      <c r="R60" s="106">
        <v>130.87361283792217</v>
      </c>
      <c r="S60" s="106">
        <v>127.34973730889821</v>
      </c>
      <c r="T60" s="82">
        <v>0.26145397360430001</v>
      </c>
      <c r="U60" s="82">
        <v>2.6259371621079595</v>
      </c>
      <c r="V60" s="81">
        <v>3.1264307350500936E-3</v>
      </c>
      <c r="W60" s="81">
        <v>2.665049020292486E-2</v>
      </c>
      <c r="X60" s="81">
        <v>3.6248920041121555E-2</v>
      </c>
      <c r="Y60" s="82">
        <v>0.47832107216117625</v>
      </c>
      <c r="Z60" s="81">
        <v>-3.4535933894777993E-2</v>
      </c>
      <c r="AA60" s="81">
        <v>1.344866694180228E-3</v>
      </c>
      <c r="AB60" s="82">
        <v>7.6765304348398886E-2</v>
      </c>
      <c r="AC60" s="81">
        <v>-5.4785439711418837E-3</v>
      </c>
      <c r="AD60" s="81">
        <v>2.0768360072139151E-3</v>
      </c>
      <c r="AE60" s="81">
        <v>8.667904306264762E-2</v>
      </c>
      <c r="AF60" s="81">
        <v>4.7136170720662021E-2</v>
      </c>
      <c r="AG60" s="81">
        <v>4.8817315092808886E-2</v>
      </c>
    </row>
    <row r="61" spans="1:33" x14ac:dyDescent="0.2">
      <c r="A61" s="88" t="s">
        <v>564</v>
      </c>
      <c r="B61" s="87">
        <v>44.912815360522764</v>
      </c>
      <c r="C61" s="87">
        <v>7.2998734179617362</v>
      </c>
      <c r="D61" s="86">
        <v>57.239541657877844</v>
      </c>
      <c r="E61" s="85">
        <v>352.9194624297524</v>
      </c>
      <c r="F61" s="43">
        <v>140.09369839022645</v>
      </c>
      <c r="G61" s="82">
        <v>6.0905255174892003</v>
      </c>
      <c r="H61" s="83">
        <v>39.934736024872755</v>
      </c>
      <c r="I61" s="105"/>
      <c r="J61" s="105"/>
      <c r="K61" s="105"/>
      <c r="L61" s="105"/>
      <c r="M61" s="105"/>
      <c r="N61" s="105"/>
      <c r="O61" s="105"/>
      <c r="P61" s="104"/>
      <c r="Q61" s="104"/>
      <c r="R61" s="106">
        <v>74.941141054803893</v>
      </c>
      <c r="S61" s="106">
        <v>50.362517228079589</v>
      </c>
      <c r="T61" s="82">
        <v>0.19715028781531041</v>
      </c>
      <c r="U61" s="82">
        <v>13.20690734149983</v>
      </c>
      <c r="V61" s="81">
        <v>4.483271913855608E-3</v>
      </c>
      <c r="W61" s="81">
        <v>1.7461158299421027E-2</v>
      </c>
      <c r="X61" s="81">
        <v>3.9861907078779624E-2</v>
      </c>
      <c r="Y61" s="82">
        <v>0.23501814557301928</v>
      </c>
      <c r="Z61" s="81">
        <v>-3.9545211906162316E-2</v>
      </c>
      <c r="AA61" s="81">
        <v>1.6203543788924943E-3</v>
      </c>
      <c r="AB61" s="81">
        <v>4.4908985856036344E-2</v>
      </c>
      <c r="AC61" s="81">
        <v>-1.0124799296099189E-3</v>
      </c>
      <c r="AD61" s="81">
        <v>1.2503509435170108E-2</v>
      </c>
      <c r="AE61" s="82">
        <v>1.7672990942717553E-2</v>
      </c>
      <c r="AF61" s="82">
        <v>9.4108199106619217E-3</v>
      </c>
      <c r="AG61" s="82">
        <v>9.98972144594025E-3</v>
      </c>
    </row>
    <row r="62" spans="1:33" x14ac:dyDescent="0.2">
      <c r="A62" s="44" t="s">
        <v>563</v>
      </c>
      <c r="B62" s="87">
        <v>43.672616863831628</v>
      </c>
      <c r="C62" s="87">
        <v>8.3375664267916481</v>
      </c>
      <c r="D62" s="86">
        <v>31.188654512616115</v>
      </c>
      <c r="E62" s="85">
        <v>360.57022109147783</v>
      </c>
      <c r="F62" s="43">
        <v>128.52878061032757</v>
      </c>
      <c r="G62" s="82">
        <v>37.77805220856942</v>
      </c>
      <c r="H62" s="83">
        <v>29.034547735509733</v>
      </c>
      <c r="I62" s="105"/>
      <c r="J62" s="105"/>
      <c r="K62" s="105"/>
      <c r="L62" s="105"/>
      <c r="M62" s="105"/>
      <c r="N62" s="105"/>
      <c r="O62" s="105"/>
      <c r="P62" s="104"/>
      <c r="Q62" s="104"/>
      <c r="R62" s="106">
        <v>55.59705951796257</v>
      </c>
      <c r="S62" s="82">
        <v>36.930626624039171</v>
      </c>
      <c r="T62" s="82">
        <v>0.16723117107110277</v>
      </c>
      <c r="U62" s="82">
        <v>3.8585837388850033</v>
      </c>
      <c r="V62" s="81">
        <v>9.9366687229787039E-3</v>
      </c>
      <c r="W62" s="81">
        <v>1.7663251580634181E-2</v>
      </c>
      <c r="X62" s="81">
        <v>2.8275924334594468E-2</v>
      </c>
      <c r="Y62" s="82">
        <v>0.16817226269575405</v>
      </c>
      <c r="Z62" s="81">
        <v>-4.0369944228095804E-2</v>
      </c>
      <c r="AA62" s="81">
        <v>8.7894149701325873E-4</v>
      </c>
      <c r="AB62" s="81">
        <v>4.3790136950684941E-2</v>
      </c>
      <c r="AC62" s="81">
        <v>-5.5516709681682885E-3</v>
      </c>
      <c r="AD62" s="81">
        <v>1.4136067640410153E-3</v>
      </c>
      <c r="AE62" s="81">
        <v>3.5161781500553775E-2</v>
      </c>
      <c r="AF62" s="81">
        <v>1.8621475029081805E-2</v>
      </c>
      <c r="AG62" s="81">
        <v>1.9280916360143147E-2</v>
      </c>
    </row>
    <row r="63" spans="1:33" x14ac:dyDescent="0.2">
      <c r="A63" s="88" t="s">
        <v>562</v>
      </c>
      <c r="B63" s="87">
        <v>39.476167761575702</v>
      </c>
      <c r="C63" s="87">
        <v>14.800029545283152</v>
      </c>
      <c r="D63" s="86">
        <v>38.031348265926546</v>
      </c>
      <c r="E63" s="89">
        <v>418.77408452970747</v>
      </c>
      <c r="F63" s="43">
        <v>133.00046814949752</v>
      </c>
      <c r="G63" s="82">
        <v>14.932659629662544</v>
      </c>
      <c r="H63" s="83">
        <v>47.291535674502995</v>
      </c>
      <c r="I63" s="105"/>
      <c r="J63" s="105"/>
      <c r="K63" s="105"/>
      <c r="L63" s="105"/>
      <c r="M63" s="105"/>
      <c r="N63" s="105"/>
      <c r="O63" s="105"/>
      <c r="P63" s="104"/>
      <c r="Q63" s="104"/>
      <c r="R63" s="106">
        <v>88.243315551871007</v>
      </c>
      <c r="S63" s="106">
        <v>59.103432564352801</v>
      </c>
      <c r="T63" s="82">
        <v>1.0889764413816614</v>
      </c>
      <c r="U63" s="82">
        <v>4.5761371668776256</v>
      </c>
      <c r="V63" s="81">
        <v>1.0373844816966281E-2</v>
      </c>
      <c r="W63" s="81">
        <v>3.7697496378111942E-2</v>
      </c>
      <c r="X63" s="82">
        <v>7.5011004990693825E-2</v>
      </c>
      <c r="Y63" s="82">
        <v>0.35993500112337412</v>
      </c>
      <c r="Z63" s="81">
        <v>-3.9219494200580407E-2</v>
      </c>
      <c r="AA63" s="81">
        <v>5.9780060098949947E-3</v>
      </c>
      <c r="AB63" s="82">
        <v>7.1012922628824748E-2</v>
      </c>
      <c r="AC63" s="81">
        <v>1.2185365511917581E-2</v>
      </c>
      <c r="AD63" s="81">
        <v>4.1726746558594955E-3</v>
      </c>
      <c r="AE63" s="81">
        <v>6.2888435638107115E-2</v>
      </c>
      <c r="AF63" s="81">
        <v>3.3606096823334798E-2</v>
      </c>
      <c r="AG63" s="81">
        <v>3.4416585014522924E-2</v>
      </c>
    </row>
    <row r="64" spans="1:33" x14ac:dyDescent="0.2">
      <c r="A64" s="44" t="s">
        <v>561</v>
      </c>
      <c r="B64" s="87">
        <v>23.672332069831576</v>
      </c>
      <c r="C64" s="87">
        <v>7.5803190767364734</v>
      </c>
      <c r="D64" s="86">
        <v>17.076450254470316</v>
      </c>
      <c r="E64" s="85">
        <v>236.13314867431524</v>
      </c>
      <c r="F64" s="43">
        <v>144.82312356864489</v>
      </c>
      <c r="G64" s="82">
        <v>15.00871564119225</v>
      </c>
      <c r="H64" s="83">
        <v>28.577936269676648</v>
      </c>
      <c r="I64" s="105"/>
      <c r="J64" s="105"/>
      <c r="K64" s="105"/>
      <c r="L64" s="105"/>
      <c r="M64" s="105"/>
      <c r="N64" s="105"/>
      <c r="O64" s="105"/>
      <c r="P64" s="104"/>
      <c r="Q64" s="104"/>
      <c r="R64" s="106">
        <v>56.691597806629247</v>
      </c>
      <c r="S64" s="82">
        <v>35.831754140975548</v>
      </c>
      <c r="T64" s="82">
        <v>0.30455034686810739</v>
      </c>
      <c r="U64" s="82">
        <v>2.6439835237986751</v>
      </c>
      <c r="V64" s="81">
        <v>2.8046497126461905E-3</v>
      </c>
      <c r="W64" s="81">
        <v>1.4821320123888534E-2</v>
      </c>
      <c r="X64" s="81">
        <v>2.2939656768006012E-2</v>
      </c>
      <c r="Y64" s="82">
        <v>0.1919793858907296</v>
      </c>
      <c r="Z64" s="81">
        <v>-4.0924893246746093E-2</v>
      </c>
      <c r="AA64" s="81">
        <v>8.2216982894392206E-4</v>
      </c>
      <c r="AB64" s="81">
        <v>3.2582869643303279E-2</v>
      </c>
      <c r="AC64" s="81">
        <v>3.9103569519883792E-4</v>
      </c>
      <c r="AD64" s="81">
        <v>1.121787901140494E-3</v>
      </c>
      <c r="AE64" s="81">
        <v>5.3203089558725825E-2</v>
      </c>
      <c r="AF64" s="81">
        <v>2.8919499399883447E-2</v>
      </c>
      <c r="AG64" s="81">
        <v>2.9867210609954252E-2</v>
      </c>
    </row>
    <row r="65" spans="1:33" x14ac:dyDescent="0.2">
      <c r="A65" s="88" t="s">
        <v>560</v>
      </c>
      <c r="B65" s="87">
        <v>52.454259065775538</v>
      </c>
      <c r="C65" s="87">
        <v>2.2961177787056326</v>
      </c>
      <c r="D65" s="86">
        <v>15.708052113295754</v>
      </c>
      <c r="E65" s="85">
        <v>311.80126650842925</v>
      </c>
      <c r="F65" s="43">
        <v>138.53638223194957</v>
      </c>
      <c r="G65" s="82">
        <v>2.149709392642396</v>
      </c>
      <c r="H65" s="83">
        <v>7.8257674243658926</v>
      </c>
      <c r="I65" s="105"/>
      <c r="J65" s="105"/>
      <c r="K65" s="105"/>
      <c r="L65" s="105"/>
      <c r="M65" s="105"/>
      <c r="N65" s="105"/>
      <c r="O65" s="105"/>
      <c r="P65" s="104"/>
      <c r="Q65" s="104"/>
      <c r="R65" s="82">
        <v>19.67210193688598</v>
      </c>
      <c r="S65" s="82">
        <v>10.506006640906039</v>
      </c>
      <c r="T65" s="81">
        <v>3.1052077569748343E-2</v>
      </c>
      <c r="U65" s="82">
        <v>0.23521817971567374</v>
      </c>
      <c r="V65" s="81">
        <v>4.8595569600615313E-3</v>
      </c>
      <c r="W65" s="81">
        <v>9.3270736598492429E-3</v>
      </c>
      <c r="X65" s="81">
        <v>1.61068431874343E-2</v>
      </c>
      <c r="Y65" s="82">
        <v>9.8729064664063323E-2</v>
      </c>
      <c r="Z65" s="81">
        <v>-4.0856059302157778E-2</v>
      </c>
      <c r="AA65" s="81">
        <v>3.545266845983225E-4</v>
      </c>
      <c r="AB65" s="81">
        <v>1.9138357267072813E-2</v>
      </c>
      <c r="AC65" s="81">
        <v>-2.9212093201253881E-3</v>
      </c>
      <c r="AD65" s="81">
        <v>5.9879023127228581E-4</v>
      </c>
      <c r="AE65" s="81">
        <v>3.9073540079884797E-3</v>
      </c>
      <c r="AF65" s="81">
        <v>2.1756743523613275E-3</v>
      </c>
      <c r="AG65" s="81">
        <v>2.1254157230805987E-3</v>
      </c>
    </row>
    <row r="66" spans="1:33" x14ac:dyDescent="0.2">
      <c r="A66" s="44" t="s">
        <v>559</v>
      </c>
      <c r="B66" s="87">
        <v>66.762871241727382</v>
      </c>
      <c r="C66" s="87">
        <v>7.5410553889837066</v>
      </c>
      <c r="D66" s="86">
        <v>17.864666867373732</v>
      </c>
      <c r="E66" s="85">
        <v>320.03925151625288</v>
      </c>
      <c r="F66" s="43">
        <v>136.49202663800361</v>
      </c>
      <c r="G66" s="82">
        <v>10.706237967463879</v>
      </c>
      <c r="H66" s="83">
        <v>8.5491551233342058</v>
      </c>
      <c r="I66" s="105"/>
      <c r="J66" s="105"/>
      <c r="K66" s="105"/>
      <c r="L66" s="105"/>
      <c r="M66" s="105"/>
      <c r="N66" s="105"/>
      <c r="O66" s="105"/>
      <c r="P66" s="104"/>
      <c r="Q66" s="104"/>
      <c r="R66" s="82">
        <v>21.283949235453246</v>
      </c>
      <c r="S66" s="82">
        <v>11.469716997809931</v>
      </c>
      <c r="T66" s="82">
        <v>0.26244269616536392</v>
      </c>
      <c r="U66" s="82">
        <v>1.0972465286108335</v>
      </c>
      <c r="V66" s="81">
        <v>5.7299593325169183E-3</v>
      </c>
      <c r="W66" s="81">
        <v>1.3425631033438457E-2</v>
      </c>
      <c r="X66" s="81">
        <v>1.4415679107221495E-2</v>
      </c>
      <c r="Y66" s="82">
        <v>0.11119278188528679</v>
      </c>
      <c r="Z66" s="81">
        <v>-3.9242642426448218E-2</v>
      </c>
      <c r="AA66" s="81">
        <v>4.9184280328943111E-4</v>
      </c>
      <c r="AB66" s="81">
        <v>2.1583207140649867E-2</v>
      </c>
      <c r="AC66" s="81">
        <v>-4.1292459010119414E-3</v>
      </c>
      <c r="AD66" s="81">
        <v>5.7605137267128831E-4</v>
      </c>
      <c r="AE66" s="81">
        <v>2.5354681112301752E-2</v>
      </c>
      <c r="AF66" s="81">
        <v>1.4233553749001883E-2</v>
      </c>
      <c r="AG66" s="81">
        <v>1.4272841662528958E-2</v>
      </c>
    </row>
    <row r="67" spans="1:33" x14ac:dyDescent="0.2">
      <c r="A67" s="88" t="s">
        <v>558</v>
      </c>
      <c r="B67" s="87">
        <v>65.028589152006774</v>
      </c>
      <c r="C67" s="87">
        <v>4.8250922587679081</v>
      </c>
      <c r="D67" s="86">
        <v>11.365060263614559</v>
      </c>
      <c r="E67" s="85">
        <v>270.90361530198612</v>
      </c>
      <c r="F67" s="43">
        <v>82.676552146899184</v>
      </c>
      <c r="G67" s="82">
        <v>1.0455196849281145</v>
      </c>
      <c r="H67" s="83">
        <v>5.7010226062082339</v>
      </c>
      <c r="I67" s="105"/>
      <c r="J67" s="105"/>
      <c r="K67" s="105"/>
      <c r="L67" s="105"/>
      <c r="M67" s="105"/>
      <c r="N67" s="105"/>
      <c r="O67" s="105"/>
      <c r="P67" s="104"/>
      <c r="Q67" s="104"/>
      <c r="R67" s="82">
        <v>10.179715691117989</v>
      </c>
      <c r="S67" s="82">
        <v>7.6011380567425899</v>
      </c>
      <c r="T67" s="81">
        <v>3.5537354718392679E-2</v>
      </c>
      <c r="U67" s="82">
        <v>4.3996244714670424E-2</v>
      </c>
      <c r="V67" s="81">
        <v>5.0305907082909551E-3</v>
      </c>
      <c r="W67" s="81">
        <v>8.6766199495879361E-3</v>
      </c>
      <c r="X67" s="81">
        <v>1.8068114143782142E-2</v>
      </c>
      <c r="Y67" s="81">
        <v>5.9588946652737992E-2</v>
      </c>
      <c r="Z67" s="81">
        <v>-2.9901481468394015E-2</v>
      </c>
      <c r="AA67" s="81">
        <v>1.2409828672133136E-3</v>
      </c>
      <c r="AB67" s="81">
        <v>2.2175011410877674E-2</v>
      </c>
      <c r="AC67" s="81">
        <v>-6.7369732912497494E-3</v>
      </c>
      <c r="AD67" s="81">
        <v>1.7812070727252764E-4</v>
      </c>
      <c r="AE67" s="81">
        <v>3.227798159562503E-3</v>
      </c>
      <c r="AF67" s="81">
        <v>1.7859011459210668E-3</v>
      </c>
      <c r="AG67" s="81">
        <v>1.7480123205191507E-3</v>
      </c>
    </row>
    <row r="68" spans="1:33" x14ac:dyDescent="0.2">
      <c r="A68" s="44" t="s">
        <v>557</v>
      </c>
      <c r="B68" s="87">
        <v>78.805343462200469</v>
      </c>
      <c r="C68" s="87">
        <v>6.0320392807135566</v>
      </c>
      <c r="D68" s="86">
        <v>12.820201067209807</v>
      </c>
      <c r="E68" s="85">
        <v>314.68337817717082</v>
      </c>
      <c r="F68" s="43">
        <v>133.82692264530397</v>
      </c>
      <c r="G68" s="82">
        <v>3.0439840382486194</v>
      </c>
      <c r="H68" s="83">
        <v>6.5787943210848061</v>
      </c>
      <c r="I68" s="105"/>
      <c r="J68" s="105"/>
      <c r="K68" s="105"/>
      <c r="L68" s="105"/>
      <c r="M68" s="105"/>
      <c r="N68" s="105"/>
      <c r="O68" s="105"/>
      <c r="P68" s="104"/>
      <c r="Q68" s="104"/>
      <c r="R68" s="82">
        <v>16.369977222960806</v>
      </c>
      <c r="S68" s="82">
        <v>8.6895207464033692</v>
      </c>
      <c r="T68" s="81">
        <v>2.8161326448029649E-2</v>
      </c>
      <c r="U68" s="82">
        <v>0.14493575852375915</v>
      </c>
      <c r="V68" s="81">
        <v>5.9985586747180559E-3</v>
      </c>
      <c r="W68" s="81">
        <v>1.1139521261395417E-2</v>
      </c>
      <c r="X68" s="81">
        <v>1.8831520801531016E-2</v>
      </c>
      <c r="Y68" s="82">
        <v>0.11538854806010845</v>
      </c>
      <c r="Z68" s="81">
        <v>-3.9247662051485138E-2</v>
      </c>
      <c r="AA68" s="81">
        <v>-3.020982195495019E-5</v>
      </c>
      <c r="AB68" s="81">
        <v>2.0924047721158797E-2</v>
      </c>
      <c r="AC68" s="81">
        <v>-5.4114406612935165E-3</v>
      </c>
      <c r="AD68" s="81">
        <v>5.4573270246703772E-4</v>
      </c>
      <c r="AE68" s="81">
        <v>2.0511758231565877E-3</v>
      </c>
      <c r="AF68" s="81">
        <v>1.1507223924722733E-3</v>
      </c>
      <c r="AG68" s="81">
        <v>1.1548403658447443E-3</v>
      </c>
    </row>
    <row r="69" spans="1:33" x14ac:dyDescent="0.2">
      <c r="A69" s="88" t="s">
        <v>556</v>
      </c>
      <c r="B69" s="87">
        <v>25.516261774655479</v>
      </c>
      <c r="C69" s="87">
        <v>15.392221410671839</v>
      </c>
      <c r="D69" s="86">
        <v>23.706187591085204</v>
      </c>
      <c r="E69" s="85">
        <v>381.85204199938403</v>
      </c>
      <c r="F69" s="43">
        <v>119.1263355525813</v>
      </c>
      <c r="G69" s="82">
        <v>31.524605500086956</v>
      </c>
      <c r="H69" s="83">
        <v>43.325989081484536</v>
      </c>
      <c r="I69" s="105"/>
      <c r="J69" s="105"/>
      <c r="K69" s="105"/>
      <c r="L69" s="105"/>
      <c r="M69" s="105"/>
      <c r="N69" s="105"/>
      <c r="O69" s="105"/>
      <c r="P69" s="104"/>
      <c r="Q69" s="104"/>
      <c r="R69" s="106">
        <v>80.736598925752503</v>
      </c>
      <c r="S69" s="106">
        <v>54.269338598396715</v>
      </c>
      <c r="T69" s="82">
        <v>3.2916722722676526</v>
      </c>
      <c r="U69" s="82">
        <v>6.8438087059113979</v>
      </c>
      <c r="V69" s="81">
        <v>3.4710219005243512E-3</v>
      </c>
      <c r="W69" s="81">
        <v>3.1280153468042256E-2</v>
      </c>
      <c r="X69" s="81">
        <v>2.9200673633433417E-2</v>
      </c>
      <c r="Y69" s="82">
        <v>0.63463537520006119</v>
      </c>
      <c r="Z69" s="81">
        <v>-3.6276708920454488E-2</v>
      </c>
      <c r="AA69" s="81">
        <v>3.2901878269421523E-3</v>
      </c>
      <c r="AB69" s="82">
        <v>5.9792745104114475E-2</v>
      </c>
      <c r="AC69" s="81">
        <v>-5.2640515282108107E-3</v>
      </c>
      <c r="AD69" s="81">
        <v>5.2869431048793514E-3</v>
      </c>
      <c r="AE69" s="82">
        <v>0.13930883517810072</v>
      </c>
      <c r="AF69" s="82">
        <v>7.5547720023523168E-2</v>
      </c>
      <c r="AG69" s="82">
        <v>7.7342342809468154E-2</v>
      </c>
    </row>
    <row r="70" spans="1:33" x14ac:dyDescent="0.2">
      <c r="A70" s="44" t="s">
        <v>555</v>
      </c>
      <c r="B70" s="87">
        <v>49.962933819523528</v>
      </c>
      <c r="C70" s="87">
        <v>4.7120390899193172</v>
      </c>
      <c r="D70" s="86">
        <v>15.468312937072456</v>
      </c>
      <c r="E70" s="85">
        <v>309.82365603876951</v>
      </c>
      <c r="F70" s="43">
        <v>146.59280102123185</v>
      </c>
      <c r="G70" s="82">
        <v>3.2692912146763153</v>
      </c>
      <c r="H70" s="83">
        <v>16.917504669915694</v>
      </c>
      <c r="I70" s="105"/>
      <c r="J70" s="105"/>
      <c r="K70" s="105"/>
      <c r="L70" s="105"/>
      <c r="M70" s="105"/>
      <c r="N70" s="105"/>
      <c r="O70" s="105"/>
      <c r="P70" s="104"/>
      <c r="Q70" s="104"/>
      <c r="R70" s="82">
        <v>34.877224023382233</v>
      </c>
      <c r="S70" s="82">
        <v>21.654402776040843</v>
      </c>
      <c r="T70" s="82">
        <v>0.19939361035737294</v>
      </c>
      <c r="U70" s="82">
        <v>7.8677688865320796</v>
      </c>
      <c r="V70" s="81">
        <v>5.1864304134566948E-3</v>
      </c>
      <c r="W70" s="81">
        <v>1.8124289311601805E-2</v>
      </c>
      <c r="X70" s="81">
        <v>1.6572492193849337E-2</v>
      </c>
      <c r="Y70" s="82">
        <v>0.37378559101311104</v>
      </c>
      <c r="Z70" s="81">
        <v>-3.991002211571526E-2</v>
      </c>
      <c r="AA70" s="81">
        <v>4.3657139395414645E-4</v>
      </c>
      <c r="AB70" s="81">
        <v>2.2474303695759278E-2</v>
      </c>
      <c r="AC70" s="81">
        <v>-5.1154153553259023E-3</v>
      </c>
      <c r="AD70" s="81">
        <v>9.5882445971336985E-4</v>
      </c>
      <c r="AE70" s="81">
        <v>7.3429930125559649E-3</v>
      </c>
      <c r="AF70" s="81">
        <v>4.1555277107255652E-3</v>
      </c>
      <c r="AG70" s="81">
        <v>3.9129436403088124E-3</v>
      </c>
    </row>
    <row r="71" spans="1:33" x14ac:dyDescent="0.2">
      <c r="A71" s="88" t="s">
        <v>554</v>
      </c>
      <c r="B71" s="87">
        <v>29.302840546536146</v>
      </c>
      <c r="C71" s="87">
        <v>9.4908330187052456</v>
      </c>
      <c r="D71" s="86">
        <v>3.5594594238676081</v>
      </c>
      <c r="E71" s="85">
        <v>229.71770828398925</v>
      </c>
      <c r="F71" s="43">
        <v>153.77980904149965</v>
      </c>
      <c r="G71" s="82">
        <v>62.566259403389139</v>
      </c>
      <c r="H71" s="83">
        <v>14.858092107397431</v>
      </c>
      <c r="I71" s="105"/>
      <c r="J71" s="105"/>
      <c r="K71" s="105"/>
      <c r="L71" s="105"/>
      <c r="M71" s="105"/>
      <c r="N71" s="105"/>
      <c r="O71" s="105"/>
      <c r="P71" s="104"/>
      <c r="Q71" s="104"/>
      <c r="R71" s="82">
        <v>31.142353938091066</v>
      </c>
      <c r="S71" s="82">
        <v>19.209991098231637</v>
      </c>
      <c r="T71" s="82">
        <v>0.34941269533726926</v>
      </c>
      <c r="U71" s="82">
        <v>1.7702160307722985</v>
      </c>
      <c r="V71" s="81">
        <v>2.3511239655090955E-3</v>
      </c>
      <c r="W71" s="81">
        <v>2.0618939711265806E-2</v>
      </c>
      <c r="X71" s="81">
        <v>1.6987904675589024E-2</v>
      </c>
      <c r="Y71" s="82">
        <v>0.17173875972128785</v>
      </c>
      <c r="Z71" s="81">
        <v>-4.1124658181867862E-2</v>
      </c>
      <c r="AA71" s="81">
        <v>9.6055770351562749E-4</v>
      </c>
      <c r="AB71" s="81">
        <v>3.0929030784689122E-2</v>
      </c>
      <c r="AC71" s="81">
        <v>-6.3338681668821924E-3</v>
      </c>
      <c r="AD71" s="81">
        <v>6.9353592908812697E-4</v>
      </c>
      <c r="AE71" s="81">
        <v>3.6622328277804109E-2</v>
      </c>
      <c r="AF71" s="81">
        <v>1.922802231721419E-2</v>
      </c>
      <c r="AG71" s="81">
        <v>1.9982229783073843E-2</v>
      </c>
    </row>
    <row r="72" spans="1:33" x14ac:dyDescent="0.2">
      <c r="A72" s="44" t="s">
        <v>553</v>
      </c>
      <c r="B72" s="87">
        <v>32.639851926946328</v>
      </c>
      <c r="C72" s="87">
        <v>15.578276909323925</v>
      </c>
      <c r="D72" s="86">
        <v>13.609723339640206</v>
      </c>
      <c r="E72" s="89">
        <v>545.51422712735393</v>
      </c>
      <c r="F72" s="43">
        <v>127.9558286282421</v>
      </c>
      <c r="G72" s="82">
        <v>28.15157588128077</v>
      </c>
      <c r="H72" s="107">
        <v>73.186359324078353</v>
      </c>
      <c r="I72" s="105"/>
      <c r="J72" s="105"/>
      <c r="K72" s="105"/>
      <c r="L72" s="105"/>
      <c r="M72" s="105"/>
      <c r="N72" s="105"/>
      <c r="O72" s="105"/>
      <c r="P72" s="104"/>
      <c r="Q72" s="104"/>
      <c r="R72" s="106">
        <v>130.359973937993</v>
      </c>
      <c r="S72" s="106">
        <v>115.45904222372805</v>
      </c>
      <c r="T72" s="82">
        <v>0.54322509794736229</v>
      </c>
      <c r="U72" s="82">
        <v>2.7292759100634791</v>
      </c>
      <c r="V72" s="81">
        <v>2.9300698659358903E-3</v>
      </c>
      <c r="W72" s="81">
        <v>3.1545426493312323E-2</v>
      </c>
      <c r="X72" s="81">
        <v>2.8175563491855824E-2</v>
      </c>
      <c r="Y72" s="82">
        <v>0.30715036486691349</v>
      </c>
      <c r="Z72" s="81">
        <v>-3.9777209371772981E-2</v>
      </c>
      <c r="AA72" s="81">
        <v>2.9624337779678533E-3</v>
      </c>
      <c r="AB72" s="82">
        <v>0.10174204804371267</v>
      </c>
      <c r="AC72" s="81">
        <v>-5.9642655663846352E-3</v>
      </c>
      <c r="AD72" s="81">
        <v>2.5316247178906398E-3</v>
      </c>
      <c r="AE72" s="82">
        <v>0.17570431701136643</v>
      </c>
      <c r="AF72" s="82">
        <v>9.3423952300019791E-2</v>
      </c>
      <c r="AG72" s="82">
        <v>9.6562876389414576E-2</v>
      </c>
    </row>
    <row r="73" spans="1:33" x14ac:dyDescent="0.2">
      <c r="A73" s="88" t="s">
        <v>552</v>
      </c>
      <c r="B73" s="87">
        <v>53.207529662853368</v>
      </c>
      <c r="C73" s="87">
        <v>3.9439402835339021</v>
      </c>
      <c r="D73" s="86">
        <v>27.984432119607924</v>
      </c>
      <c r="E73" s="85">
        <v>232.52451926060601</v>
      </c>
      <c r="F73" s="84">
        <v>137.5671435040712</v>
      </c>
      <c r="G73" s="82">
        <v>4.1975715723897462</v>
      </c>
      <c r="H73" s="83">
        <v>10.967991971008983</v>
      </c>
      <c r="I73" s="105"/>
      <c r="J73" s="105"/>
      <c r="K73" s="105"/>
      <c r="L73" s="105"/>
      <c r="M73" s="105"/>
      <c r="N73" s="105"/>
      <c r="O73" s="105"/>
      <c r="P73" s="104"/>
      <c r="Q73" s="104"/>
      <c r="R73" s="82">
        <v>25.240528942627748</v>
      </c>
      <c r="S73" s="82">
        <v>13.979379328757462</v>
      </c>
      <c r="T73" s="81">
        <v>5.2401603691694845E-2</v>
      </c>
      <c r="U73" s="82">
        <v>0.51526999731794432</v>
      </c>
      <c r="V73" s="81">
        <v>8.938139308035279E-3</v>
      </c>
      <c r="W73" s="81">
        <v>1.8408485245040553E-2</v>
      </c>
      <c r="X73" s="81">
        <v>6.0705161849445126E-2</v>
      </c>
      <c r="Y73" s="82">
        <v>0.23192979494549559</v>
      </c>
      <c r="Z73" s="81">
        <v>-4.4093726700271577E-2</v>
      </c>
      <c r="AA73" s="81">
        <v>2.8527543853110043E-3</v>
      </c>
      <c r="AB73" s="81">
        <v>2.7372729503835003E-2</v>
      </c>
      <c r="AC73" s="81">
        <v>1.1345989328346896E-2</v>
      </c>
      <c r="AD73" s="81">
        <v>3.8050458063222637E-3</v>
      </c>
      <c r="AE73" s="81">
        <v>8.7021956401508761E-3</v>
      </c>
      <c r="AF73" s="81">
        <v>4.724752538213417E-3</v>
      </c>
      <c r="AG73" s="81">
        <v>5.0461832089027511E-3</v>
      </c>
    </row>
    <row r="74" spans="1:33" x14ac:dyDescent="0.2">
      <c r="A74" s="44" t="s">
        <v>551</v>
      </c>
      <c r="B74" s="87">
        <v>35.052050781034026</v>
      </c>
      <c r="C74" s="87">
        <v>7.3866177746687924</v>
      </c>
      <c r="D74" s="86">
        <v>21.689144492596547</v>
      </c>
      <c r="E74" s="85">
        <v>330.22553032111091</v>
      </c>
      <c r="F74" s="84">
        <v>119.40785264053282</v>
      </c>
      <c r="G74" s="82">
        <v>1.9673298540318402</v>
      </c>
      <c r="H74" s="83">
        <v>43.350382839295158</v>
      </c>
      <c r="I74" s="105"/>
      <c r="J74" s="105"/>
      <c r="K74" s="105"/>
      <c r="L74" s="105"/>
      <c r="M74" s="105"/>
      <c r="N74" s="105"/>
      <c r="O74" s="105"/>
      <c r="P74" s="104"/>
      <c r="Q74" s="104"/>
      <c r="R74" s="106">
        <v>80.472413014418663</v>
      </c>
      <c r="S74" s="106">
        <v>53.676503286616772</v>
      </c>
      <c r="T74" s="82">
        <v>0.16401198048432961</v>
      </c>
      <c r="U74" s="82">
        <v>1.3524831664448045</v>
      </c>
      <c r="V74" s="81">
        <v>2.4689393667938911E-3</v>
      </c>
      <c r="W74" s="81">
        <v>1.5926510268070848E-2</v>
      </c>
      <c r="X74" s="81">
        <v>2.1350406420554718E-2</v>
      </c>
      <c r="Y74" s="82">
        <v>0.31347233488659682</v>
      </c>
      <c r="Z74" s="81">
        <v>-4.1697010968438711E-2</v>
      </c>
      <c r="AA74" s="81">
        <v>1.1231457367468329E-3</v>
      </c>
      <c r="AB74" s="81">
        <v>4.2643509371063697E-2</v>
      </c>
      <c r="AC74" s="81">
        <v>-8.5004855109382775E-4</v>
      </c>
      <c r="AD74" s="81">
        <v>8.4512929443555029E-4</v>
      </c>
      <c r="AE74" s="81">
        <v>1.1345185674851526E-2</v>
      </c>
      <c r="AF74" s="81">
        <v>5.9415989524618249E-3</v>
      </c>
      <c r="AG74" s="81">
        <v>6.4556285431675194E-3</v>
      </c>
    </row>
    <row r="75" spans="1:33" x14ac:dyDescent="0.2">
      <c r="A75" s="88" t="s">
        <v>550</v>
      </c>
      <c r="B75" s="87">
        <v>39.60445912211064</v>
      </c>
      <c r="C75" s="87">
        <v>2.7803884506281999</v>
      </c>
      <c r="D75" s="86">
        <v>17.835641051735454</v>
      </c>
      <c r="E75" s="85">
        <v>238.64515595310678</v>
      </c>
      <c r="F75" s="84">
        <v>106.76913402886153</v>
      </c>
      <c r="G75" s="82">
        <v>2.0199702220749365</v>
      </c>
      <c r="H75" s="83">
        <v>16.928423549844961</v>
      </c>
      <c r="I75" s="105"/>
      <c r="J75" s="105"/>
      <c r="K75" s="105"/>
      <c r="L75" s="105"/>
      <c r="M75" s="105"/>
      <c r="N75" s="105"/>
      <c r="O75" s="105"/>
      <c r="P75" s="104"/>
      <c r="Q75" s="104"/>
      <c r="R75" s="82">
        <v>35.924856801179139</v>
      </c>
      <c r="S75" s="82">
        <v>21.731727596043189</v>
      </c>
      <c r="T75" s="81">
        <v>7.3996610336352908E-2</v>
      </c>
      <c r="U75" s="82">
        <v>0.84573921487056491</v>
      </c>
      <c r="V75" s="81">
        <v>3.1162970506583574E-3</v>
      </c>
      <c r="W75" s="81">
        <v>9.1123622598191355E-3</v>
      </c>
      <c r="X75" s="81">
        <v>5.1122554264070433E-2</v>
      </c>
      <c r="Y75" s="82">
        <v>0.10543414293013706</v>
      </c>
      <c r="Z75" s="81">
        <v>-4.2568492829812066E-2</v>
      </c>
      <c r="AA75" s="81">
        <v>3.2882438823642589E-4</v>
      </c>
      <c r="AB75" s="81">
        <v>2.0783425686709132E-2</v>
      </c>
      <c r="AC75" s="81">
        <v>-1.893240635274692E-3</v>
      </c>
      <c r="AD75" s="81">
        <v>9.6640440184096201E-4</v>
      </c>
      <c r="AE75" s="81">
        <v>3.1051010600850549E-3</v>
      </c>
      <c r="AF75" s="81">
        <v>1.719907934339667E-3</v>
      </c>
      <c r="AG75" s="81">
        <v>1.7995554339390687E-3</v>
      </c>
    </row>
    <row r="76" spans="1:33" x14ac:dyDescent="0.2">
      <c r="A76" s="44" t="s">
        <v>136</v>
      </c>
      <c r="B76" s="87">
        <v>41.72991911858837</v>
      </c>
      <c r="C76" s="87">
        <v>2.6119104240106976</v>
      </c>
      <c r="D76" s="86">
        <v>18.818333977260174</v>
      </c>
      <c r="E76" s="85">
        <v>220.90172349708854</v>
      </c>
      <c r="F76" s="84">
        <v>116.40307522436669</v>
      </c>
      <c r="G76" s="82">
        <v>1.0087969060343134</v>
      </c>
      <c r="H76" s="83">
        <v>15.461790596084331</v>
      </c>
      <c r="I76" s="105"/>
      <c r="J76" s="105"/>
      <c r="K76" s="105"/>
      <c r="L76" s="105"/>
      <c r="M76" s="105"/>
      <c r="N76" s="105"/>
      <c r="O76" s="105"/>
      <c r="P76" s="104"/>
      <c r="Q76" s="104"/>
      <c r="R76" s="82">
        <v>32.575493796897462</v>
      </c>
      <c r="S76" s="82">
        <v>20.111860518959332</v>
      </c>
      <c r="T76" s="81">
        <v>6.2103536428743007E-2</v>
      </c>
      <c r="U76" s="82">
        <v>0.7673616473450694</v>
      </c>
      <c r="V76" s="81">
        <v>2.8515242808553028E-3</v>
      </c>
      <c r="W76" s="81">
        <v>8.7145099408794339E-3</v>
      </c>
      <c r="X76" s="81">
        <v>2.2065362540531427E-2</v>
      </c>
      <c r="Y76" s="82">
        <v>9.5580572733448929E-2</v>
      </c>
      <c r="Z76" s="81">
        <v>-4.2508675404458594E-2</v>
      </c>
      <c r="AA76" s="81">
        <v>7.107721652417101E-4</v>
      </c>
      <c r="AB76" s="81">
        <v>1.9198304223460302E-2</v>
      </c>
      <c r="AC76" s="81">
        <v>-4.9331856507379684E-3</v>
      </c>
      <c r="AD76" s="81">
        <v>1.0763097000491349E-3</v>
      </c>
      <c r="AE76" s="81">
        <v>2.252521488235246E-3</v>
      </c>
      <c r="AF76" s="81">
        <v>1.3280768245853814E-3</v>
      </c>
      <c r="AG76" s="81">
        <v>1.2946144729990927E-3</v>
      </c>
    </row>
    <row r="77" spans="1:33" x14ac:dyDescent="0.2">
      <c r="A77" s="88" t="s">
        <v>249</v>
      </c>
      <c r="B77" s="87">
        <v>27.586082603957554</v>
      </c>
      <c r="C77" s="87">
        <v>31.346756959175931</v>
      </c>
      <c r="D77" s="86">
        <v>12.439015442230266</v>
      </c>
      <c r="E77" s="85">
        <v>384.49277476965341</v>
      </c>
      <c r="F77" s="84">
        <v>156.05225639600133</v>
      </c>
      <c r="G77" s="82">
        <v>70.693665515708872</v>
      </c>
      <c r="H77" s="107">
        <v>59.743212889087324</v>
      </c>
      <c r="I77" s="105"/>
      <c r="J77" s="105"/>
      <c r="K77" s="105"/>
      <c r="L77" s="105"/>
      <c r="M77" s="105"/>
      <c r="N77" s="105"/>
      <c r="O77" s="105"/>
      <c r="P77" s="104"/>
      <c r="Q77" s="104"/>
      <c r="R77" s="106">
        <v>109.43852495553742</v>
      </c>
      <c r="S77" s="106">
        <v>84.107593580307395</v>
      </c>
      <c r="T77" s="82">
        <v>6.843436678455328</v>
      </c>
      <c r="U77" s="82">
        <v>4.5657308095631484</v>
      </c>
      <c r="V77" s="81">
        <v>3.2670527877206685E-3</v>
      </c>
      <c r="W77" s="81">
        <v>2.2974706778959787E-2</v>
      </c>
      <c r="X77" s="81">
        <v>3.9115631050553143E-2</v>
      </c>
      <c r="Y77" s="82">
        <v>0.28920721671952282</v>
      </c>
      <c r="Z77" s="81">
        <v>-4.2230671167158493E-2</v>
      </c>
      <c r="AA77" s="81">
        <v>1.4493952593312928E-3</v>
      </c>
      <c r="AB77" s="82">
        <v>6.2438977256280864E-2</v>
      </c>
      <c r="AC77" s="81">
        <v>-4.9514159387320893E-3</v>
      </c>
      <c r="AD77" s="81">
        <v>2.6529022299364084E-3</v>
      </c>
      <c r="AE77" s="81">
        <v>5.6021062543185215E-2</v>
      </c>
      <c r="AF77" s="81">
        <v>3.0520863956551306E-2</v>
      </c>
      <c r="AG77" s="81">
        <v>3.1208591529822784E-2</v>
      </c>
    </row>
    <row r="78" spans="1:33" x14ac:dyDescent="0.2">
      <c r="A78" s="44" t="s">
        <v>160</v>
      </c>
      <c r="B78" s="87">
        <v>26.605655249552669</v>
      </c>
      <c r="C78" s="87">
        <v>9.5130003920285962</v>
      </c>
      <c r="D78" s="86">
        <v>22.80936688829653</v>
      </c>
      <c r="E78" s="85">
        <v>206.43193654574142</v>
      </c>
      <c r="F78" s="84">
        <v>112.23443554329536</v>
      </c>
      <c r="G78" s="82">
        <v>17.227223568090324</v>
      </c>
      <c r="H78" s="83">
        <v>32.157128363845558</v>
      </c>
      <c r="I78" s="105"/>
      <c r="J78" s="105"/>
      <c r="K78" s="105"/>
      <c r="L78" s="105"/>
      <c r="M78" s="105"/>
      <c r="N78" s="105"/>
      <c r="O78" s="105"/>
      <c r="P78" s="104"/>
      <c r="Q78" s="104"/>
      <c r="R78" s="106">
        <v>63.332521246509238</v>
      </c>
      <c r="S78" s="82">
        <v>40.811869423164168</v>
      </c>
      <c r="T78" s="82">
        <v>0.89656049596167264</v>
      </c>
      <c r="U78" s="82">
        <v>4.6260142339535504</v>
      </c>
      <c r="V78" s="81">
        <v>2.3511236577861529E-3</v>
      </c>
      <c r="W78" s="81">
        <v>1.2566754259565462E-2</v>
      </c>
      <c r="X78" s="81">
        <v>2.4906507648348598E-2</v>
      </c>
      <c r="Y78" s="82">
        <v>0.16262758443536099</v>
      </c>
      <c r="Z78" s="81">
        <v>-4.4612833017592661E-2</v>
      </c>
      <c r="AA78" s="81">
        <v>1.7006815966950917E-3</v>
      </c>
      <c r="AB78" s="81">
        <v>3.2789637508374443E-2</v>
      </c>
      <c r="AC78" s="81">
        <v>-5.0717184935249208E-3</v>
      </c>
      <c r="AD78" s="81">
        <v>1.2430635136621638E-3</v>
      </c>
      <c r="AE78" s="81">
        <v>2.5549783870831157E-2</v>
      </c>
      <c r="AF78" s="81">
        <v>1.4039636718897394E-2</v>
      </c>
      <c r="AG78" s="81">
        <v>1.4141682292538659E-2</v>
      </c>
    </row>
    <row r="79" spans="1:33" x14ac:dyDescent="0.2">
      <c r="A79" s="88" t="s">
        <v>437</v>
      </c>
      <c r="B79" s="87">
        <v>35.790133783921888</v>
      </c>
      <c r="C79" s="87">
        <v>16.68668982174561</v>
      </c>
      <c r="D79" s="86">
        <v>21.218136187850607</v>
      </c>
      <c r="E79" s="85">
        <v>189.4757385983016</v>
      </c>
      <c r="F79" s="84">
        <v>147.98797237359656</v>
      </c>
      <c r="G79" s="82">
        <v>44.202294095451201</v>
      </c>
      <c r="H79" s="83">
        <v>44.772883784706842</v>
      </c>
      <c r="I79" s="105"/>
      <c r="J79" s="105"/>
      <c r="K79" s="105"/>
      <c r="L79" s="105"/>
      <c r="M79" s="105"/>
      <c r="N79" s="105"/>
      <c r="O79" s="105"/>
      <c r="P79" s="104"/>
      <c r="Q79" s="104"/>
      <c r="R79" s="106">
        <v>83.29677532219236</v>
      </c>
      <c r="S79" s="106">
        <v>55.123851881173898</v>
      </c>
      <c r="T79" s="82">
        <v>0.73796391721195453</v>
      </c>
      <c r="U79" s="82">
        <v>5.9202185615320442</v>
      </c>
      <c r="V79" s="81">
        <v>2.4955416144553538E-3</v>
      </c>
      <c r="W79" s="81">
        <v>1.8402168637367863E-2</v>
      </c>
      <c r="X79" s="81">
        <v>3.5102487561430619E-2</v>
      </c>
      <c r="Y79" s="82">
        <v>0.19970538783498012</v>
      </c>
      <c r="Z79" s="81">
        <v>-4.4744018288439914E-2</v>
      </c>
      <c r="AA79" s="81">
        <v>6.8549797003308475E-4</v>
      </c>
      <c r="AB79" s="81">
        <v>2.9150255965259969E-2</v>
      </c>
      <c r="AC79" s="81">
        <v>-5.6058984992852856E-3</v>
      </c>
      <c r="AD79" s="81">
        <v>1.0763097525769126E-3</v>
      </c>
      <c r="AE79" s="81">
        <v>3.5042204111785345E-2</v>
      </c>
      <c r="AF79" s="81">
        <v>1.8990780562876206E-2</v>
      </c>
      <c r="AG79" s="81">
        <v>1.9915743186657193E-2</v>
      </c>
    </row>
    <row r="80" spans="1:33" x14ac:dyDescent="0.2">
      <c r="A80" s="44" t="s">
        <v>111</v>
      </c>
      <c r="B80" s="87">
        <v>47.814327345362493</v>
      </c>
      <c r="C80" s="87">
        <v>7.940881870012837</v>
      </c>
      <c r="D80" s="86">
        <v>42.831387906949821</v>
      </c>
      <c r="E80" s="85">
        <v>290.76156857698243</v>
      </c>
      <c r="F80" s="84">
        <v>149.06066916793375</v>
      </c>
      <c r="G80" s="82">
        <v>4.8308721535535817</v>
      </c>
      <c r="H80" s="83">
        <v>13.158773291323179</v>
      </c>
      <c r="I80" s="105"/>
      <c r="J80" s="105"/>
      <c r="K80" s="105"/>
      <c r="L80" s="105"/>
      <c r="M80" s="105"/>
      <c r="N80" s="105"/>
      <c r="O80" s="105"/>
      <c r="P80" s="104"/>
      <c r="Q80" s="104"/>
      <c r="R80" s="82">
        <v>28.457263497697607</v>
      </c>
      <c r="S80" s="82">
        <v>16.944029737173103</v>
      </c>
      <c r="T80" s="82">
        <v>0.38659591712118507</v>
      </c>
      <c r="U80" s="82">
        <v>8.1578922915722263</v>
      </c>
      <c r="V80" s="81">
        <v>3.1403670061847105E-3</v>
      </c>
      <c r="W80" s="81">
        <v>1.5149714279201995E-2</v>
      </c>
      <c r="X80" s="81">
        <v>1.8158107258716048E-2</v>
      </c>
      <c r="Y80" s="82">
        <v>0.11963058271773906</v>
      </c>
      <c r="Z80" s="81">
        <v>-4.4457872978696474E-2</v>
      </c>
      <c r="AA80" s="81">
        <v>1.258742843134959E-3</v>
      </c>
      <c r="AB80" s="81">
        <v>2.0051639839379007E-2</v>
      </c>
      <c r="AC80" s="81">
        <v>-5.9642187867607662E-3</v>
      </c>
      <c r="AD80" s="81">
        <v>7.9586158972290075E-4</v>
      </c>
      <c r="AE80" s="81">
        <v>3.595816476558536E-2</v>
      </c>
      <c r="AF80" s="81">
        <v>1.9452922622930937E-2</v>
      </c>
      <c r="AG80" s="81">
        <v>2.0098519340020705E-2</v>
      </c>
    </row>
    <row r="81" spans="1:33" x14ac:dyDescent="0.2">
      <c r="A81" s="88" t="s">
        <v>62</v>
      </c>
      <c r="B81" s="87">
        <v>51.741537398056963</v>
      </c>
      <c r="C81" s="87">
        <v>7.9965631185545778</v>
      </c>
      <c r="D81" s="86">
        <v>41.017391604131276</v>
      </c>
      <c r="E81" s="85">
        <v>281.44973022059497</v>
      </c>
      <c r="F81" s="84">
        <v>154.16883557210264</v>
      </c>
      <c r="G81" s="82">
        <v>4.0730366650768959</v>
      </c>
      <c r="H81" s="83">
        <v>12.984895240160855</v>
      </c>
      <c r="I81" s="105"/>
      <c r="J81" s="105"/>
      <c r="K81" s="105"/>
      <c r="L81" s="105"/>
      <c r="M81" s="105"/>
      <c r="N81" s="105"/>
      <c r="O81" s="105"/>
      <c r="P81" s="104"/>
      <c r="Q81" s="104"/>
      <c r="R81" s="82">
        <v>28.692758930009234</v>
      </c>
      <c r="S81" s="82">
        <v>16.909073770206788</v>
      </c>
      <c r="T81" s="82">
        <v>0.413274039317651</v>
      </c>
      <c r="U81" s="82">
        <v>7.7839667992675441</v>
      </c>
      <c r="V81" s="81">
        <v>3.6344494336430001E-3</v>
      </c>
      <c r="W81" s="81">
        <v>1.4581335646288005E-2</v>
      </c>
      <c r="X81" s="81">
        <v>2.9766911266193938E-2</v>
      </c>
      <c r="Y81" s="82">
        <v>0.14625692255340822</v>
      </c>
      <c r="Z81" s="81">
        <v>-4.2507544936525483E-2</v>
      </c>
      <c r="AA81" s="81">
        <v>1.4528295067454018E-3</v>
      </c>
      <c r="AB81" s="81">
        <v>2.1330506986068889E-2</v>
      </c>
      <c r="AC81" s="81">
        <v>-5.7561521601966212E-3</v>
      </c>
      <c r="AD81" s="81">
        <v>8.7923815748625707E-4</v>
      </c>
      <c r="AE81" s="81">
        <v>3.5571060142504315E-2</v>
      </c>
      <c r="AF81" s="81">
        <v>1.9477695637134893E-2</v>
      </c>
      <c r="AG81" s="81">
        <v>1.9883468550393194E-2</v>
      </c>
    </row>
    <row r="82" spans="1:33" x14ac:dyDescent="0.2">
      <c r="A82" s="44" t="s">
        <v>409</v>
      </c>
      <c r="B82" s="87">
        <v>61.360663459732841</v>
      </c>
      <c r="C82" s="87">
        <v>20.856633796767373</v>
      </c>
      <c r="D82" s="86">
        <v>11.309619951392001</v>
      </c>
      <c r="E82" s="85">
        <v>286.39606303649964</v>
      </c>
      <c r="F82" s="84">
        <v>150.50000682937139</v>
      </c>
      <c r="G82" s="82">
        <v>4.3675882859832784</v>
      </c>
      <c r="H82" s="83">
        <v>17.731662159203193</v>
      </c>
      <c r="I82" s="105"/>
      <c r="J82" s="105"/>
      <c r="K82" s="105"/>
      <c r="L82" s="105"/>
      <c r="M82" s="105"/>
      <c r="N82" s="105"/>
      <c r="O82" s="105"/>
      <c r="P82" s="104"/>
      <c r="Q82" s="104"/>
      <c r="R82" s="82">
        <v>36.37276876576697</v>
      </c>
      <c r="S82" s="82">
        <v>22.95594686263069</v>
      </c>
      <c r="T82" s="82">
        <v>0.16566985129586723</v>
      </c>
      <c r="U82" s="82">
        <v>0.59143301621924083</v>
      </c>
      <c r="V82" s="81">
        <v>2.8299879886683351E-3</v>
      </c>
      <c r="W82" s="81">
        <v>1.3021457892949789E-2</v>
      </c>
      <c r="X82" s="81">
        <v>2.1757253123165583E-2</v>
      </c>
      <c r="Y82" s="82">
        <v>0.32613766538019734</v>
      </c>
      <c r="Z82" s="81">
        <v>-4.1143023158565106E-2</v>
      </c>
      <c r="AA82" s="81">
        <v>5.4196788133266658E-5</v>
      </c>
      <c r="AB82" s="81">
        <v>3.2567071770766877E-2</v>
      </c>
      <c r="AC82" s="81">
        <v>-5.2128441952869068E-3</v>
      </c>
      <c r="AD82" s="81">
        <v>5.5331251672305305E-4</v>
      </c>
      <c r="AE82" s="81">
        <v>3.3756637413565518E-3</v>
      </c>
      <c r="AF82" s="81">
        <v>1.9158249390452849E-3</v>
      </c>
      <c r="AG82" s="81">
        <v>1.881675157967722E-3</v>
      </c>
    </row>
    <row r="83" spans="1:33" x14ac:dyDescent="0.2">
      <c r="A83" s="88" t="s">
        <v>256</v>
      </c>
      <c r="B83" s="87">
        <v>57.035557910542984</v>
      </c>
      <c r="C83" s="87">
        <v>7.7244992139314546</v>
      </c>
      <c r="D83" s="86">
        <v>8.8393121263446002</v>
      </c>
      <c r="E83" s="85">
        <v>283.96798775446405</v>
      </c>
      <c r="F83" s="84">
        <v>134.39503448392932</v>
      </c>
      <c r="G83" s="82">
        <v>2.0384865398540271</v>
      </c>
      <c r="H83" s="83">
        <v>12.888990513847581</v>
      </c>
      <c r="I83" s="105"/>
      <c r="J83" s="105"/>
      <c r="K83" s="105"/>
      <c r="L83" s="105"/>
      <c r="M83" s="105"/>
      <c r="N83" s="105"/>
      <c r="O83" s="105"/>
      <c r="P83" s="104"/>
      <c r="Q83" s="104"/>
      <c r="R83" s="82">
        <v>28.421173620559884</v>
      </c>
      <c r="S83" s="82">
        <v>16.893321243992766</v>
      </c>
      <c r="T83" s="82">
        <v>0.1285059871962243</v>
      </c>
      <c r="U83" s="82">
        <v>0.28399976494825319</v>
      </c>
      <c r="V83" s="81">
        <v>5.8047071915037166E-3</v>
      </c>
      <c r="W83" s="81">
        <v>1.5913880670998793E-2</v>
      </c>
      <c r="X83" s="81">
        <v>1.2392302785220801E-2</v>
      </c>
      <c r="Y83" s="82">
        <v>0.16811128831842462</v>
      </c>
      <c r="Z83" s="81">
        <v>-4.6901501715940298E-2</v>
      </c>
      <c r="AA83" s="81">
        <v>3.0721143453670682E-3</v>
      </c>
      <c r="AB83" s="81">
        <v>2.6228816057190452E-2</v>
      </c>
      <c r="AC83" s="81">
        <v>1.0480351111401781E-2</v>
      </c>
      <c r="AD83" s="81">
        <v>2.762809474342735E-3</v>
      </c>
      <c r="AE83" s="81">
        <v>4.2030890177288584E-3</v>
      </c>
      <c r="AF83" s="81">
        <v>2.2911630824229631E-3</v>
      </c>
      <c r="AG83" s="81">
        <v>2.2031685872299276E-3</v>
      </c>
    </row>
    <row r="84" spans="1:33" x14ac:dyDescent="0.2">
      <c r="A84" s="44" t="s">
        <v>510</v>
      </c>
      <c r="B84" s="87">
        <v>58.624219205332821</v>
      </c>
      <c r="C84" s="87">
        <v>5.1959298767580746</v>
      </c>
      <c r="D84" s="86">
        <v>12.529641604782485</v>
      </c>
      <c r="E84" s="85">
        <v>276.75891378488473</v>
      </c>
      <c r="F84" s="84">
        <v>115.56364047262231</v>
      </c>
      <c r="G84" s="82">
        <v>2.5919844560256071</v>
      </c>
      <c r="H84" s="83">
        <v>10.732960169681064</v>
      </c>
      <c r="I84" s="105"/>
      <c r="J84" s="105"/>
      <c r="K84" s="105"/>
      <c r="L84" s="105"/>
      <c r="M84" s="105"/>
      <c r="N84" s="105"/>
      <c r="O84" s="105"/>
      <c r="P84" s="104"/>
      <c r="Q84" s="104"/>
      <c r="R84" s="82">
        <v>24.305010400581164</v>
      </c>
      <c r="S84" s="82">
        <v>13.882289584165667</v>
      </c>
      <c r="T84" s="82">
        <v>0.19160043824527384</v>
      </c>
      <c r="U84" s="82">
        <v>0.35492436209223388</v>
      </c>
      <c r="V84" s="81">
        <v>4.7974753125542167E-3</v>
      </c>
      <c r="W84" s="81">
        <v>2.1894703662579656E-2</v>
      </c>
      <c r="X84" s="81">
        <v>8.3008779946700667E-3</v>
      </c>
      <c r="Y84" s="82">
        <v>9.2455514731200214E-2</v>
      </c>
      <c r="Z84" s="81">
        <v>-4.5820673402648601E-2</v>
      </c>
      <c r="AA84" s="81">
        <v>7.1334787896427249E-4</v>
      </c>
      <c r="AB84" s="81">
        <v>2.2724660302735598E-2</v>
      </c>
      <c r="AC84" s="81">
        <v>-5.1845885856729003E-4</v>
      </c>
      <c r="AD84" s="81">
        <v>7.3901437583742333E-4</v>
      </c>
      <c r="AE84" s="81">
        <v>2.6206080085764611E-3</v>
      </c>
      <c r="AF84" s="81">
        <v>1.6023585332470317E-3</v>
      </c>
      <c r="AG84" s="81">
        <v>1.4771954701578043E-3</v>
      </c>
    </row>
    <row r="85" spans="1:33" x14ac:dyDescent="0.2">
      <c r="A85" s="88" t="s">
        <v>442</v>
      </c>
      <c r="B85" s="87">
        <v>57.472201243496436</v>
      </c>
      <c r="C85" s="87">
        <v>6.0801260758753344</v>
      </c>
      <c r="D85" s="86">
        <v>7.536632181361389</v>
      </c>
      <c r="E85" s="85">
        <v>301.49400062314146</v>
      </c>
      <c r="F85" s="84">
        <v>114.24184300616135</v>
      </c>
      <c r="G85" s="82">
        <v>1.0463557718949339</v>
      </c>
      <c r="H85" s="83">
        <v>10.199406211803119</v>
      </c>
      <c r="I85" s="105"/>
      <c r="J85" s="105"/>
      <c r="K85" s="105"/>
      <c r="L85" s="105"/>
      <c r="M85" s="105"/>
      <c r="N85" s="105"/>
      <c r="O85" s="105"/>
      <c r="P85" s="104"/>
      <c r="Q85" s="104"/>
      <c r="R85" s="82">
        <v>24.470825580293013</v>
      </c>
      <c r="S85" s="82">
        <v>13.564725336818315</v>
      </c>
      <c r="T85" s="81">
        <v>4.5988496037489723E-2</v>
      </c>
      <c r="U85" s="82">
        <v>0.21299246314241385</v>
      </c>
      <c r="V85" s="81">
        <v>1.7519224030194467E-3</v>
      </c>
      <c r="W85" s="81">
        <v>1.2838311531866042E-2</v>
      </c>
      <c r="X85" s="81">
        <v>1.1398833331170224E-2</v>
      </c>
      <c r="Y85" s="82">
        <v>8.9576350209407629E-2</v>
      </c>
      <c r="Z85" s="81">
        <v>-4.8632610806537649E-2</v>
      </c>
      <c r="AA85" s="81">
        <v>3.2968398847216864E-4</v>
      </c>
      <c r="AB85" s="81">
        <v>2.2683128343248198E-2</v>
      </c>
      <c r="AC85" s="81">
        <v>-2.950890190901233E-3</v>
      </c>
      <c r="AD85" s="81">
        <v>8.4133978816107674E-4</v>
      </c>
      <c r="AE85" s="81">
        <v>1.5037696897963616E-3</v>
      </c>
      <c r="AF85" s="81">
        <v>8.0838960407713333E-4</v>
      </c>
      <c r="AG85" s="81">
        <v>7.5299693114965253E-4</v>
      </c>
    </row>
    <row r="86" spans="1:33" x14ac:dyDescent="0.2">
      <c r="A86" s="44" t="s">
        <v>549</v>
      </c>
      <c r="B86" s="87">
        <v>41.792008145476018</v>
      </c>
      <c r="C86" s="87">
        <v>4.2744890331134338</v>
      </c>
      <c r="D86" s="86">
        <v>26.442247347547291</v>
      </c>
      <c r="E86" s="85">
        <v>258.92217394949421</v>
      </c>
      <c r="F86" s="84">
        <v>111.83919129998779</v>
      </c>
      <c r="G86" s="82">
        <v>8.2458026405336291</v>
      </c>
      <c r="H86" s="83">
        <v>4.3051446310885728</v>
      </c>
      <c r="I86" s="105"/>
      <c r="J86" s="105"/>
      <c r="K86" s="105"/>
      <c r="L86" s="105"/>
      <c r="M86" s="105"/>
      <c r="N86" s="105"/>
      <c r="O86" s="105"/>
      <c r="P86" s="104"/>
      <c r="Q86" s="104"/>
      <c r="R86" s="82">
        <v>13.384650866790619</v>
      </c>
      <c r="S86" s="82">
        <v>5.9408228737622757</v>
      </c>
      <c r="T86" s="82">
        <v>0.17044433421768207</v>
      </c>
      <c r="U86" s="82">
        <v>0.96271288466416327</v>
      </c>
      <c r="V86" s="81">
        <v>2.8743280008534026E-3</v>
      </c>
      <c r="W86" s="81">
        <v>1.1404757848349973E-2</v>
      </c>
      <c r="X86" s="82">
        <v>0.1132622172791905</v>
      </c>
      <c r="Y86" s="82">
        <v>0.23787826296736619</v>
      </c>
      <c r="Z86" s="81">
        <v>-4.3538794596064627E-2</v>
      </c>
      <c r="AA86" s="81">
        <v>1.1820641638991651E-3</v>
      </c>
      <c r="AB86" s="81">
        <v>8.1696071095012038E-3</v>
      </c>
      <c r="AC86" s="81">
        <v>-4.2617309371023862E-3</v>
      </c>
      <c r="AD86" s="81">
        <v>5.8363099751067543E-4</v>
      </c>
      <c r="AE86" s="81">
        <v>8.4945439454251221E-3</v>
      </c>
      <c r="AF86" s="81">
        <v>4.8320007986891889E-3</v>
      </c>
      <c r="AG86" s="81">
        <v>4.8600834682586882E-3</v>
      </c>
    </row>
    <row r="87" spans="1:33" x14ac:dyDescent="0.2">
      <c r="A87" s="88" t="s">
        <v>548</v>
      </c>
      <c r="B87" s="87">
        <v>25.28418852049105</v>
      </c>
      <c r="C87" s="87">
        <v>3.4365302438624687</v>
      </c>
      <c r="D87" s="86">
        <v>14.988667192378808</v>
      </c>
      <c r="E87" s="85">
        <v>217.0274582425825</v>
      </c>
      <c r="F87" s="84">
        <v>117.57769802531563</v>
      </c>
      <c r="G87" s="82">
        <v>81.571815942673211</v>
      </c>
      <c r="H87" s="83">
        <v>2.0543401188347108</v>
      </c>
      <c r="I87" s="92">
        <f t="shared" ref="I87:O87" si="0">AVERAGE(B86:B87)</f>
        <v>33.538098332983537</v>
      </c>
      <c r="J87" s="92">
        <f t="shared" si="0"/>
        <v>3.855509638487951</v>
      </c>
      <c r="K87" s="92">
        <f t="shared" si="0"/>
        <v>20.71545726996305</v>
      </c>
      <c r="L87" s="92">
        <f t="shared" si="0"/>
        <v>237.97481609603835</v>
      </c>
      <c r="M87" s="92">
        <f t="shared" si="0"/>
        <v>114.70844466265171</v>
      </c>
      <c r="N87" s="92">
        <f t="shared" si="0"/>
        <v>44.908809291603419</v>
      </c>
      <c r="O87" s="92">
        <f t="shared" si="0"/>
        <v>3.1797423749616418</v>
      </c>
      <c r="P87" s="104"/>
      <c r="Q87" s="104"/>
      <c r="R87" s="82">
        <v>7.7104318324406185</v>
      </c>
      <c r="S87" s="82">
        <v>2.8690641204778693</v>
      </c>
      <c r="T87" s="82">
        <v>0.30123816336288134</v>
      </c>
      <c r="U87" s="82">
        <v>2.8044664883883073</v>
      </c>
      <c r="V87" s="81">
        <v>1.4542266077178755E-3</v>
      </c>
      <c r="W87" s="81">
        <v>1.0899537935208436E-2</v>
      </c>
      <c r="X87" s="81">
        <v>2.6502861652502752E-2</v>
      </c>
      <c r="Y87" s="82">
        <v>0.10003014324609225</v>
      </c>
      <c r="Z87" s="81">
        <v>-4.2329611145162496E-2</v>
      </c>
      <c r="AA87" s="81">
        <v>1.7328250304727093E-3</v>
      </c>
      <c r="AB87" s="81">
        <v>6.4085964002604783E-3</v>
      </c>
      <c r="AC87" s="81">
        <v>-5.2060392378849773E-3</v>
      </c>
      <c r="AD87" s="81">
        <v>3.2213343013179596E-4</v>
      </c>
      <c r="AE87" s="81">
        <v>1.1376640460833112E-2</v>
      </c>
      <c r="AF87" s="81">
        <v>6.0055422834291994E-3</v>
      </c>
      <c r="AG87" s="81">
        <v>6.0921165911987452E-3</v>
      </c>
    </row>
    <row r="88" spans="1:33" x14ac:dyDescent="0.2">
      <c r="A88" s="48" t="s">
        <v>547</v>
      </c>
      <c r="B88" s="103">
        <v>41.87656215543587</v>
      </c>
      <c r="C88" s="103">
        <v>4.7209613715038472</v>
      </c>
      <c r="D88" s="102">
        <v>37.193583547896743</v>
      </c>
      <c r="E88" s="101">
        <v>185.05249260615014</v>
      </c>
      <c r="F88" s="100">
        <v>101.48325850374866</v>
      </c>
      <c r="G88" s="98">
        <v>6.668788636880759</v>
      </c>
      <c r="H88" s="99">
        <v>1.884308315057091</v>
      </c>
      <c r="I88" s="92"/>
      <c r="J88" s="92"/>
      <c r="K88" s="92"/>
      <c r="L88" s="92"/>
      <c r="M88" s="92"/>
      <c r="N88" s="92"/>
      <c r="O88" s="92"/>
      <c r="R88" s="98">
        <v>7.5655873994029692</v>
      </c>
      <c r="S88" s="98">
        <v>2.5577015952089326</v>
      </c>
      <c r="T88" s="97">
        <v>4.4369447556546739E-2</v>
      </c>
      <c r="U88" s="98">
        <v>5.3434664873778317</v>
      </c>
      <c r="V88" s="97">
        <v>2.6285615707863741E-3</v>
      </c>
      <c r="W88" s="97">
        <v>1.4619239608662668E-2</v>
      </c>
      <c r="X88" s="97">
        <v>1.963306040343106E-2</v>
      </c>
      <c r="Y88" s="98">
        <v>0.13941983704965219</v>
      </c>
      <c r="Z88" s="97">
        <v>-4.2699824102592716E-2</v>
      </c>
      <c r="AA88" s="97">
        <v>1.2602457826171247E-3</v>
      </c>
      <c r="AB88" s="97">
        <v>9.1368508594782839E-3</v>
      </c>
      <c r="AC88" s="97">
        <v>-5.2369667072852625E-3</v>
      </c>
      <c r="AD88" s="97">
        <v>7.7312251199264219E-4</v>
      </c>
      <c r="AE88" s="97">
        <v>4.3226558602646827E-2</v>
      </c>
      <c r="AF88" s="97">
        <v>2.3329713132346525E-2</v>
      </c>
      <c r="AG88" s="97">
        <v>2.4055159033509365E-2</v>
      </c>
    </row>
    <row r="89" spans="1:33" x14ac:dyDescent="0.2">
      <c r="A89" s="46" t="s">
        <v>546</v>
      </c>
      <c r="B89" s="96">
        <v>44.549067611860963</v>
      </c>
      <c r="C89" s="96">
        <v>3.9484365372349761</v>
      </c>
      <c r="D89" s="95">
        <v>22.122723890902343</v>
      </c>
      <c r="E89" s="85">
        <v>269.80327277714088</v>
      </c>
      <c r="F89" s="94">
        <v>104.56518530454778</v>
      </c>
      <c r="G89" s="91">
        <v>6.3045254926122105</v>
      </c>
      <c r="H89" s="93">
        <v>3.1624838110178146</v>
      </c>
      <c r="I89" s="92">
        <f t="shared" ref="I89:O89" si="1">AVERAGE(B88:B89)</f>
        <v>43.21281488364842</v>
      </c>
      <c r="J89" s="92">
        <f t="shared" si="1"/>
        <v>4.3346989543694114</v>
      </c>
      <c r="K89" s="92">
        <f t="shared" si="1"/>
        <v>29.658153719399543</v>
      </c>
      <c r="L89" s="92">
        <f t="shared" si="1"/>
        <v>227.42788269164549</v>
      </c>
      <c r="M89" s="92">
        <f t="shared" si="1"/>
        <v>103.02422190414822</v>
      </c>
      <c r="N89" s="92">
        <f t="shared" si="1"/>
        <v>6.4866570647464847</v>
      </c>
      <c r="O89" s="92">
        <f t="shared" si="1"/>
        <v>2.5233960630374526</v>
      </c>
      <c r="R89" s="91">
        <v>10.967375994445758</v>
      </c>
      <c r="S89" s="91">
        <v>4.1815583109310381</v>
      </c>
      <c r="T89" s="91">
        <v>0.11923734830242405</v>
      </c>
      <c r="U89" s="91">
        <v>0.96824553266330382</v>
      </c>
      <c r="V89" s="90">
        <v>2.7793150588179367E-3</v>
      </c>
      <c r="W89" s="90">
        <v>9.9143795160332587E-3</v>
      </c>
      <c r="X89" s="90">
        <v>2.1307151595166968E-2</v>
      </c>
      <c r="Y89" s="91">
        <v>0.21386481622238759</v>
      </c>
      <c r="Z89" s="90">
        <v>-4.5778405546962594E-2</v>
      </c>
      <c r="AA89" s="90">
        <v>3.2731963958672951E-4</v>
      </c>
      <c r="AB89" s="90">
        <v>7.3981136127621756E-3</v>
      </c>
      <c r="AC89" s="90">
        <v>-5.5269715715167362E-3</v>
      </c>
      <c r="AD89" s="90">
        <v>6.4805797047267255E-4</v>
      </c>
      <c r="AE89" s="90">
        <v>5.0777166580269015E-3</v>
      </c>
      <c r="AF89" s="90">
        <v>2.5262671062549762E-3</v>
      </c>
      <c r="AG89" s="90">
        <v>2.5884442488581564E-3</v>
      </c>
    </row>
    <row r="90" spans="1:33" x14ac:dyDescent="0.2">
      <c r="A90" s="88" t="s">
        <v>416</v>
      </c>
      <c r="B90" s="87">
        <v>48.79967119660413</v>
      </c>
      <c r="C90" s="87">
        <v>4.1306878259069331</v>
      </c>
      <c r="D90" s="86">
        <v>32.01255915259032</v>
      </c>
      <c r="E90" s="85">
        <v>253.00377765343148</v>
      </c>
      <c r="F90" s="84">
        <v>121.94056345837316</v>
      </c>
      <c r="G90" s="82">
        <v>3.991258937224329</v>
      </c>
      <c r="H90" s="83">
        <v>7.822797826463848</v>
      </c>
      <c r="R90" s="82">
        <v>17.6030479419763</v>
      </c>
      <c r="S90" s="82">
        <v>10.097791915198378</v>
      </c>
      <c r="T90" s="81">
        <v>3.0364880299765865E-2</v>
      </c>
      <c r="U90" s="82">
        <v>1.5239499150093221</v>
      </c>
      <c r="V90" s="81">
        <v>2.2295083444923299E-3</v>
      </c>
      <c r="W90" s="81">
        <v>7.9756509531012272E-3</v>
      </c>
      <c r="X90" s="81">
        <v>1.3017124079254509E-2</v>
      </c>
      <c r="Y90" s="81">
        <v>7.412792126033696E-2</v>
      </c>
      <c r="Z90" s="81">
        <v>-4.3898202629400196E-2</v>
      </c>
      <c r="AA90" s="81">
        <v>8.7743861372339537E-4</v>
      </c>
      <c r="AB90" s="81">
        <v>1.1716955194462478E-2</v>
      </c>
      <c r="AC90" s="81">
        <v>-6.271469145014954E-3</v>
      </c>
      <c r="AD90" s="81">
        <v>3.1834374292797891E-4</v>
      </c>
      <c r="AE90" s="81">
        <v>3.3158896291256741E-3</v>
      </c>
      <c r="AF90" s="81">
        <v>1.8023997661261971E-3</v>
      </c>
      <c r="AG90" s="81">
        <v>1.872939842859585E-3</v>
      </c>
    </row>
    <row r="91" spans="1:33" x14ac:dyDescent="0.2">
      <c r="A91" s="44" t="s">
        <v>22</v>
      </c>
      <c r="B91" s="87">
        <v>37.960791476569902</v>
      </c>
      <c r="C91" s="87">
        <v>3.1151295756876776</v>
      </c>
      <c r="D91" s="86">
        <v>43.174642448748052</v>
      </c>
      <c r="E91" s="89">
        <v>404.83928964987985</v>
      </c>
      <c r="F91" s="84">
        <v>119.05572761648571</v>
      </c>
      <c r="G91" s="82">
        <v>13.302748942453455</v>
      </c>
      <c r="H91" s="83">
        <v>2.5020686051975551</v>
      </c>
      <c r="R91" s="82">
        <v>9.1989333691868023</v>
      </c>
      <c r="S91" s="82">
        <v>3.7345269633209832</v>
      </c>
      <c r="T91" s="81">
        <v>5.1158003416025215E-2</v>
      </c>
      <c r="U91" s="82">
        <v>6.1060159816402901</v>
      </c>
      <c r="V91" s="81">
        <v>2.8363236383290853E-3</v>
      </c>
      <c r="W91" s="81">
        <v>1.7865364249362244E-2</v>
      </c>
      <c r="X91" s="81">
        <v>2.8579107546629054E-2</v>
      </c>
      <c r="Y91" s="82">
        <v>0.10694355730014393</v>
      </c>
      <c r="Z91" s="81">
        <v>-4.2591450229631705E-2</v>
      </c>
      <c r="AA91" s="81">
        <v>4.6399191325802213E-4</v>
      </c>
      <c r="AB91" s="81">
        <v>1.326027635817361E-2</v>
      </c>
      <c r="AC91" s="81">
        <v>-6.1072111508174431E-3</v>
      </c>
      <c r="AD91" s="81">
        <v>6.6321738144766622E-4</v>
      </c>
      <c r="AE91" s="82">
        <v>8.613746480693675E-2</v>
      </c>
      <c r="AF91" s="82">
        <v>4.672970171762187E-2</v>
      </c>
      <c r="AG91" s="82">
        <v>4.7459640062889052E-2</v>
      </c>
    </row>
    <row r="92" spans="1:33" x14ac:dyDescent="0.2">
      <c r="A92" s="88" t="s">
        <v>241</v>
      </c>
      <c r="B92" s="87">
        <v>24.300183319378029</v>
      </c>
      <c r="C92" s="87">
        <v>12.187774947204691</v>
      </c>
      <c r="D92" s="86">
        <v>37.27306138679527</v>
      </c>
      <c r="E92" s="85">
        <v>372.46118256094428</v>
      </c>
      <c r="F92" s="84">
        <v>120.71660932149342</v>
      </c>
      <c r="G92" s="82">
        <v>33.62879587024883</v>
      </c>
      <c r="H92" s="83">
        <v>11.539652954238573</v>
      </c>
      <c r="R92" s="82">
        <v>24.571106415018964</v>
      </c>
      <c r="S92" s="82">
        <v>14.740035360592689</v>
      </c>
      <c r="T92" s="82">
        <v>0.3081268731842341</v>
      </c>
      <c r="U92" s="82">
        <v>4.3811584802967145</v>
      </c>
      <c r="V92" s="81">
        <v>3.0706895744775494E-3</v>
      </c>
      <c r="W92" s="81">
        <v>2.0574735632611859E-2</v>
      </c>
      <c r="X92" s="81">
        <v>1.4891717773228638E-2</v>
      </c>
      <c r="Y92" s="82">
        <v>0.11775257957917606</v>
      </c>
      <c r="Z92" s="81">
        <v>-4.3504823359873171E-2</v>
      </c>
      <c r="AA92" s="81">
        <v>2.2773618485376697E-3</v>
      </c>
      <c r="AB92" s="81">
        <v>3.3980201563820818E-2</v>
      </c>
      <c r="AC92" s="81">
        <v>-6.0961519861283224E-3</v>
      </c>
      <c r="AD92" s="81">
        <v>1.0270420202744997E-3</v>
      </c>
      <c r="AE92" s="82">
        <v>0.13328104962542034</v>
      </c>
      <c r="AF92" s="82">
        <v>7.1906123700044886E-2</v>
      </c>
      <c r="AG92" s="82">
        <v>7.3663194766927134E-2</v>
      </c>
    </row>
    <row r="93" spans="1:33" x14ac:dyDescent="0.2">
      <c r="A93" s="44" t="s">
        <v>346</v>
      </c>
      <c r="B93" s="87">
        <v>35.619687113873304</v>
      </c>
      <c r="C93" s="87">
        <v>4.5856796428761575</v>
      </c>
      <c r="D93" s="86">
        <v>33.575935783127306</v>
      </c>
      <c r="E93" s="85">
        <v>295.51711979742464</v>
      </c>
      <c r="F93" s="84">
        <v>25.299444781520069</v>
      </c>
      <c r="G93" s="82">
        <v>7.6571664776043464</v>
      </c>
      <c r="H93" s="83">
        <v>6.0360151314600552</v>
      </c>
      <c r="R93" s="82">
        <v>15.078153642352298</v>
      </c>
      <c r="S93" s="82">
        <v>8.1416149994293416</v>
      </c>
      <c r="T93" s="81">
        <v>7.2675634871346609E-2</v>
      </c>
      <c r="U93" s="82">
        <v>2.7050078449305759</v>
      </c>
      <c r="V93" s="81">
        <v>6.7296169705681657E-3</v>
      </c>
      <c r="W93" s="81">
        <v>2.1522070152793324E-2</v>
      </c>
      <c r="X93" s="81">
        <v>2.0647540154173669E-2</v>
      </c>
      <c r="Y93" s="82">
        <v>0.29522785099543286</v>
      </c>
      <c r="Z93" s="81">
        <v>-4.4443685449956562E-2</v>
      </c>
      <c r="AA93" s="81">
        <v>3.3169637429898745E-3</v>
      </c>
      <c r="AB93" s="81">
        <v>1.0295213945588426E-2</v>
      </c>
      <c r="AC93" s="81">
        <v>1.1178961936941484E-2</v>
      </c>
      <c r="AD93" s="81">
        <v>2.8613478216470501E-3</v>
      </c>
      <c r="AE93" s="81">
        <v>2.4555312669080866E-2</v>
      </c>
      <c r="AF93" s="81">
        <v>1.3511554488357625E-2</v>
      </c>
      <c r="AG93" s="81">
        <v>1.3831368413035956E-2</v>
      </c>
    </row>
    <row r="94" spans="1:33" x14ac:dyDescent="0.2">
      <c r="A94" s="88" t="s">
        <v>271</v>
      </c>
      <c r="B94" s="87">
        <v>41.93833477411119</v>
      </c>
      <c r="C94" s="87">
        <v>6.1160742167500519</v>
      </c>
      <c r="D94" s="86">
        <v>37.790303430176046</v>
      </c>
      <c r="E94" s="89">
        <v>436.39132135939548</v>
      </c>
      <c r="F94" s="84">
        <v>118.89643675514112</v>
      </c>
      <c r="G94" s="82">
        <v>2.3982902068975553</v>
      </c>
      <c r="H94" s="83">
        <v>6.7327782865486281</v>
      </c>
      <c r="R94" s="82">
        <v>15.360680493119634</v>
      </c>
      <c r="S94" s="82">
        <v>8.9318787867788423</v>
      </c>
      <c r="T94" s="81">
        <v>5.4856846164082512E-2</v>
      </c>
      <c r="U94" s="82">
        <v>2.7010267442663087</v>
      </c>
      <c r="V94" s="81">
        <v>3.5191623567874769E-3</v>
      </c>
      <c r="W94" s="81">
        <v>1.405716865740312E-2</v>
      </c>
      <c r="X94" s="81">
        <v>1.8971773345074276E-2</v>
      </c>
      <c r="Y94" s="82">
        <v>0.19256559004144846</v>
      </c>
      <c r="Z94" s="81">
        <v>-4.6235087254618147E-2</v>
      </c>
      <c r="AA94" s="81">
        <v>1.7822991476403669E-3</v>
      </c>
      <c r="AB94" s="81">
        <v>2.5242288778323543E-2</v>
      </c>
      <c r="AC94" s="81">
        <v>-1.1032934017514956E-3</v>
      </c>
      <c r="AD94" s="81">
        <v>1.7698555149461956E-3</v>
      </c>
      <c r="AE94" s="81">
        <v>8.6455677213632953E-3</v>
      </c>
      <c r="AF94" s="81">
        <v>4.8979973902291991E-3</v>
      </c>
      <c r="AG94" s="81">
        <v>4.8382322065075294E-3</v>
      </c>
    </row>
    <row r="95" spans="1:33" x14ac:dyDescent="0.2">
      <c r="A95" s="44" t="s">
        <v>390</v>
      </c>
      <c r="B95" s="87">
        <v>51.367226482924089</v>
      </c>
      <c r="C95" s="87">
        <v>2.0177791796530959</v>
      </c>
      <c r="D95" s="86">
        <v>48.646494134076789</v>
      </c>
      <c r="E95" s="85">
        <v>284.56042264645851</v>
      </c>
      <c r="F95" s="84">
        <v>109.49782693931735</v>
      </c>
      <c r="G95" s="82">
        <v>4.2435204575539345</v>
      </c>
      <c r="H95" s="83">
        <v>0.93878790862310135</v>
      </c>
      <c r="R95" s="82">
        <v>5.8110189598125501</v>
      </c>
      <c r="S95" s="82">
        <v>1.4743329427046983</v>
      </c>
      <c r="T95" s="81">
        <v>4.3547507211273428E-2</v>
      </c>
      <c r="U95" s="82">
        <v>2.6715909645091056</v>
      </c>
      <c r="V95" s="81">
        <v>2.959206436012744E-3</v>
      </c>
      <c r="W95" s="81">
        <v>9.5607333219940027E-3</v>
      </c>
      <c r="X95" s="81">
        <v>1.6581137037357346E-2</v>
      </c>
      <c r="Y95" s="82">
        <v>8.071655834746834E-2</v>
      </c>
      <c r="Z95" s="81">
        <v>-4.4212294330296817E-2</v>
      </c>
      <c r="AA95" s="81">
        <v>5.4796842773101361E-4</v>
      </c>
      <c r="AB95" s="81">
        <v>4.4264776376877297E-3</v>
      </c>
      <c r="AC95" s="81">
        <v>-3.5174789968858791E-3</v>
      </c>
      <c r="AD95" s="81">
        <v>5.3815305799613197E-4</v>
      </c>
      <c r="AE95" s="81">
        <v>1.7342620933371855E-2</v>
      </c>
      <c r="AF95" s="81">
        <v>9.2726322874387059E-3</v>
      </c>
      <c r="AG95" s="81">
        <v>9.865647043490057E-3</v>
      </c>
    </row>
    <row r="96" spans="1:33" x14ac:dyDescent="0.2">
      <c r="A96" s="88" t="s">
        <v>286</v>
      </c>
      <c r="B96" s="87">
        <v>60.777012003533322</v>
      </c>
      <c r="C96" s="87">
        <v>2.8133115227764698</v>
      </c>
      <c r="D96" s="86">
        <v>27.304216984500407</v>
      </c>
      <c r="E96" s="85">
        <v>202.25765904751276</v>
      </c>
      <c r="F96" s="84">
        <v>107.68696944196861</v>
      </c>
      <c r="G96" s="82">
        <v>3.9956183401369878</v>
      </c>
      <c r="H96" s="83">
        <v>0.79651132286136228</v>
      </c>
      <c r="R96" s="82">
        <v>6.0271831026718319</v>
      </c>
      <c r="S96" s="82">
        <v>1.2817634584019562</v>
      </c>
      <c r="T96" s="81">
        <v>4.0187061392565802E-2</v>
      </c>
      <c r="U96" s="82">
        <v>0.29091960669577221</v>
      </c>
      <c r="V96" s="81">
        <v>3.1935755064492447E-3</v>
      </c>
      <c r="W96" s="81">
        <v>7.6220100559376211E-3</v>
      </c>
      <c r="X96" s="81">
        <v>1.1841920236462673E-2</v>
      </c>
      <c r="Y96" s="82">
        <v>0.10390276655544954</v>
      </c>
      <c r="Z96" s="81">
        <v>-4.7738974684813418E-2</v>
      </c>
      <c r="AA96" s="81">
        <v>5.7624837446456809E-4</v>
      </c>
      <c r="AB96" s="81">
        <v>3.7446898955743701E-3</v>
      </c>
      <c r="AC96" s="81">
        <v>-4.8422257192134929E-3</v>
      </c>
      <c r="AD96" s="81">
        <v>5.0783448329608607E-4</v>
      </c>
      <c r="AE96" s="81">
        <v>2.5954406480983186E-3</v>
      </c>
      <c r="AF96" s="81">
        <v>1.416754188756699E-3</v>
      </c>
      <c r="AG96" s="81">
        <v>1.5051507051135424E-3</v>
      </c>
    </row>
    <row r="97" spans="1:33" x14ac:dyDescent="0.2">
      <c r="A97" s="44" t="s">
        <v>302</v>
      </c>
      <c r="B97" s="87">
        <v>44.094169958968145</v>
      </c>
      <c r="C97" s="87">
        <v>4.2171925557346643</v>
      </c>
      <c r="D97" s="86">
        <v>25.127983859068344</v>
      </c>
      <c r="E97" s="85">
        <v>271.46212023784517</v>
      </c>
      <c r="F97" s="84">
        <v>111.48482187412701</v>
      </c>
      <c r="G97" s="82">
        <v>1.0817643609015866</v>
      </c>
      <c r="H97" s="83">
        <v>2.0824101406206412</v>
      </c>
      <c r="R97" s="82">
        <v>7.815648465371333</v>
      </c>
      <c r="S97" s="82">
        <v>2.9362873822603293</v>
      </c>
      <c r="T97" s="81">
        <v>3.4251741454811739E-2</v>
      </c>
      <c r="U97" s="82">
        <v>4.0648495310966073</v>
      </c>
      <c r="V97" s="81">
        <v>2.6184262918489227E-3</v>
      </c>
      <c r="W97" s="81">
        <v>7.5841173769063555E-3</v>
      </c>
      <c r="X97" s="81">
        <v>1.0718643167949644E-2</v>
      </c>
      <c r="Y97" s="81">
        <v>7.0987879087373806E-2</v>
      </c>
      <c r="Z97" s="81">
        <v>-4.4447970020685575E-2</v>
      </c>
      <c r="AA97" s="81">
        <v>1.1781973831423616E-3</v>
      </c>
      <c r="AB97" s="81">
        <v>9.9000548748407243E-3</v>
      </c>
      <c r="AC97" s="81">
        <v>-4.6240116823014384E-3</v>
      </c>
      <c r="AD97" s="81">
        <v>3.0318442745745991E-4</v>
      </c>
      <c r="AE97" s="81">
        <v>9.9544575238106042E-3</v>
      </c>
      <c r="AF97" s="81">
        <v>5.4527948091710908E-3</v>
      </c>
      <c r="AG97" s="81">
        <v>5.5879338308151543E-3</v>
      </c>
    </row>
    <row r="98" spans="1:33" x14ac:dyDescent="0.2">
      <c r="A98" s="88" t="s">
        <v>151</v>
      </c>
      <c r="B98" s="87">
        <v>33.996391289385073</v>
      </c>
      <c r="C98" s="87">
        <v>2.3674723011574694</v>
      </c>
      <c r="D98" s="86">
        <v>48.240166193590547</v>
      </c>
      <c r="E98" s="85">
        <v>232.95117357744815</v>
      </c>
      <c r="F98" s="84">
        <v>109.55431579297542</v>
      </c>
      <c r="G98" s="82">
        <v>0.86547532135303573</v>
      </c>
      <c r="H98" s="83">
        <v>1.0401351933928593</v>
      </c>
      <c r="R98" s="82">
        <v>5.835382334119811</v>
      </c>
      <c r="S98" s="82">
        <v>1.527279971464516</v>
      </c>
      <c r="T98" s="81">
        <v>2.0314994868726757E-2</v>
      </c>
      <c r="U98" s="82">
        <v>9.2232459627328662</v>
      </c>
      <c r="V98" s="81">
        <v>2.3169208666832682E-3</v>
      </c>
      <c r="W98" s="81">
        <v>1.6905413778572586E-2</v>
      </c>
      <c r="X98" s="81">
        <v>1.7555726332167409E-2</v>
      </c>
      <c r="Y98" s="81">
        <v>6.3421858127890182E-2</v>
      </c>
      <c r="Z98" s="81">
        <v>-4.5441336720572205E-2</v>
      </c>
      <c r="AA98" s="81">
        <v>1.2617480616651585E-3</v>
      </c>
      <c r="AB98" s="81">
        <v>5.5635539009810308E-3</v>
      </c>
      <c r="AC98" s="81">
        <v>-5.0752703322151484E-3</v>
      </c>
      <c r="AD98" s="81">
        <v>6.2910891155749113E-4</v>
      </c>
      <c r="AE98" s="81">
        <v>1.8207958911927408E-2</v>
      </c>
      <c r="AF98" s="81">
        <v>9.8563622925867764E-3</v>
      </c>
      <c r="AG98" s="81">
        <v>9.923343754196623E-3</v>
      </c>
    </row>
    <row r="99" spans="1:33" x14ac:dyDescent="0.2">
      <c r="A99" s="44" t="s">
        <v>300</v>
      </c>
      <c r="B99" s="87">
        <v>45.165211757553159</v>
      </c>
      <c r="C99" s="87">
        <v>4.535241249260646</v>
      </c>
      <c r="D99" s="86">
        <v>27.020922345595025</v>
      </c>
      <c r="E99" s="85">
        <v>293.88089230747715</v>
      </c>
      <c r="F99" s="84">
        <v>104.47581206910236</v>
      </c>
      <c r="G99" s="82">
        <v>2.1391797307813687</v>
      </c>
      <c r="H99" s="83">
        <v>3.1869204110073852</v>
      </c>
      <c r="R99" s="82">
        <v>8.9192988215675655</v>
      </c>
      <c r="S99" s="82">
        <v>4.4210563540204841</v>
      </c>
      <c r="T99" s="81">
        <v>7.2219866834849031E-2</v>
      </c>
      <c r="U99" s="82">
        <v>6.463356599937649</v>
      </c>
      <c r="V99" s="81">
        <v>5.2105087682577638E-3</v>
      </c>
      <c r="W99" s="81">
        <v>1.1379498041286676E-2</v>
      </c>
      <c r="X99" s="81">
        <v>2.1876783385414662E-2</v>
      </c>
      <c r="Y99" s="82">
        <v>0.11705214590167132</v>
      </c>
      <c r="Z99" s="81">
        <v>-4.3542717717150389E-2</v>
      </c>
      <c r="AA99" s="81">
        <v>7.8824425087805304E-5</v>
      </c>
      <c r="AB99" s="81">
        <v>1.2737560997463468E-2</v>
      </c>
      <c r="AC99" s="81">
        <v>-5.5131770063320098E-3</v>
      </c>
      <c r="AD99" s="81">
        <v>1.0990491221287159E-3</v>
      </c>
      <c r="AE99" s="81">
        <v>6.9780292902907387E-3</v>
      </c>
      <c r="AF99" s="81">
        <v>3.827609205032056E-3</v>
      </c>
      <c r="AG99" s="81">
        <v>3.9042107665371527E-3</v>
      </c>
    </row>
    <row r="100" spans="1:33" x14ac:dyDescent="0.2">
      <c r="A100" s="88" t="s">
        <v>320</v>
      </c>
      <c r="B100" s="87">
        <v>77.182461402297562</v>
      </c>
      <c r="C100" s="87">
        <v>13.110751808532235</v>
      </c>
      <c r="D100" s="86">
        <v>6.1275106013834408</v>
      </c>
      <c r="E100" s="85">
        <v>367.33805681570203</v>
      </c>
      <c r="F100" s="84">
        <v>105.82977545309772</v>
      </c>
      <c r="G100" s="82">
        <v>2.6485120658841685</v>
      </c>
      <c r="H100" s="83">
        <v>7.2452815341363781</v>
      </c>
      <c r="R100" s="82">
        <v>15.950252723276574</v>
      </c>
      <c r="S100" s="82">
        <v>9.682670295283808</v>
      </c>
      <c r="T100" s="82">
        <v>0.10887265686337226</v>
      </c>
      <c r="U100" s="82">
        <v>0.39505378989789774</v>
      </c>
      <c r="V100" s="81">
        <v>1.7671252884720007E-3</v>
      </c>
      <c r="W100" s="81">
        <v>9.9143826812775615E-3</v>
      </c>
      <c r="X100" s="81">
        <v>9.6127292630296315E-3</v>
      </c>
      <c r="Y100" s="81">
        <v>6.7162524838520199E-2</v>
      </c>
      <c r="Z100" s="81">
        <v>-4.2878152919938461E-2</v>
      </c>
      <c r="AA100" s="81">
        <v>-9.6721346812263047E-4</v>
      </c>
      <c r="AB100" s="81">
        <v>2.6284207836570723E-2</v>
      </c>
      <c r="AC100" s="81">
        <v>-6.2637937393885505E-3</v>
      </c>
      <c r="AD100" s="81">
        <v>3.6003178619122581E-4</v>
      </c>
      <c r="AE100" s="81">
        <v>1.6233175866187262E-3</v>
      </c>
      <c r="AF100" s="81">
        <v>8.1045219570363908E-4</v>
      </c>
      <c r="AG100" s="81">
        <v>9.1023933599873076E-4</v>
      </c>
    </row>
    <row r="101" spans="1:33" x14ac:dyDescent="0.2">
      <c r="A101" s="44" t="s">
        <v>490</v>
      </c>
      <c r="B101" s="87">
        <v>74.803558427779393</v>
      </c>
      <c r="C101" s="87">
        <v>14.573488724094425</v>
      </c>
      <c r="D101" s="86">
        <v>8.9636510874524511</v>
      </c>
      <c r="E101" s="85">
        <v>353.8769419813961</v>
      </c>
      <c r="F101" s="84">
        <v>108.22477122029808</v>
      </c>
      <c r="G101" s="82">
        <v>3.9903247794573162</v>
      </c>
      <c r="H101" s="83">
        <v>8.0532021474027946</v>
      </c>
      <c r="R101" s="82">
        <v>17.841127886017741</v>
      </c>
      <c r="S101" s="82">
        <v>10.750051314231836</v>
      </c>
      <c r="T101" s="82">
        <v>0.17507257360377598</v>
      </c>
      <c r="U101" s="82">
        <v>0.46041345310819948</v>
      </c>
      <c r="V101" s="81">
        <v>3.1885119238809607E-3</v>
      </c>
      <c r="W101" s="81">
        <v>1.0596427999476521E-2</v>
      </c>
      <c r="X101" s="81">
        <v>8.6348944274575422E-3</v>
      </c>
      <c r="Y101" s="81">
        <v>6.8802028166763229E-2</v>
      </c>
      <c r="Z101" s="81">
        <v>-4.3851400094841557E-2</v>
      </c>
      <c r="AA101" s="81">
        <v>1.0126064372935602E-3</v>
      </c>
      <c r="AB101" s="81">
        <v>3.0166153440946815E-2</v>
      </c>
      <c r="AC101" s="81">
        <v>-6.4188439242450239E-3</v>
      </c>
      <c r="AD101" s="81">
        <v>4.6993641162558893E-4</v>
      </c>
      <c r="AE101" s="81">
        <v>2.2430837614177742E-3</v>
      </c>
      <c r="AF101" s="81">
        <v>1.1445359647458109E-3</v>
      </c>
      <c r="AG101" s="81">
        <v>1.1627035868013033E-3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64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447</v>
      </c>
      <c r="I1" s="1" t="s">
        <v>239</v>
      </c>
      <c r="J1" s="1" t="s">
        <v>427</v>
      </c>
      <c r="K1" s="1" t="s">
        <v>426</v>
      </c>
      <c r="L1" s="1" t="s">
        <v>216</v>
      </c>
      <c r="M1" s="1" t="s">
        <v>215</v>
      </c>
      <c r="N1" s="2" t="s">
        <v>386</v>
      </c>
      <c r="O1" s="1" t="s">
        <v>517</v>
      </c>
      <c r="P1" s="2" t="s">
        <v>143</v>
      </c>
      <c r="Q1" s="1" t="s">
        <v>63</v>
      </c>
      <c r="R1" s="1" t="s">
        <v>112</v>
      </c>
      <c r="S1" s="1" t="s">
        <v>414</v>
      </c>
      <c r="T1" s="1" t="s">
        <v>84</v>
      </c>
      <c r="U1" s="1" t="s">
        <v>89</v>
      </c>
      <c r="V1" s="1" t="s">
        <v>481</v>
      </c>
      <c r="W1" s="1" t="s">
        <v>417</v>
      </c>
      <c r="X1" s="1" t="s">
        <v>141</v>
      </c>
      <c r="Y1" s="1" t="s">
        <v>138</v>
      </c>
      <c r="Z1" s="1" t="s">
        <v>2</v>
      </c>
      <c r="AA1" s="1" t="s">
        <v>58</v>
      </c>
      <c r="AB1" s="1" t="s">
        <v>360</v>
      </c>
      <c r="AC1" s="1" t="s">
        <v>308</v>
      </c>
      <c r="AD1" s="1" t="s">
        <v>299</v>
      </c>
      <c r="AE1" s="1" t="s">
        <v>421</v>
      </c>
    </row>
    <row r="2" spans="1:31" x14ac:dyDescent="0.2">
      <c r="A2" s="3">
        <v>1</v>
      </c>
      <c r="B2" s="4" t="s">
        <v>51</v>
      </c>
      <c r="C2" s="5" t="s">
        <v>438</v>
      </c>
      <c r="D2" s="4" t="s">
        <v>118</v>
      </c>
      <c r="E2" s="4" t="s">
        <v>438</v>
      </c>
      <c r="F2" s="4" t="s">
        <v>306</v>
      </c>
      <c r="G2" s="4" t="s">
        <v>337</v>
      </c>
      <c r="H2" s="6">
        <v>137978.89760783099</v>
      </c>
      <c r="I2" s="6">
        <v>10777.407025577901</v>
      </c>
      <c r="J2" s="6">
        <v>9473.8101170066093</v>
      </c>
      <c r="K2" s="6">
        <v>25892076.1569543</v>
      </c>
      <c r="L2" s="6">
        <v>24486.983870350101</v>
      </c>
      <c r="M2" s="6">
        <v>3690119.7918065698</v>
      </c>
      <c r="N2" s="6">
        <v>10.666670866668399</v>
      </c>
      <c r="O2" s="6">
        <v>1402.0688259332301</v>
      </c>
      <c r="P2" s="6">
        <v>207.33485621797601</v>
      </c>
      <c r="Q2" s="6">
        <v>58274.629379978302</v>
      </c>
      <c r="R2" s="6">
        <v>1338.0630183370599</v>
      </c>
      <c r="S2" s="6">
        <v>18887.1655081555</v>
      </c>
      <c r="T2" s="6">
        <v>253.33559192691101</v>
      </c>
      <c r="U2" s="6">
        <v>141.33403856354801</v>
      </c>
      <c r="V2" s="6">
        <v>196.66802434940001</v>
      </c>
      <c r="W2" s="6">
        <v>2275.5160724495099</v>
      </c>
      <c r="X2" s="6">
        <v>17450.218571622099</v>
      </c>
      <c r="Y2" s="6">
        <v>-46.173158500946201</v>
      </c>
      <c r="Z2" s="6">
        <v>693.35018162329004</v>
      </c>
      <c r="AA2" s="6">
        <v>91.076638725699496</v>
      </c>
      <c r="AB2" s="6">
        <v>51.333425966834596</v>
      </c>
      <c r="AC2" s="6">
        <v>150.000794597582</v>
      </c>
      <c r="AD2" s="6">
        <v>116.00047208192601</v>
      </c>
      <c r="AE2" s="6">
        <v>306.66997219577502</v>
      </c>
    </row>
    <row r="3" spans="1:31" x14ac:dyDescent="0.2">
      <c r="A3" s="3">
        <v>2</v>
      </c>
      <c r="B3" s="7" t="s">
        <v>51</v>
      </c>
      <c r="C3" s="8" t="s">
        <v>438</v>
      </c>
      <c r="D3" s="7" t="s">
        <v>44</v>
      </c>
      <c r="E3" s="7" t="s">
        <v>438</v>
      </c>
      <c r="F3" s="7" t="s">
        <v>368</v>
      </c>
      <c r="G3" s="7" t="s">
        <v>337</v>
      </c>
      <c r="H3" s="9">
        <v>125581.03549144301</v>
      </c>
      <c r="I3" s="9">
        <v>10903.4991756167</v>
      </c>
      <c r="J3" s="9">
        <v>10678.660424511299</v>
      </c>
      <c r="K3" s="9">
        <v>25731608.678069901</v>
      </c>
      <c r="L3" s="9">
        <v>21163.116158110599</v>
      </c>
      <c r="M3" s="9">
        <v>3498931.88893724</v>
      </c>
      <c r="N3" s="9">
        <v>10.6666721733364</v>
      </c>
      <c r="O3" s="9">
        <v>1396.73527457881</v>
      </c>
      <c r="P3" s="9">
        <v>214.001618645701</v>
      </c>
      <c r="Q3" s="9">
        <v>56132.765222863098</v>
      </c>
      <c r="R3" s="9">
        <v>1339.39632104471</v>
      </c>
      <c r="S3" s="9">
        <v>21002.761466546399</v>
      </c>
      <c r="T3" s="9">
        <v>284.00285108221999</v>
      </c>
      <c r="U3" s="9">
        <v>135.333992316631</v>
      </c>
      <c r="V3" s="9">
        <v>182.66792322258601</v>
      </c>
      <c r="W3" s="9">
        <v>2444.2094820674502</v>
      </c>
      <c r="X3" s="9">
        <v>19358.094223432501</v>
      </c>
      <c r="Y3" s="9">
        <v>-4.6458265293854204</v>
      </c>
      <c r="Z3" s="9">
        <v>653.34830835739501</v>
      </c>
      <c r="AA3" s="9">
        <v>102.807273182793</v>
      </c>
      <c r="AB3" s="9">
        <v>24.000020533351201</v>
      </c>
      <c r="AC3" s="9">
        <v>84.6669250608075</v>
      </c>
      <c r="AD3" s="9">
        <v>80.666898554012505</v>
      </c>
      <c r="AE3" s="9">
        <v>210.66822133148301</v>
      </c>
    </row>
    <row r="4" spans="1:31" x14ac:dyDescent="0.2">
      <c r="A4" s="3">
        <v>3</v>
      </c>
      <c r="B4" s="4" t="s">
        <v>51</v>
      </c>
      <c r="C4" s="5" t="s">
        <v>438</v>
      </c>
      <c r="D4" s="4" t="s">
        <v>24</v>
      </c>
      <c r="E4" s="4" t="s">
        <v>438</v>
      </c>
      <c r="F4" s="4" t="s">
        <v>512</v>
      </c>
      <c r="G4" s="4" t="s">
        <v>337</v>
      </c>
      <c r="H4" s="6">
        <v>132123.25030979101</v>
      </c>
      <c r="I4" s="6">
        <v>14090.9956640158</v>
      </c>
      <c r="J4" s="6">
        <v>9424.4430728148891</v>
      </c>
      <c r="K4" s="6">
        <v>25763515.9381148</v>
      </c>
      <c r="L4" s="6">
        <v>22411.577462787998</v>
      </c>
      <c r="M4" s="6">
        <v>3664601.3301571398</v>
      </c>
      <c r="N4" s="6">
        <v>9.3333366000011999</v>
      </c>
      <c r="O4" s="6">
        <v>1343.3965125654299</v>
      </c>
      <c r="P4" s="6">
        <v>204.001460023806</v>
      </c>
      <c r="Q4" s="6">
        <v>57832.1601521505</v>
      </c>
      <c r="R4" s="6">
        <v>1252.0554147580499</v>
      </c>
      <c r="S4" s="6">
        <v>18254.357134817001</v>
      </c>
      <c r="T4" s="6">
        <v>235.335278649472</v>
      </c>
      <c r="U4" s="6">
        <v>125.333893242542</v>
      </c>
      <c r="V4" s="6">
        <v>192.00129482209701</v>
      </c>
      <c r="W4" s="6">
        <v>2265.5142589703601</v>
      </c>
      <c r="X4" s="6">
        <v>17280.291001921902</v>
      </c>
      <c r="Y4" s="6">
        <v>-23.443411422015402</v>
      </c>
      <c r="Z4" s="6">
        <v>694.683558264098</v>
      </c>
      <c r="AA4" s="6">
        <v>91.545920244346107</v>
      </c>
      <c r="AB4" s="6">
        <v>19.3333488733469</v>
      </c>
      <c r="AC4" s="6">
        <v>85.3335919607959</v>
      </c>
      <c r="AD4" s="6">
        <v>69.333504040425893</v>
      </c>
      <c r="AE4" s="6">
        <v>176.66778280053799</v>
      </c>
    </row>
    <row r="5" spans="1:31" x14ac:dyDescent="0.2">
      <c r="A5" s="3">
        <v>4</v>
      </c>
      <c r="B5" s="7" t="s">
        <v>51</v>
      </c>
      <c r="C5" s="8" t="s">
        <v>438</v>
      </c>
      <c r="D5" s="7" t="s">
        <v>203</v>
      </c>
      <c r="E5" s="7" t="s">
        <v>438</v>
      </c>
      <c r="F5" s="7" t="s">
        <v>294</v>
      </c>
      <c r="G5" s="7" t="s">
        <v>337</v>
      </c>
      <c r="H5" s="9">
        <v>105822.629133219</v>
      </c>
      <c r="I5" s="9">
        <v>7297.8665757971103</v>
      </c>
      <c r="J5" s="9">
        <v>54559.632825724701</v>
      </c>
      <c r="K5" s="9">
        <v>25679201.9430901</v>
      </c>
      <c r="L5" s="9">
        <v>20150.242397844799</v>
      </c>
      <c r="M5" s="9">
        <v>3612459.5063324501</v>
      </c>
      <c r="N5" s="9">
        <v>2.6666671333334202</v>
      </c>
      <c r="O5" s="9">
        <v>310.67007010421497</v>
      </c>
      <c r="P5" s="9">
        <v>71.333514260466501</v>
      </c>
      <c r="Q5" s="9">
        <v>38599.416277408003</v>
      </c>
      <c r="R5" s="9">
        <v>1276.72379898037</v>
      </c>
      <c r="S5" s="9">
        <v>20329.148879634598</v>
      </c>
      <c r="T5" s="9">
        <v>190.66811287893199</v>
      </c>
      <c r="U5" s="9">
        <v>133.33400001684001</v>
      </c>
      <c r="V5" s="9">
        <v>144.6674320509</v>
      </c>
      <c r="W5" s="9">
        <v>2359.5285412940998</v>
      </c>
      <c r="X5" s="9">
        <v>19202.466547935201</v>
      </c>
      <c r="Y5" s="9">
        <v>13.3335792329186</v>
      </c>
      <c r="Z5" s="9">
        <v>608.01321918678605</v>
      </c>
      <c r="AA5" s="9">
        <v>91.701308281732906</v>
      </c>
      <c r="AB5" s="9">
        <v>40.666751646883299</v>
      </c>
      <c r="AC5" s="9">
        <v>108.66714159567201</v>
      </c>
      <c r="AD5" s="9">
        <v>105.333814282573</v>
      </c>
      <c r="AE5" s="9">
        <v>264.66933887584099</v>
      </c>
    </row>
    <row r="6" spans="1:31" x14ac:dyDescent="0.2">
      <c r="A6" s="3">
        <v>5</v>
      </c>
      <c r="B6" s="4" t="s">
        <v>115</v>
      </c>
      <c r="C6" s="5" t="s">
        <v>438</v>
      </c>
      <c r="D6" s="4" t="s">
        <v>394</v>
      </c>
      <c r="E6" s="4" t="s">
        <v>438</v>
      </c>
      <c r="F6" s="4" t="s">
        <v>169</v>
      </c>
      <c r="G6" s="4" t="s">
        <v>337</v>
      </c>
      <c r="H6" s="6">
        <v>550585.59705618897</v>
      </c>
      <c r="I6" s="6">
        <v>206686.12122256201</v>
      </c>
      <c r="J6" s="6">
        <v>373121.61669246998</v>
      </c>
      <c r="K6" s="6">
        <v>26409676.0476964</v>
      </c>
      <c r="L6" s="6">
        <v>61343.684210198197</v>
      </c>
      <c r="M6" s="6">
        <v>4516100.3957896596</v>
      </c>
      <c r="N6" s="6">
        <v>33.333373840050797</v>
      </c>
      <c r="O6" s="6">
        <v>1215.38523397784</v>
      </c>
      <c r="P6" s="6">
        <v>370.00481433625498</v>
      </c>
      <c r="Q6" s="6">
        <v>50034.165740593402</v>
      </c>
      <c r="R6" s="6">
        <v>100309.691717679</v>
      </c>
      <c r="S6" s="6">
        <v>22848.2873089803</v>
      </c>
      <c r="T6" s="6">
        <v>63047.787374676198</v>
      </c>
      <c r="U6" s="6">
        <v>12238.584118270501</v>
      </c>
      <c r="V6" s="6">
        <v>26376.415831517999</v>
      </c>
      <c r="W6" s="6">
        <v>13125.381415501</v>
      </c>
      <c r="X6" s="6">
        <v>21012.7225873977</v>
      </c>
      <c r="Y6" s="6">
        <v>954.80909017767601</v>
      </c>
      <c r="Z6" s="6">
        <v>103519.207045118</v>
      </c>
      <c r="AA6" s="6">
        <v>16736.096380511099</v>
      </c>
      <c r="AB6" s="6">
        <v>38503.937670405197</v>
      </c>
      <c r="AC6" s="6">
        <v>89951.220006578995</v>
      </c>
      <c r="AD6" s="6">
        <v>81461.960739531394</v>
      </c>
      <c r="AE6" s="6">
        <v>213797.67313255501</v>
      </c>
    </row>
    <row r="7" spans="1:31" x14ac:dyDescent="0.2">
      <c r="A7" s="3">
        <v>6</v>
      </c>
      <c r="B7" s="7" t="s">
        <v>166</v>
      </c>
      <c r="C7" s="8" t="s">
        <v>438</v>
      </c>
      <c r="D7" s="7" t="s">
        <v>110</v>
      </c>
      <c r="E7" s="7" t="s">
        <v>438</v>
      </c>
      <c r="F7" s="7" t="s">
        <v>323</v>
      </c>
      <c r="G7" s="7" t="s">
        <v>337</v>
      </c>
      <c r="H7" s="9">
        <v>1393361.98430904</v>
      </c>
      <c r="I7" s="9">
        <v>740128.95770090795</v>
      </c>
      <c r="J7" s="9">
        <v>1009146.75065409</v>
      </c>
      <c r="K7" s="9">
        <v>27981204.262351699</v>
      </c>
      <c r="L7" s="9">
        <v>209687.28549785001</v>
      </c>
      <c r="M7" s="9">
        <v>7528693.7265411001</v>
      </c>
      <c r="N7" s="9">
        <v>112.00044016173401</v>
      </c>
      <c r="O7" s="9">
        <v>3313.0516146529098</v>
      </c>
      <c r="P7" s="9">
        <v>1102.04252622183</v>
      </c>
      <c r="Q7" s="9">
        <v>81777.466233686806</v>
      </c>
      <c r="R7" s="9">
        <v>363545.21172835201</v>
      </c>
      <c r="S7" s="9">
        <v>24779.5303802905</v>
      </c>
      <c r="T7" s="9">
        <v>253654.23258862499</v>
      </c>
      <c r="U7" s="9">
        <v>57846.952556437602</v>
      </c>
      <c r="V7" s="9">
        <v>113333.26459725499</v>
      </c>
      <c r="W7" s="9">
        <v>23098.040724112001</v>
      </c>
      <c r="X7" s="9">
        <v>24890.030219119501</v>
      </c>
      <c r="Y7" s="9">
        <v>3833.4351700717398</v>
      </c>
      <c r="Z7" s="9">
        <v>437015.84133915999</v>
      </c>
      <c r="AA7" s="9">
        <v>59252.332268227001</v>
      </c>
      <c r="AB7" s="9">
        <v>167438.377686052</v>
      </c>
      <c r="AC7" s="9">
        <v>378443.27275923401</v>
      </c>
      <c r="AD7" s="9">
        <v>303604.86183040898</v>
      </c>
      <c r="AE7" s="9">
        <v>770422.57552968501</v>
      </c>
    </row>
    <row r="8" spans="1:31" x14ac:dyDescent="0.2">
      <c r="A8" s="3">
        <v>7</v>
      </c>
      <c r="B8" s="4" t="s">
        <v>129</v>
      </c>
      <c r="C8" s="5" t="s">
        <v>438</v>
      </c>
      <c r="D8" s="4" t="s">
        <v>102</v>
      </c>
      <c r="E8" s="4" t="s">
        <v>438</v>
      </c>
      <c r="F8" s="4" t="s">
        <v>533</v>
      </c>
      <c r="G8" s="4" t="s">
        <v>337</v>
      </c>
      <c r="H8" s="6">
        <v>4131693.2278348398</v>
      </c>
      <c r="I8" s="6">
        <v>2112422.7439568802</v>
      </c>
      <c r="J8" s="6">
        <v>2676298.8346140599</v>
      </c>
      <c r="K8" s="6">
        <v>31441386.282186002</v>
      </c>
      <c r="L8" s="6">
        <v>445842.39977388299</v>
      </c>
      <c r="M8" s="6">
        <v>13103405.515242901</v>
      </c>
      <c r="N8" s="6">
        <v>292.66967786445599</v>
      </c>
      <c r="O8" s="6">
        <v>8716.6790824680102</v>
      </c>
      <c r="P8" s="6">
        <v>3103.0037730915701</v>
      </c>
      <c r="Q8" s="6">
        <v>149219.42822479099</v>
      </c>
      <c r="R8" s="6">
        <v>1054354.99847361</v>
      </c>
      <c r="S8" s="6">
        <v>40056.278799186402</v>
      </c>
      <c r="T8" s="6">
        <v>619316.45298750699</v>
      </c>
      <c r="U8" s="6">
        <v>123563.726400125</v>
      </c>
      <c r="V8" s="6">
        <v>277387.70941078902</v>
      </c>
      <c r="W8" s="6">
        <v>63853.8704464357</v>
      </c>
      <c r="X8" s="6">
        <v>40007.468318591498</v>
      </c>
      <c r="Y8" s="6">
        <v>9318.0322409049695</v>
      </c>
      <c r="Z8" s="6">
        <v>1084916.7287591</v>
      </c>
      <c r="AA8" s="6">
        <v>171505.55723097199</v>
      </c>
      <c r="AB8" s="6">
        <v>391759.54013514798</v>
      </c>
      <c r="AC8" s="6">
        <v>954244.44585941394</v>
      </c>
      <c r="AD8" s="6">
        <v>854127.08349669201</v>
      </c>
      <c r="AE8" s="6">
        <v>2257013.2344091199</v>
      </c>
    </row>
    <row r="9" spans="1:31" x14ac:dyDescent="0.2">
      <c r="A9" s="3">
        <v>8</v>
      </c>
      <c r="B9" s="7" t="s">
        <v>338</v>
      </c>
      <c r="C9" s="8" t="s">
        <v>438</v>
      </c>
      <c r="D9" s="7" t="s">
        <v>523</v>
      </c>
      <c r="E9" s="7" t="s">
        <v>438</v>
      </c>
      <c r="F9" s="7" t="s">
        <v>150</v>
      </c>
      <c r="G9" s="7" t="s">
        <v>337</v>
      </c>
      <c r="H9" s="9">
        <v>12488303.111831499</v>
      </c>
      <c r="I9" s="9">
        <v>8169383.95119802</v>
      </c>
      <c r="J9" s="9">
        <v>10367485.828054801</v>
      </c>
      <c r="K9" s="9">
        <v>47925666.241031699</v>
      </c>
      <c r="L9" s="9">
        <v>1786471.58406193</v>
      </c>
      <c r="M9" s="9">
        <v>38262599.460028999</v>
      </c>
      <c r="N9" s="9">
        <v>1061.37277625307</v>
      </c>
      <c r="O9" s="9">
        <v>29682.897051868898</v>
      </c>
      <c r="P9" s="9">
        <v>10655.972908891301</v>
      </c>
      <c r="Q9" s="9">
        <v>408669.60447064001</v>
      </c>
      <c r="R9" s="9">
        <v>4307161.1165568996</v>
      </c>
      <c r="S9" s="9">
        <v>97815.907956451294</v>
      </c>
      <c r="T9" s="9">
        <v>2866290.8725996101</v>
      </c>
      <c r="U9" s="9">
        <v>518248.99765450403</v>
      </c>
      <c r="V9" s="9">
        <v>1113168.4160945199</v>
      </c>
      <c r="W9" s="9">
        <v>231291.25132836099</v>
      </c>
      <c r="X9" s="9">
        <v>112595.104811918</v>
      </c>
      <c r="Y9" s="9">
        <v>43140.026514947502</v>
      </c>
      <c r="Z9" s="9">
        <v>4810609.2263536202</v>
      </c>
      <c r="AA9" s="9">
        <v>699574.328767183</v>
      </c>
      <c r="AB9" s="9">
        <v>1596421.6362987701</v>
      </c>
      <c r="AC9" s="9">
        <v>3888877.3780838801</v>
      </c>
      <c r="AD9" s="9">
        <v>3476901.0587263699</v>
      </c>
      <c r="AE9" s="9">
        <v>9040085.7621164601</v>
      </c>
    </row>
    <row r="10" spans="1:31" x14ac:dyDescent="0.2">
      <c r="A10" s="3">
        <v>9</v>
      </c>
      <c r="B10" s="4" t="s">
        <v>12</v>
      </c>
      <c r="C10" s="5" t="s">
        <v>438</v>
      </c>
      <c r="D10" s="4" t="s">
        <v>301</v>
      </c>
      <c r="E10" s="4" t="s">
        <v>438</v>
      </c>
      <c r="F10" s="4" t="s">
        <v>181</v>
      </c>
      <c r="G10" s="4" t="s">
        <v>337</v>
      </c>
      <c r="H10" s="6">
        <v>30143768.958183698</v>
      </c>
      <c r="I10" s="6">
        <v>18535283.3825434</v>
      </c>
      <c r="J10" s="6">
        <v>23599444.992718801</v>
      </c>
      <c r="K10" s="6">
        <v>79923592.612465099</v>
      </c>
      <c r="L10" s="6">
        <v>5051332.9345002398</v>
      </c>
      <c r="M10" s="6">
        <v>91337561.007025301</v>
      </c>
      <c r="N10" s="6">
        <v>2390.1999686054701</v>
      </c>
      <c r="O10" s="6">
        <v>74620.551276268598</v>
      </c>
      <c r="P10" s="6">
        <v>25699.101527503299</v>
      </c>
      <c r="Q10" s="6">
        <v>1017210.70189176</v>
      </c>
      <c r="R10" s="6">
        <v>9883886.0919609703</v>
      </c>
      <c r="S10" s="6">
        <v>201584.24696548501</v>
      </c>
      <c r="T10" s="6">
        <v>7540402.6456556097</v>
      </c>
      <c r="U10" s="6">
        <v>1490320.67786042</v>
      </c>
      <c r="V10" s="6">
        <v>3118238.9006922701</v>
      </c>
      <c r="W10" s="6">
        <v>518091.59252821101</v>
      </c>
      <c r="X10" s="6">
        <v>233786.07796833999</v>
      </c>
      <c r="Y10" s="6">
        <v>113334.50653476101</v>
      </c>
      <c r="Z10" s="6">
        <v>12093475.349135499</v>
      </c>
      <c r="AA10" s="6">
        <v>1640019.65409511</v>
      </c>
      <c r="AB10" s="6">
        <v>4335256.9769017696</v>
      </c>
      <c r="AC10" s="6">
        <v>9717286.0185047109</v>
      </c>
      <c r="AD10" s="6">
        <v>8041489.5007846896</v>
      </c>
      <c r="AE10" s="6">
        <v>21006201.5378577</v>
      </c>
    </row>
    <row r="11" spans="1:31" x14ac:dyDescent="0.2">
      <c r="A11" s="3">
        <v>10</v>
      </c>
      <c r="B11" s="7" t="s">
        <v>281</v>
      </c>
      <c r="C11" s="8" t="s">
        <v>438</v>
      </c>
      <c r="D11" s="7" t="s">
        <v>81</v>
      </c>
      <c r="E11" s="7" t="s">
        <v>438</v>
      </c>
      <c r="F11" s="7" t="s">
        <v>71</v>
      </c>
      <c r="G11" s="7" t="s">
        <v>337</v>
      </c>
      <c r="H11" s="9">
        <v>109094776.269412</v>
      </c>
      <c r="I11" s="9">
        <v>66090526.043678798</v>
      </c>
      <c r="J11" s="9">
        <v>82358329.443569094</v>
      </c>
      <c r="K11" s="9">
        <v>207494435.81885701</v>
      </c>
      <c r="L11" s="9">
        <v>18468323.524988901</v>
      </c>
      <c r="M11" s="9">
        <v>325746769.37944198</v>
      </c>
      <c r="N11" s="9">
        <v>9033.5224400131101</v>
      </c>
      <c r="O11" s="9">
        <v>278435.967630592</v>
      </c>
      <c r="P11" s="9">
        <v>94748.043156009095</v>
      </c>
      <c r="Q11" s="9">
        <v>4136041.5670601102</v>
      </c>
      <c r="R11" s="9">
        <v>37585658.474657103</v>
      </c>
      <c r="S11" s="9">
        <v>720878.49774910498</v>
      </c>
      <c r="T11" s="9">
        <v>27247474.5382539</v>
      </c>
      <c r="U11" s="9">
        <v>5845132.6766975904</v>
      </c>
      <c r="V11" s="9">
        <v>12285952.879664499</v>
      </c>
      <c r="W11" s="9">
        <v>1982712.1692011899</v>
      </c>
      <c r="X11" s="9">
        <v>842819.74797464698</v>
      </c>
      <c r="Y11" s="9">
        <v>438247.41678284301</v>
      </c>
      <c r="Z11" s="9">
        <v>45243618.154804699</v>
      </c>
      <c r="AA11" s="9">
        <v>6689575.46165838</v>
      </c>
      <c r="AB11" s="9">
        <v>15485856.8627297</v>
      </c>
      <c r="AC11" s="9">
        <v>35336119.7034503</v>
      </c>
      <c r="AD11" s="9">
        <v>27790959.4247826</v>
      </c>
      <c r="AE11" s="9">
        <v>70617489.658082798</v>
      </c>
    </row>
    <row r="12" spans="1:31" x14ac:dyDescent="0.2">
      <c r="A12" s="3">
        <v>11</v>
      </c>
      <c r="B12" s="10" t="s">
        <v>267</v>
      </c>
      <c r="C12" s="3" t="s">
        <v>438</v>
      </c>
      <c r="D12" s="10" t="s">
        <v>81</v>
      </c>
      <c r="E12" s="10" t="s">
        <v>438</v>
      </c>
      <c r="F12" s="10" t="s">
        <v>438</v>
      </c>
      <c r="G12" s="10" t="s">
        <v>438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171</v>
      </c>
      <c r="C13" s="8" t="s">
        <v>438</v>
      </c>
      <c r="D13" s="7" t="s">
        <v>108</v>
      </c>
      <c r="E13" s="7" t="s">
        <v>438</v>
      </c>
      <c r="F13" s="7" t="s">
        <v>535</v>
      </c>
      <c r="G13" s="7" t="s">
        <v>337</v>
      </c>
      <c r="H13" s="9">
        <v>345748.52851581702</v>
      </c>
      <c r="I13" s="9">
        <v>160933.68553119301</v>
      </c>
      <c r="J13" s="9">
        <v>241968.31263857501</v>
      </c>
      <c r="K13" s="9">
        <v>23224286.5434542</v>
      </c>
      <c r="L13" s="9">
        <v>59549.485517877598</v>
      </c>
      <c r="M13" s="9">
        <v>4207993.5966834603</v>
      </c>
      <c r="N13" s="9">
        <v>41.333399133446299</v>
      </c>
      <c r="O13" s="9">
        <v>1221.3858356031501</v>
      </c>
      <c r="P13" s="9">
        <v>419.33952604537399</v>
      </c>
      <c r="Q13" s="9">
        <v>47953.039738696498</v>
      </c>
      <c r="R13" s="9">
        <v>86484.132431119302</v>
      </c>
      <c r="S13" s="9">
        <v>18616.811923238802</v>
      </c>
      <c r="T13" s="9">
        <v>60117.209980877</v>
      </c>
      <c r="U13" s="9">
        <v>13230.836532207401</v>
      </c>
      <c r="V13" s="9">
        <v>26760.0205017593</v>
      </c>
      <c r="W13" s="9">
        <v>7000.4003814913704</v>
      </c>
      <c r="X13" s="9">
        <v>20678.332811701901</v>
      </c>
      <c r="Y13" s="9">
        <v>985.50420094389494</v>
      </c>
      <c r="Z13" s="9">
        <v>94859.976292119507</v>
      </c>
      <c r="AA13" s="9">
        <v>20458.8540068195</v>
      </c>
      <c r="AB13" s="9">
        <v>34439.367044421502</v>
      </c>
      <c r="AC13" s="9">
        <v>83981.437701553907</v>
      </c>
      <c r="AD13" s="9">
        <v>69791.082963313995</v>
      </c>
      <c r="AE13" s="9">
        <v>180336.35494450401</v>
      </c>
    </row>
    <row r="14" spans="1:31" x14ac:dyDescent="0.2">
      <c r="A14" s="3">
        <v>13</v>
      </c>
      <c r="B14" s="4" t="s">
        <v>253</v>
      </c>
      <c r="C14" s="5" t="s">
        <v>438</v>
      </c>
      <c r="D14" s="4" t="s">
        <v>379</v>
      </c>
      <c r="E14" s="4" t="s">
        <v>438</v>
      </c>
      <c r="F14" s="4" t="s">
        <v>486</v>
      </c>
      <c r="G14" s="4" t="s">
        <v>337</v>
      </c>
      <c r="H14" s="6">
        <v>139994.67818203301</v>
      </c>
      <c r="I14" s="6">
        <v>16845.271427278702</v>
      </c>
      <c r="J14" s="6">
        <v>17777.737402242099</v>
      </c>
      <c r="K14" s="6">
        <v>22746530.9410436</v>
      </c>
      <c r="L14" s="6">
        <v>18294.3853365881</v>
      </c>
      <c r="M14" s="6">
        <v>3393630.85763537</v>
      </c>
      <c r="N14" s="6">
        <v>8.0000025200008391</v>
      </c>
      <c r="O14" s="6">
        <v>1459.4081870225</v>
      </c>
      <c r="P14" s="6">
        <v>212.001576691754</v>
      </c>
      <c r="Q14" s="6">
        <v>55073.3234255262</v>
      </c>
      <c r="R14" s="6">
        <v>4532.0612516858</v>
      </c>
      <c r="S14" s="6">
        <v>17221.0650964376</v>
      </c>
      <c r="T14" s="6">
        <v>2338.8584375232499</v>
      </c>
      <c r="U14" s="6">
        <v>655.34836496478101</v>
      </c>
      <c r="V14" s="6">
        <v>1439.4058480732799</v>
      </c>
      <c r="W14" s="6">
        <v>2673.5839556556398</v>
      </c>
      <c r="X14" s="6">
        <v>18340.126755428999</v>
      </c>
      <c r="Y14" s="6">
        <v>68.199703219761901</v>
      </c>
      <c r="Z14" s="6">
        <v>4870.8305538711902</v>
      </c>
      <c r="AA14" s="6">
        <v>3050.28383032277</v>
      </c>
      <c r="AB14" s="6">
        <v>1522.0812541401201</v>
      </c>
      <c r="AC14" s="6">
        <v>3899.8657439546</v>
      </c>
      <c r="AD14" s="6">
        <v>3137.6779123927399</v>
      </c>
      <c r="AE14" s="6">
        <v>7609.3611808550604</v>
      </c>
    </row>
    <row r="15" spans="1:31" x14ac:dyDescent="0.2">
      <c r="A15" s="3">
        <v>14</v>
      </c>
      <c r="B15" s="7" t="s">
        <v>199</v>
      </c>
      <c r="C15" s="8" t="s">
        <v>438</v>
      </c>
      <c r="D15" s="7" t="s">
        <v>186</v>
      </c>
      <c r="E15" s="7" t="s">
        <v>438</v>
      </c>
      <c r="F15" s="7" t="s">
        <v>4</v>
      </c>
      <c r="G15" s="7" t="s">
        <v>337</v>
      </c>
      <c r="H15" s="9">
        <v>12707755.25265</v>
      </c>
      <c r="I15" s="9">
        <v>7639209.56081024</v>
      </c>
      <c r="J15" s="9">
        <v>8798359.0391675197</v>
      </c>
      <c r="K15" s="9">
        <v>32176302.955526099</v>
      </c>
      <c r="L15" s="9">
        <v>1950088.3337793199</v>
      </c>
      <c r="M15" s="9">
        <v>39425177.251924597</v>
      </c>
      <c r="N15" s="9">
        <v>872.69343105743906</v>
      </c>
      <c r="O15" s="9">
        <v>27992.801992733999</v>
      </c>
      <c r="P15" s="9">
        <v>9975.4819302768792</v>
      </c>
      <c r="Q15" s="9">
        <v>432563.879180055</v>
      </c>
      <c r="R15" s="9">
        <v>4044472.0620369799</v>
      </c>
      <c r="S15" s="9">
        <v>86272.521529533493</v>
      </c>
      <c r="T15" s="9">
        <v>2505979.6845849198</v>
      </c>
      <c r="U15" s="9">
        <v>600768.54947457602</v>
      </c>
      <c r="V15" s="9">
        <v>1308555.27038411</v>
      </c>
      <c r="W15" s="9">
        <v>235230.044475264</v>
      </c>
      <c r="X15" s="9">
        <v>100103.989998798</v>
      </c>
      <c r="Y15" s="9">
        <v>41297.287085257398</v>
      </c>
      <c r="Z15" s="9">
        <v>4943606.5605186997</v>
      </c>
      <c r="AA15" s="9">
        <v>623932.014013935</v>
      </c>
      <c r="AB15" s="9">
        <v>1708704.2378233101</v>
      </c>
      <c r="AC15" s="9">
        <v>3984043.8873436898</v>
      </c>
      <c r="AD15" s="9">
        <v>3187060.2280417401</v>
      </c>
      <c r="AE15" s="9">
        <v>7579994.86738344</v>
      </c>
    </row>
    <row r="16" spans="1:31" x14ac:dyDescent="0.2">
      <c r="A16" s="3">
        <v>15</v>
      </c>
      <c r="B16" s="4" t="s">
        <v>163</v>
      </c>
      <c r="C16" s="5" t="s">
        <v>438</v>
      </c>
      <c r="D16" s="4" t="s">
        <v>293</v>
      </c>
      <c r="E16" s="4" t="s">
        <v>438</v>
      </c>
      <c r="F16" s="4" t="s">
        <v>272</v>
      </c>
      <c r="G16" s="4" t="s">
        <v>337</v>
      </c>
      <c r="H16" s="6">
        <v>133038.40355346</v>
      </c>
      <c r="I16" s="6">
        <v>23606.8579780158</v>
      </c>
      <c r="J16" s="6">
        <v>76349.3403025648</v>
      </c>
      <c r="K16" s="6">
        <v>22957241.434312601</v>
      </c>
      <c r="L16" s="6">
        <v>19030.069644392399</v>
      </c>
      <c r="M16" s="6">
        <v>3503056.1215930702</v>
      </c>
      <c r="N16" s="6">
        <v>7.3333354333339802</v>
      </c>
      <c r="O16" s="6">
        <v>484.67493665522699</v>
      </c>
      <c r="P16" s="6">
        <v>72.666853847154599</v>
      </c>
      <c r="Q16" s="6">
        <v>37892.856409845699</v>
      </c>
      <c r="R16" s="6">
        <v>10781.423535846799</v>
      </c>
      <c r="S16" s="6">
        <v>19393.898038078802</v>
      </c>
      <c r="T16" s="6">
        <v>5837.2064157547102</v>
      </c>
      <c r="U16" s="6">
        <v>1357.39851414746</v>
      </c>
      <c r="V16" s="6">
        <v>3144.3477382631499</v>
      </c>
      <c r="W16" s="6">
        <v>3027.65484250494</v>
      </c>
      <c r="X16" s="6">
        <v>19268.4709093335</v>
      </c>
      <c r="Y16" s="6">
        <v>118.482518070957</v>
      </c>
      <c r="Z16" s="6">
        <v>10431.826596430101</v>
      </c>
      <c r="AA16" s="6">
        <v>4046.9275559061498</v>
      </c>
      <c r="AB16" s="6">
        <v>3552.4432233552802</v>
      </c>
      <c r="AC16" s="6">
        <v>9724.0026315950199</v>
      </c>
      <c r="AD16" s="6">
        <v>8128.3398341677803</v>
      </c>
      <c r="AE16" s="6">
        <v>19327.979864592598</v>
      </c>
    </row>
    <row r="17" spans="1:31" x14ac:dyDescent="0.2">
      <c r="A17" s="3">
        <v>16</v>
      </c>
      <c r="B17" s="7" t="s">
        <v>321</v>
      </c>
      <c r="C17" s="8" t="s">
        <v>438</v>
      </c>
      <c r="D17" s="7" t="s">
        <v>234</v>
      </c>
      <c r="E17" s="7" t="s">
        <v>438</v>
      </c>
      <c r="F17" s="7" t="s">
        <v>130</v>
      </c>
      <c r="G17" s="7" t="s">
        <v>337</v>
      </c>
      <c r="H17" s="9">
        <v>356709.96995047398</v>
      </c>
      <c r="I17" s="9">
        <v>12478.7842331806</v>
      </c>
      <c r="J17" s="9">
        <v>215058.509951229</v>
      </c>
      <c r="K17" s="9">
        <v>22988329.257136799</v>
      </c>
      <c r="L17" s="9">
        <v>16265.929929139</v>
      </c>
      <c r="M17" s="9">
        <v>3373140.96966621</v>
      </c>
      <c r="N17" s="9">
        <v>704.68412514784598</v>
      </c>
      <c r="O17" s="9">
        <v>89995.3343903106</v>
      </c>
      <c r="P17" s="9">
        <v>11726.811524476399</v>
      </c>
      <c r="Q17" s="9">
        <v>1471347.9512857799</v>
      </c>
      <c r="R17" s="9">
        <v>1349.39740739271</v>
      </c>
      <c r="S17" s="9">
        <v>19598.821327327201</v>
      </c>
      <c r="T17" s="9">
        <v>458.00742315492403</v>
      </c>
      <c r="U17" s="9">
        <v>269.335894144539</v>
      </c>
      <c r="V17" s="9">
        <v>12943.227818507899</v>
      </c>
      <c r="W17" s="9">
        <v>6740.2566304368102</v>
      </c>
      <c r="X17" s="9">
        <v>19008.627979503999</v>
      </c>
      <c r="Y17" s="9">
        <v>17.432849963384101</v>
      </c>
      <c r="Z17" s="9">
        <v>1902.1266573359601</v>
      </c>
      <c r="AA17" s="9">
        <v>1148.16427644228</v>
      </c>
      <c r="AB17" s="9">
        <v>180.00113596718199</v>
      </c>
      <c r="AC17" s="9">
        <v>630.01398785260096</v>
      </c>
      <c r="AD17" s="9">
        <v>456.67397744389302</v>
      </c>
      <c r="AE17" s="9">
        <v>1332.0622296464401</v>
      </c>
    </row>
    <row r="18" spans="1:31" x14ac:dyDescent="0.2">
      <c r="A18" s="3">
        <v>17</v>
      </c>
      <c r="B18" s="4" t="s">
        <v>212</v>
      </c>
      <c r="C18" s="5" t="s">
        <v>438</v>
      </c>
      <c r="D18" s="4" t="s">
        <v>357</v>
      </c>
      <c r="E18" s="4" t="s">
        <v>438</v>
      </c>
      <c r="F18" s="4" t="s">
        <v>144</v>
      </c>
      <c r="G18" s="4" t="s">
        <v>337</v>
      </c>
      <c r="H18" s="6">
        <v>109700.35851075</v>
      </c>
      <c r="I18" s="6">
        <v>7309.2076224378397</v>
      </c>
      <c r="J18" s="6">
        <v>61233.633996276003</v>
      </c>
      <c r="K18" s="6">
        <v>31246299.2737782</v>
      </c>
      <c r="L18" s="6">
        <v>11547.348468939899</v>
      </c>
      <c r="M18" s="6">
        <v>3428272.9533297899</v>
      </c>
      <c r="N18" s="6">
        <v>1.3333334266666701</v>
      </c>
      <c r="O18" s="6">
        <v>392.67207209453301</v>
      </c>
      <c r="P18" s="6">
        <v>63.333478980346001</v>
      </c>
      <c r="Q18" s="6">
        <v>50314.478059792003</v>
      </c>
      <c r="R18" s="6">
        <v>1151.3798102194</v>
      </c>
      <c r="S18" s="6">
        <v>23733.048557015401</v>
      </c>
      <c r="T18" s="6">
        <v>198.001393429947</v>
      </c>
      <c r="U18" s="6">
        <v>166.000969039018</v>
      </c>
      <c r="V18" s="6">
        <v>209.33489807857501</v>
      </c>
      <c r="W18" s="6">
        <v>3727.8202575138298</v>
      </c>
      <c r="X18" s="6">
        <v>22433.295648304302</v>
      </c>
      <c r="Y18" s="6">
        <v>1.0426123762695401</v>
      </c>
      <c r="Z18" s="6">
        <v>620.68015890014999</v>
      </c>
      <c r="AA18" s="6">
        <v>662.42653487473797</v>
      </c>
      <c r="AB18" s="6">
        <v>43.3333995534352</v>
      </c>
      <c r="AC18" s="6">
        <v>170.001021679529</v>
      </c>
      <c r="AD18" s="6">
        <v>170.001030919691</v>
      </c>
      <c r="AE18" s="6">
        <v>380.00505518726402</v>
      </c>
    </row>
    <row r="19" spans="1:31" x14ac:dyDescent="0.2">
      <c r="A19" s="3">
        <v>18</v>
      </c>
      <c r="B19" s="7" t="s">
        <v>334</v>
      </c>
      <c r="C19" s="8" t="s">
        <v>438</v>
      </c>
      <c r="D19" s="7" t="s">
        <v>235</v>
      </c>
      <c r="E19" s="7" t="s">
        <v>438</v>
      </c>
      <c r="F19" s="7" t="s">
        <v>47</v>
      </c>
      <c r="G19" s="7" t="s">
        <v>337</v>
      </c>
      <c r="H19" s="9">
        <v>528881.19873575703</v>
      </c>
      <c r="I19" s="9">
        <v>106020.916967167</v>
      </c>
      <c r="J19" s="9">
        <v>336376.57381506503</v>
      </c>
      <c r="K19" s="9">
        <v>32010217.9297443</v>
      </c>
      <c r="L19" s="9">
        <v>41300.286928334499</v>
      </c>
      <c r="M19" s="9">
        <v>4105460.2865007501</v>
      </c>
      <c r="N19" s="9">
        <v>14.6666776800097</v>
      </c>
      <c r="O19" s="9">
        <v>864.69286729485805</v>
      </c>
      <c r="P19" s="9">
        <v>213.334944932323</v>
      </c>
      <c r="Q19" s="9">
        <v>58338.881508521597</v>
      </c>
      <c r="R19" s="9">
        <v>53459.758827022699</v>
      </c>
      <c r="S19" s="9">
        <v>21551.6193033661</v>
      </c>
      <c r="T19" s="9">
        <v>36393.878918484697</v>
      </c>
      <c r="U19" s="9">
        <v>8411.1455859050893</v>
      </c>
      <c r="V19" s="9">
        <v>16776.565635270501</v>
      </c>
      <c r="W19" s="9">
        <v>10178.3040939538</v>
      </c>
      <c r="X19" s="9">
        <v>21103.472737341799</v>
      </c>
      <c r="Y19" s="9">
        <v>677.77162804517502</v>
      </c>
      <c r="Z19" s="9">
        <v>60412.515157935697</v>
      </c>
      <c r="AA19" s="9">
        <v>8230.1719437332195</v>
      </c>
      <c r="AB19" s="9">
        <v>22220.6089233858</v>
      </c>
      <c r="AC19" s="9">
        <v>50798.967053275497</v>
      </c>
      <c r="AD19" s="9">
        <v>40320.252609966301</v>
      </c>
      <c r="AE19" s="9">
        <v>101217.85704520599</v>
      </c>
    </row>
    <row r="20" spans="1:31" x14ac:dyDescent="0.2">
      <c r="A20" s="3">
        <v>19</v>
      </c>
      <c r="B20" s="4" t="s">
        <v>530</v>
      </c>
      <c r="C20" s="5" t="s">
        <v>438</v>
      </c>
      <c r="D20" s="4" t="s">
        <v>303</v>
      </c>
      <c r="E20" s="4" t="s">
        <v>438</v>
      </c>
      <c r="F20" s="4" t="s">
        <v>225</v>
      </c>
      <c r="G20" s="4" t="s">
        <v>337</v>
      </c>
      <c r="H20" s="6">
        <v>11778164.0832844</v>
      </c>
      <c r="I20" s="6">
        <v>7773995.1813952597</v>
      </c>
      <c r="J20" s="6">
        <v>9942582.6080022193</v>
      </c>
      <c r="K20" s="6">
        <v>53467645.4506317</v>
      </c>
      <c r="L20" s="6">
        <v>1948070.1786414401</v>
      </c>
      <c r="M20" s="6">
        <v>37057306.140873902</v>
      </c>
      <c r="N20" s="6">
        <v>998.03491708349497</v>
      </c>
      <c r="O20" s="6">
        <v>30908.150308880198</v>
      </c>
      <c r="P20" s="6">
        <v>10726.694553552699</v>
      </c>
      <c r="Q20" s="6">
        <v>436700.215439066</v>
      </c>
      <c r="R20" s="6">
        <v>4335153.5827773502</v>
      </c>
      <c r="S20" s="6">
        <v>109304.70471905101</v>
      </c>
      <c r="T20" s="6">
        <v>2874696.2866369099</v>
      </c>
      <c r="U20" s="6">
        <v>573790.22667225997</v>
      </c>
      <c r="V20" s="6">
        <v>1222051.5071814</v>
      </c>
      <c r="W20" s="6">
        <v>272906.15116327099</v>
      </c>
      <c r="X20" s="6">
        <v>135027.861715276</v>
      </c>
      <c r="Y20" s="6">
        <v>51720.403159133602</v>
      </c>
      <c r="Z20" s="6">
        <v>4549950.6449995497</v>
      </c>
      <c r="AA20" s="6">
        <v>731042.80958165496</v>
      </c>
      <c r="AB20" s="6">
        <v>1659639.5820730701</v>
      </c>
      <c r="AC20" s="6">
        <v>3562363.2685009502</v>
      </c>
      <c r="AD20" s="6">
        <v>3205341.1828616499</v>
      </c>
      <c r="AE20" s="6">
        <v>8355371.4286503401</v>
      </c>
    </row>
    <row r="21" spans="1:31" x14ac:dyDescent="0.2">
      <c r="A21" s="3">
        <v>20</v>
      </c>
      <c r="B21" s="7" t="s">
        <v>470</v>
      </c>
      <c r="C21" s="8" t="s">
        <v>438</v>
      </c>
      <c r="D21" s="7" t="s">
        <v>193</v>
      </c>
      <c r="E21" s="7" t="s">
        <v>438</v>
      </c>
      <c r="F21" s="7" t="s">
        <v>456</v>
      </c>
      <c r="G21" s="7" t="s">
        <v>337</v>
      </c>
      <c r="H21" s="9">
        <v>132998.76100554501</v>
      </c>
      <c r="I21" s="9">
        <v>24551.122409191299</v>
      </c>
      <c r="J21" s="9">
        <v>80691.121953155205</v>
      </c>
      <c r="K21" s="9">
        <v>31273286.524394501</v>
      </c>
      <c r="L21" s="9">
        <v>17044.231138832602</v>
      </c>
      <c r="M21" s="9">
        <v>3538854.1693227701</v>
      </c>
      <c r="N21" s="9">
        <v>7.3333352466671702</v>
      </c>
      <c r="O21" s="9">
        <v>466.67430901881698</v>
      </c>
      <c r="P21" s="9">
        <v>85.333597000837997</v>
      </c>
      <c r="Q21" s="9">
        <v>50319.805752300897</v>
      </c>
      <c r="R21" s="9">
        <v>10988.8970350976</v>
      </c>
      <c r="S21" s="9">
        <v>21651.095621566801</v>
      </c>
      <c r="T21" s="9">
        <v>7407.92729163679</v>
      </c>
      <c r="U21" s="9">
        <v>1461.4092674598201</v>
      </c>
      <c r="V21" s="9">
        <v>2944.3069567081502</v>
      </c>
      <c r="W21" s="9">
        <v>4041.24033349914</v>
      </c>
      <c r="X21" s="9">
        <v>21762.419418928901</v>
      </c>
      <c r="Y21" s="9">
        <v>186.093816721612</v>
      </c>
      <c r="Z21" s="9">
        <v>10601.292775029</v>
      </c>
      <c r="AA21" s="9">
        <v>4034.8940752110302</v>
      </c>
      <c r="AB21" s="9">
        <v>3783.17018244359</v>
      </c>
      <c r="AC21" s="9">
        <v>8809.3954379103106</v>
      </c>
      <c r="AD21" s="9">
        <v>7631.3745636118701</v>
      </c>
      <c r="AE21" s="9">
        <v>19487.954918596999</v>
      </c>
    </row>
    <row r="22" spans="1:31" x14ac:dyDescent="0.2">
      <c r="A22" s="3">
        <v>21</v>
      </c>
      <c r="B22" s="4" t="s">
        <v>408</v>
      </c>
      <c r="C22" s="5" t="s">
        <v>438</v>
      </c>
      <c r="D22" s="4" t="s">
        <v>85</v>
      </c>
      <c r="E22" s="4" t="s">
        <v>438</v>
      </c>
      <c r="F22" s="4" t="s">
        <v>482</v>
      </c>
      <c r="G22" s="4" t="s">
        <v>337</v>
      </c>
      <c r="H22" s="6">
        <v>30736992.6465034</v>
      </c>
      <c r="I22" s="6">
        <v>2116050.7816031701</v>
      </c>
      <c r="J22" s="6">
        <v>4590217.0785266096</v>
      </c>
      <c r="K22" s="6">
        <v>37258828.456013098</v>
      </c>
      <c r="L22" s="6">
        <v>74843.942763376806</v>
      </c>
      <c r="M22" s="6">
        <v>9388569.4997924305</v>
      </c>
      <c r="N22" s="6">
        <v>167.334343719602</v>
      </c>
      <c r="O22" s="6">
        <v>23465.259797340801</v>
      </c>
      <c r="P22" s="6">
        <v>3014.3180921590802</v>
      </c>
      <c r="Q22" s="6">
        <v>413006.07176419598</v>
      </c>
      <c r="R22" s="6">
        <v>46135.086068513097</v>
      </c>
      <c r="S22" s="6">
        <v>23157.498652955601</v>
      </c>
      <c r="T22" s="6">
        <v>621.34690317754701</v>
      </c>
      <c r="U22" s="6">
        <v>9389.0985060359399</v>
      </c>
      <c r="V22" s="6">
        <v>56921.954912200999</v>
      </c>
      <c r="W22" s="6">
        <v>16123.776793355</v>
      </c>
      <c r="X22" s="6">
        <v>20300.071485371602</v>
      </c>
      <c r="Y22" s="6">
        <v>38.533192597577603</v>
      </c>
      <c r="Z22" s="6">
        <v>35041.713993978599</v>
      </c>
      <c r="AA22" s="6">
        <v>75352.897085490404</v>
      </c>
      <c r="AB22" s="6">
        <v>619.34678748622696</v>
      </c>
      <c r="AC22" s="6">
        <v>11511.3092588785</v>
      </c>
      <c r="AD22" s="6">
        <v>9433.7833475400002</v>
      </c>
      <c r="AE22" s="6">
        <v>25068.008491320001</v>
      </c>
    </row>
    <row r="23" spans="1:31" x14ac:dyDescent="0.2">
      <c r="A23" s="3">
        <v>22</v>
      </c>
      <c r="B23" s="7" t="s">
        <v>413</v>
      </c>
      <c r="C23" s="8" t="s">
        <v>438</v>
      </c>
      <c r="D23" s="7" t="s">
        <v>448</v>
      </c>
      <c r="E23" s="7" t="s">
        <v>438</v>
      </c>
      <c r="F23" s="7" t="s">
        <v>380</v>
      </c>
      <c r="G23" s="7" t="s">
        <v>337</v>
      </c>
      <c r="H23" s="9">
        <v>28722084.4441154</v>
      </c>
      <c r="I23" s="9">
        <v>1198121.41528985</v>
      </c>
      <c r="J23" s="9">
        <v>4314882.5103226798</v>
      </c>
      <c r="K23" s="9">
        <v>37212411.739394598</v>
      </c>
      <c r="L23" s="9">
        <v>20645.620521876699</v>
      </c>
      <c r="M23" s="9">
        <v>6672818.8172419099</v>
      </c>
      <c r="N23" s="9">
        <v>70.666841573766504</v>
      </c>
      <c r="O23" s="9">
        <v>10403.800452429699</v>
      </c>
      <c r="P23" s="9">
        <v>1303.39283964571</v>
      </c>
      <c r="Q23" s="9">
        <v>194232.85375181399</v>
      </c>
      <c r="R23" s="9">
        <v>7797.4724451647799</v>
      </c>
      <c r="S23" s="9">
        <v>25233.6083787809</v>
      </c>
      <c r="T23" s="9">
        <v>394.00545209569299</v>
      </c>
      <c r="U23" s="9">
        <v>770.02077343431904</v>
      </c>
      <c r="V23" s="9">
        <v>11928.342627260699</v>
      </c>
      <c r="W23" s="9">
        <v>11265.1261170859</v>
      </c>
      <c r="X23" s="9">
        <v>20911.235199823601</v>
      </c>
      <c r="Y23" s="9">
        <v>22.6112479605729</v>
      </c>
      <c r="Z23" s="9">
        <v>24539.1214405799</v>
      </c>
      <c r="AA23" s="9">
        <v>1616.2960208653601</v>
      </c>
      <c r="AB23" s="9">
        <v>401.33898213299898</v>
      </c>
      <c r="AC23" s="9">
        <v>4814.8139297217804</v>
      </c>
      <c r="AD23" s="9">
        <v>4272.6412378732603</v>
      </c>
      <c r="AE23" s="9">
        <v>11036.2623669245</v>
      </c>
    </row>
    <row r="24" spans="1:31" x14ac:dyDescent="0.2">
      <c r="A24" s="3">
        <v>23</v>
      </c>
      <c r="B24" s="4" t="s">
        <v>13</v>
      </c>
      <c r="C24" s="5" t="s">
        <v>438</v>
      </c>
      <c r="D24" s="4" t="s">
        <v>133</v>
      </c>
      <c r="E24" s="4" t="s">
        <v>438</v>
      </c>
      <c r="F24" s="4" t="s">
        <v>399</v>
      </c>
      <c r="G24" s="4" t="s">
        <v>337</v>
      </c>
      <c r="H24" s="6">
        <v>85830500.975990698</v>
      </c>
      <c r="I24" s="6">
        <v>3860929.5418841201</v>
      </c>
      <c r="J24" s="6">
        <v>3311470.2052816101</v>
      </c>
      <c r="K24" s="6">
        <v>73135564.297839001</v>
      </c>
      <c r="L24" s="6">
        <v>15176.747404690601</v>
      </c>
      <c r="M24" s="6">
        <v>11215218.0334682</v>
      </c>
      <c r="N24" s="6">
        <v>442.67356158794098</v>
      </c>
      <c r="O24" s="6">
        <v>61012.8872958926</v>
      </c>
      <c r="P24" s="6">
        <v>8084.9543956944099</v>
      </c>
      <c r="Q24" s="6">
        <v>958033.13762052904</v>
      </c>
      <c r="R24" s="6">
        <v>3329.72282237831</v>
      </c>
      <c r="S24" s="6">
        <v>24326.031657121501</v>
      </c>
      <c r="T24" s="6">
        <v>660.68215574759597</v>
      </c>
      <c r="U24" s="6">
        <v>1206.7179448862501</v>
      </c>
      <c r="V24" s="6">
        <v>8865.4185226456702</v>
      </c>
      <c r="W24" s="6">
        <v>13608.4956891895</v>
      </c>
      <c r="X24" s="6">
        <v>20911.992522729699</v>
      </c>
      <c r="Y24" s="6">
        <v>33.471202637287</v>
      </c>
      <c r="Z24" s="6">
        <v>52525.1272942043</v>
      </c>
      <c r="AA24" s="6">
        <v>6833.36962471067</v>
      </c>
      <c r="AB24" s="6">
        <v>371.33820544449998</v>
      </c>
      <c r="AC24" s="6">
        <v>2238.17576335177</v>
      </c>
      <c r="AD24" s="6">
        <v>1997.4733847161999</v>
      </c>
      <c r="AE24" s="6">
        <v>5128.9226180263304</v>
      </c>
    </row>
    <row r="25" spans="1:31" x14ac:dyDescent="0.2">
      <c r="A25" s="3">
        <v>24</v>
      </c>
      <c r="B25" s="7" t="s">
        <v>21</v>
      </c>
      <c r="C25" s="8" t="s">
        <v>438</v>
      </c>
      <c r="D25" s="7" t="s">
        <v>170</v>
      </c>
      <c r="E25" s="7" t="s">
        <v>438</v>
      </c>
      <c r="F25" s="7" t="s">
        <v>6</v>
      </c>
      <c r="G25" s="7" t="s">
        <v>337</v>
      </c>
      <c r="H25" s="9">
        <v>48908974.210028499</v>
      </c>
      <c r="I25" s="9">
        <v>1358116.7872879501</v>
      </c>
      <c r="J25" s="9">
        <v>2998922.62544626</v>
      </c>
      <c r="K25" s="9">
        <v>49831785.571766399</v>
      </c>
      <c r="L25" s="9">
        <v>30197.269394297498</v>
      </c>
      <c r="M25" s="9">
        <v>17030732.499146499</v>
      </c>
      <c r="N25" s="9">
        <v>135.333975236382</v>
      </c>
      <c r="O25" s="9">
        <v>18012.721652317501</v>
      </c>
      <c r="P25" s="9">
        <v>2252.8443549199901</v>
      </c>
      <c r="Q25" s="9">
        <v>302302.07684934698</v>
      </c>
      <c r="R25" s="9">
        <v>5385.0199059857496</v>
      </c>
      <c r="S25" s="9">
        <v>24640.582361776898</v>
      </c>
      <c r="T25" s="9">
        <v>364.67137796154702</v>
      </c>
      <c r="U25" s="9">
        <v>4037.23911092258</v>
      </c>
      <c r="V25" s="9">
        <v>4834.1540588171601</v>
      </c>
      <c r="W25" s="9">
        <v>13252.156432796801</v>
      </c>
      <c r="X25" s="9">
        <v>20569.972444265099</v>
      </c>
      <c r="Y25" s="9">
        <v>26.257916803146699</v>
      </c>
      <c r="Z25" s="9">
        <v>23624.890923239</v>
      </c>
      <c r="AA25" s="9">
        <v>1194.8500194617</v>
      </c>
      <c r="AB25" s="9">
        <v>358.00455337213202</v>
      </c>
      <c r="AC25" s="9">
        <v>1906.1273226957401</v>
      </c>
      <c r="AD25" s="9">
        <v>1748.10701676894</v>
      </c>
      <c r="AE25" s="9">
        <v>4300.6475169851801</v>
      </c>
    </row>
    <row r="26" spans="1:31" x14ac:dyDescent="0.2">
      <c r="A26" s="3">
        <v>25</v>
      </c>
      <c r="B26" s="4" t="s">
        <v>182</v>
      </c>
      <c r="C26" s="5" t="s">
        <v>438</v>
      </c>
      <c r="D26" s="4" t="s">
        <v>40</v>
      </c>
      <c r="E26" s="4" t="s">
        <v>438</v>
      </c>
      <c r="F26" s="4" t="s">
        <v>83</v>
      </c>
      <c r="G26" s="4" t="s">
        <v>337</v>
      </c>
      <c r="H26" s="6">
        <v>65623853.533175804</v>
      </c>
      <c r="I26" s="6">
        <v>5348079.5827070996</v>
      </c>
      <c r="J26" s="6">
        <v>7928299.2467414597</v>
      </c>
      <c r="K26" s="6">
        <v>55032316.8042458</v>
      </c>
      <c r="L26" s="6">
        <v>210607.08091295301</v>
      </c>
      <c r="M26" s="6">
        <v>32740222.761580501</v>
      </c>
      <c r="N26" s="6">
        <v>372.67153065685801</v>
      </c>
      <c r="O26" s="6">
        <v>44765.443969157197</v>
      </c>
      <c r="P26" s="6">
        <v>6278.0462637840701</v>
      </c>
      <c r="Q26" s="6">
        <v>767091.87328064104</v>
      </c>
      <c r="R26" s="6">
        <v>201616.29518361</v>
      </c>
      <c r="S26" s="6">
        <v>27444.523237466899</v>
      </c>
      <c r="T26" s="6">
        <v>556.67751412473797</v>
      </c>
      <c r="U26" s="6">
        <v>3897.86588174593</v>
      </c>
      <c r="V26" s="6">
        <v>7632.7175413535597</v>
      </c>
      <c r="W26" s="6">
        <v>16680.409437553601</v>
      </c>
      <c r="X26" s="6">
        <v>19609.5538361627</v>
      </c>
      <c r="Y26" s="6">
        <v>34.9873053228496</v>
      </c>
      <c r="Z26" s="6">
        <v>61383.2314669154</v>
      </c>
      <c r="AA26" s="6">
        <v>929.36851396777001</v>
      </c>
      <c r="AB26" s="6">
        <v>308.00332559596501</v>
      </c>
      <c r="AC26" s="6">
        <v>4019.89921058257</v>
      </c>
      <c r="AD26" s="6">
        <v>3406.4064149084402</v>
      </c>
      <c r="AE26" s="6">
        <v>8166.3386578828904</v>
      </c>
    </row>
    <row r="27" spans="1:31" x14ac:dyDescent="0.2">
      <c r="A27" s="3">
        <v>26</v>
      </c>
      <c r="B27" s="7" t="s">
        <v>480</v>
      </c>
      <c r="C27" s="8" t="s">
        <v>438</v>
      </c>
      <c r="D27" s="7" t="s">
        <v>449</v>
      </c>
      <c r="E27" s="7" t="s">
        <v>438</v>
      </c>
      <c r="F27" s="7" t="s">
        <v>195</v>
      </c>
      <c r="G27" s="7" t="s">
        <v>337</v>
      </c>
      <c r="H27" s="9">
        <v>53952176.504353203</v>
      </c>
      <c r="I27" s="9">
        <v>2571306.3183083702</v>
      </c>
      <c r="J27" s="9">
        <v>18168168.769109402</v>
      </c>
      <c r="K27" s="9">
        <v>42256010.5857931</v>
      </c>
      <c r="L27" s="9">
        <v>14700.9122654864</v>
      </c>
      <c r="M27" s="9">
        <v>12508739.3005524</v>
      </c>
      <c r="N27" s="9">
        <v>180.66782862760601</v>
      </c>
      <c r="O27" s="9">
        <v>21994.2807865996</v>
      </c>
      <c r="P27" s="9">
        <v>2977.6439424199598</v>
      </c>
      <c r="Q27" s="9">
        <v>371973.75728966598</v>
      </c>
      <c r="R27" s="9">
        <v>87066.027866889897</v>
      </c>
      <c r="S27" s="9">
        <v>27111.164700175599</v>
      </c>
      <c r="T27" s="9">
        <v>1670.76509988467</v>
      </c>
      <c r="U27" s="9">
        <v>3233.6999096147301</v>
      </c>
      <c r="V27" s="9">
        <v>8445.1736648682399</v>
      </c>
      <c r="W27" s="9">
        <v>25761.238009500401</v>
      </c>
      <c r="X27" s="9">
        <v>19742.760658785599</v>
      </c>
      <c r="Y27" s="9">
        <v>-21.608675516364102</v>
      </c>
      <c r="Z27" s="9">
        <v>59816.144885950598</v>
      </c>
      <c r="AA27" s="9">
        <v>522.47583830237102</v>
      </c>
      <c r="AB27" s="9">
        <v>1060.0394092280601</v>
      </c>
      <c r="AC27" s="9">
        <v>8224.3716673742492</v>
      </c>
      <c r="AD27" s="9">
        <v>7387.9101238421699</v>
      </c>
      <c r="AE27" s="9">
        <v>18172.907945086401</v>
      </c>
    </row>
    <row r="28" spans="1:31" x14ac:dyDescent="0.2">
      <c r="A28" s="3">
        <v>27</v>
      </c>
      <c r="B28" s="4" t="s">
        <v>237</v>
      </c>
      <c r="C28" s="5" t="s">
        <v>438</v>
      </c>
      <c r="D28" s="4" t="s">
        <v>401</v>
      </c>
      <c r="E28" s="4" t="s">
        <v>438</v>
      </c>
      <c r="F28" s="4" t="s">
        <v>430</v>
      </c>
      <c r="G28" s="4" t="s">
        <v>337</v>
      </c>
      <c r="H28" s="6">
        <v>41876442.648354702</v>
      </c>
      <c r="I28" s="6">
        <v>4279188.0740244202</v>
      </c>
      <c r="J28" s="6">
        <v>16700170.803712601</v>
      </c>
      <c r="K28" s="6">
        <v>40553981.9145815</v>
      </c>
      <c r="L28" s="6">
        <v>24833.008958505201</v>
      </c>
      <c r="M28" s="6">
        <v>29575040.115636099</v>
      </c>
      <c r="N28" s="6">
        <v>297.33642923225102</v>
      </c>
      <c r="O28" s="6">
        <v>37677.735404319399</v>
      </c>
      <c r="P28" s="6">
        <v>5478.3838922266896</v>
      </c>
      <c r="Q28" s="6">
        <v>665905.02785042499</v>
      </c>
      <c r="R28" s="6">
        <v>1129537.97056515</v>
      </c>
      <c r="S28" s="6">
        <v>28724.9470816516</v>
      </c>
      <c r="T28" s="6">
        <v>1649.4288131824501</v>
      </c>
      <c r="U28" s="6">
        <v>7705.4202331164797</v>
      </c>
      <c r="V28" s="6">
        <v>22633.934721264901</v>
      </c>
      <c r="W28" s="6">
        <v>39405.378493133801</v>
      </c>
      <c r="X28" s="6">
        <v>19022.953706418</v>
      </c>
      <c r="Y28" s="6">
        <v>5.8608036606821701</v>
      </c>
      <c r="Z28" s="6">
        <v>75045.336854117006</v>
      </c>
      <c r="AA28" s="6">
        <v>402.62730637194602</v>
      </c>
      <c r="AB28" s="6">
        <v>439.34015512686301</v>
      </c>
      <c r="AC28" s="6">
        <v>8381.7937159550002</v>
      </c>
      <c r="AD28" s="6">
        <v>6727.5868087420104</v>
      </c>
      <c r="AE28" s="6">
        <v>15733.336500966399</v>
      </c>
    </row>
    <row r="29" spans="1:31" x14ac:dyDescent="0.2">
      <c r="A29" s="3">
        <v>28</v>
      </c>
      <c r="B29" s="7" t="s">
        <v>361</v>
      </c>
      <c r="C29" s="8" t="s">
        <v>438</v>
      </c>
      <c r="D29" s="7" t="s">
        <v>251</v>
      </c>
      <c r="E29" s="7" t="s">
        <v>438</v>
      </c>
      <c r="F29" s="7" t="s">
        <v>220</v>
      </c>
      <c r="G29" s="7" t="s">
        <v>337</v>
      </c>
      <c r="H29" s="9">
        <v>43579232.738347799</v>
      </c>
      <c r="I29" s="9">
        <v>2367260.4748234702</v>
      </c>
      <c r="J29" s="9">
        <v>7978717.30951232</v>
      </c>
      <c r="K29" s="9">
        <v>64653139.590908401</v>
      </c>
      <c r="L29" s="9">
        <v>27515.228618653098</v>
      </c>
      <c r="M29" s="9">
        <v>13505961.2533576</v>
      </c>
      <c r="N29" s="9">
        <v>274.00266660634401</v>
      </c>
      <c r="O29" s="9">
        <v>33113.005397397399</v>
      </c>
      <c r="P29" s="9">
        <v>4191.9483329210698</v>
      </c>
      <c r="Q29" s="9">
        <v>561203.40242361603</v>
      </c>
      <c r="R29" s="9">
        <v>518368.672038252</v>
      </c>
      <c r="S29" s="9">
        <v>24760.858898092902</v>
      </c>
      <c r="T29" s="9">
        <v>3916.5373630987901</v>
      </c>
      <c r="U29" s="9">
        <v>7574.0175382162397</v>
      </c>
      <c r="V29" s="9">
        <v>47953.236879758901</v>
      </c>
      <c r="W29" s="9">
        <v>45717.248894937598</v>
      </c>
      <c r="X29" s="9">
        <v>20215.4519536999</v>
      </c>
      <c r="Y29" s="9">
        <v>25.0691211379362</v>
      </c>
      <c r="Z29" s="9">
        <v>53817.991025808798</v>
      </c>
      <c r="AA29" s="9">
        <v>430.92914209342399</v>
      </c>
      <c r="AB29" s="9">
        <v>813.35656167874004</v>
      </c>
      <c r="AC29" s="9">
        <v>7431.2674563415903</v>
      </c>
      <c r="AD29" s="9">
        <v>6193.3436545446202</v>
      </c>
      <c r="AE29" s="9">
        <v>16296.669675238199</v>
      </c>
    </row>
    <row r="30" spans="1:31" x14ac:dyDescent="0.2">
      <c r="A30" s="3">
        <v>29</v>
      </c>
      <c r="B30" s="4" t="s">
        <v>244</v>
      </c>
      <c r="C30" s="5" t="s">
        <v>438</v>
      </c>
      <c r="D30" s="4" t="s">
        <v>343</v>
      </c>
      <c r="E30" s="4" t="s">
        <v>438</v>
      </c>
      <c r="F30" s="4" t="s">
        <v>152</v>
      </c>
      <c r="G30" s="4" t="s">
        <v>337</v>
      </c>
      <c r="H30" s="6">
        <v>32573748.564233501</v>
      </c>
      <c r="I30" s="6">
        <v>1800489.68784077</v>
      </c>
      <c r="J30" s="6">
        <v>4639652.7527795797</v>
      </c>
      <c r="K30" s="6">
        <v>53757584.0103902</v>
      </c>
      <c r="L30" s="6">
        <v>23868.602862501899</v>
      </c>
      <c r="M30" s="6">
        <v>35145040.579323404</v>
      </c>
      <c r="N30" s="6">
        <v>129.33393132282299</v>
      </c>
      <c r="O30" s="6">
        <v>16525.580704883901</v>
      </c>
      <c r="P30" s="6">
        <v>2209.5042057225701</v>
      </c>
      <c r="Q30" s="6">
        <v>297812.87643485999</v>
      </c>
      <c r="R30" s="6">
        <v>24536.4364666902</v>
      </c>
      <c r="S30" s="6">
        <v>28744.2787069511</v>
      </c>
      <c r="T30" s="6">
        <v>402.67238966871201</v>
      </c>
      <c r="U30" s="6">
        <v>1410.7363987039801</v>
      </c>
      <c r="V30" s="6">
        <v>54064.2622245284</v>
      </c>
      <c r="W30" s="6">
        <v>28368.190089534201</v>
      </c>
      <c r="X30" s="6">
        <v>20764.200633731802</v>
      </c>
      <c r="Y30" s="6">
        <v>-20.442436088886598</v>
      </c>
      <c r="Z30" s="6">
        <v>24892.377663094099</v>
      </c>
      <c r="AA30" s="6">
        <v>450.732877419631</v>
      </c>
      <c r="AB30" s="6">
        <v>377.33833812000699</v>
      </c>
      <c r="AC30" s="6">
        <v>8649.2928905188601</v>
      </c>
      <c r="AD30" s="6">
        <v>7620.7040403885903</v>
      </c>
      <c r="AE30" s="6">
        <v>19604.1150134212</v>
      </c>
    </row>
    <row r="31" spans="1:31" x14ac:dyDescent="0.2">
      <c r="A31" s="3">
        <v>30</v>
      </c>
      <c r="B31" s="7" t="s">
        <v>204</v>
      </c>
      <c r="C31" s="8" t="s">
        <v>438</v>
      </c>
      <c r="D31" s="7" t="s">
        <v>56</v>
      </c>
      <c r="E31" s="7" t="s">
        <v>438</v>
      </c>
      <c r="F31" s="7" t="s">
        <v>407</v>
      </c>
      <c r="G31" s="7" t="s">
        <v>337</v>
      </c>
      <c r="H31" s="9">
        <v>39867381.334299199</v>
      </c>
      <c r="I31" s="9">
        <v>1283900.05481925</v>
      </c>
      <c r="J31" s="9">
        <v>6309215.3102441002</v>
      </c>
      <c r="K31" s="9">
        <v>53613281.793041803</v>
      </c>
      <c r="L31" s="9">
        <v>42183.7697913804</v>
      </c>
      <c r="M31" s="9">
        <v>13735178.8842266</v>
      </c>
      <c r="N31" s="9">
        <v>98.000339594520995</v>
      </c>
      <c r="O31" s="9">
        <v>13491.0356202865</v>
      </c>
      <c r="P31" s="9">
        <v>1964.80194665304</v>
      </c>
      <c r="Q31" s="9">
        <v>277260.18097821</v>
      </c>
      <c r="R31" s="9">
        <v>17937.2710106632</v>
      </c>
      <c r="S31" s="9">
        <v>26954.159202024901</v>
      </c>
      <c r="T31" s="9">
        <v>490.67511058561701</v>
      </c>
      <c r="U31" s="9">
        <v>1498.74534380011</v>
      </c>
      <c r="V31" s="9">
        <v>18264.340368322799</v>
      </c>
      <c r="W31" s="9">
        <v>29656.852208604399</v>
      </c>
      <c r="X31" s="9">
        <v>19507.6945636618</v>
      </c>
      <c r="Y31" s="9">
        <v>-12.9575538784309</v>
      </c>
      <c r="Z31" s="9">
        <v>25289.716116810599</v>
      </c>
      <c r="AA31" s="9">
        <v>416.87652257641997</v>
      </c>
      <c r="AB31" s="9">
        <v>409.33922816531901</v>
      </c>
      <c r="AC31" s="9">
        <v>3974.5532021634699</v>
      </c>
      <c r="AD31" s="9">
        <v>3255.0383597424602</v>
      </c>
      <c r="AE31" s="9">
        <v>7726.0908910645703</v>
      </c>
    </row>
    <row r="32" spans="1:31" x14ac:dyDescent="0.2">
      <c r="A32" s="3">
        <v>31</v>
      </c>
      <c r="B32" s="4" t="s">
        <v>332</v>
      </c>
      <c r="C32" s="5" t="s">
        <v>438</v>
      </c>
      <c r="D32" s="4" t="s">
        <v>87</v>
      </c>
      <c r="E32" s="4" t="s">
        <v>438</v>
      </c>
      <c r="F32" s="4" t="s">
        <v>43</v>
      </c>
      <c r="G32" s="4" t="s">
        <v>337</v>
      </c>
      <c r="H32" s="6">
        <v>11414426.757293999</v>
      </c>
      <c r="I32" s="6">
        <v>6665187.1240194701</v>
      </c>
      <c r="J32" s="6">
        <v>8003411.5962291202</v>
      </c>
      <c r="K32" s="6">
        <v>48087874.177484103</v>
      </c>
      <c r="L32" s="6">
        <v>1921968.2043888101</v>
      </c>
      <c r="M32" s="6">
        <v>35197186.049684502</v>
      </c>
      <c r="N32" s="6">
        <v>954.69861209709097</v>
      </c>
      <c r="O32" s="6">
        <v>30051.679302230099</v>
      </c>
      <c r="P32" s="6">
        <v>10059.542535144899</v>
      </c>
      <c r="Q32" s="6">
        <v>463210.18765813502</v>
      </c>
      <c r="R32" s="6">
        <v>3724648.4871410201</v>
      </c>
      <c r="S32" s="6">
        <v>93039.328463562095</v>
      </c>
      <c r="T32" s="6">
        <v>2691560.14443027</v>
      </c>
      <c r="U32" s="6">
        <v>663055.76119319606</v>
      </c>
      <c r="V32" s="6">
        <v>1340228.2801292499</v>
      </c>
      <c r="W32" s="6">
        <v>246690.830648256</v>
      </c>
      <c r="X32" s="6">
        <v>114319.463889031</v>
      </c>
      <c r="Y32" s="6">
        <v>50332.528728991201</v>
      </c>
      <c r="Z32" s="6">
        <v>4449223.4675380401</v>
      </c>
      <c r="AA32" s="6">
        <v>628334.11856621201</v>
      </c>
      <c r="AB32" s="6">
        <v>1781200.9828842201</v>
      </c>
      <c r="AC32" s="6">
        <v>3552612.9864949901</v>
      </c>
      <c r="AD32" s="6">
        <v>2835343.1327010398</v>
      </c>
      <c r="AE32" s="6">
        <v>7112408.3961495496</v>
      </c>
    </row>
    <row r="33" spans="1:31" x14ac:dyDescent="0.2">
      <c r="A33" s="3">
        <v>32</v>
      </c>
      <c r="B33" s="7" t="s">
        <v>245</v>
      </c>
      <c r="C33" s="8" t="s">
        <v>438</v>
      </c>
      <c r="D33" s="7" t="s">
        <v>173</v>
      </c>
      <c r="E33" s="7" t="s">
        <v>438</v>
      </c>
      <c r="F33" s="7" t="s">
        <v>520</v>
      </c>
      <c r="G33" s="7" t="s">
        <v>337</v>
      </c>
      <c r="H33" s="9">
        <v>139159.26970519099</v>
      </c>
      <c r="I33" s="9">
        <v>21844.092327054401</v>
      </c>
      <c r="J33" s="9">
        <v>71900.207236036396</v>
      </c>
      <c r="K33" s="9">
        <v>29293952.8482612</v>
      </c>
      <c r="L33" s="9">
        <v>15561.8144165013</v>
      </c>
      <c r="M33" s="9">
        <v>3251642.0237249001</v>
      </c>
      <c r="N33" s="9">
        <v>4.6666674600001397</v>
      </c>
      <c r="O33" s="9">
        <v>500.67544505399599</v>
      </c>
      <c r="P33" s="9">
        <v>99.333681701232607</v>
      </c>
      <c r="Q33" s="9">
        <v>47675.425573914501</v>
      </c>
      <c r="R33" s="9">
        <v>9874.1414917875809</v>
      </c>
      <c r="S33" s="9">
        <v>20301.107413159301</v>
      </c>
      <c r="T33" s="9">
        <v>5863.8699588009404</v>
      </c>
      <c r="U33" s="9">
        <v>1416.73693423952</v>
      </c>
      <c r="V33" s="9">
        <v>3126.3429210856102</v>
      </c>
      <c r="W33" s="9">
        <v>4117.2628982149099</v>
      </c>
      <c r="X33" s="9">
        <v>19642.862728218399</v>
      </c>
      <c r="Y33" s="9">
        <v>127.123299651107</v>
      </c>
      <c r="Z33" s="9">
        <v>10155.626541776999</v>
      </c>
      <c r="AA33" s="9">
        <v>3681.4686913191599</v>
      </c>
      <c r="AB33" s="9">
        <v>3397.7391250528699</v>
      </c>
      <c r="AC33" s="9">
        <v>8708.6678756150595</v>
      </c>
      <c r="AD33" s="9">
        <v>7076.4401253685201</v>
      </c>
      <c r="AE33" s="9">
        <v>17137.644067391298</v>
      </c>
    </row>
    <row r="34" spans="1:31" x14ac:dyDescent="0.2">
      <c r="A34" s="3">
        <v>33</v>
      </c>
      <c r="B34" s="4" t="s">
        <v>383</v>
      </c>
      <c r="C34" s="5" t="s">
        <v>438</v>
      </c>
      <c r="D34" s="4" t="s">
        <v>32</v>
      </c>
      <c r="E34" s="4" t="s">
        <v>438</v>
      </c>
      <c r="F34" s="4" t="s">
        <v>26</v>
      </c>
      <c r="G34" s="4" t="s">
        <v>337</v>
      </c>
      <c r="H34" s="6">
        <v>19919941.669188701</v>
      </c>
      <c r="I34" s="6">
        <v>934548.448260932</v>
      </c>
      <c r="J34" s="6">
        <v>3856086.8864028999</v>
      </c>
      <c r="K34" s="6">
        <v>36231938.174279504</v>
      </c>
      <c r="L34" s="6">
        <v>36220.6691096465</v>
      </c>
      <c r="M34" s="6">
        <v>9048621.1449384801</v>
      </c>
      <c r="N34" s="6">
        <v>49.333420040154699</v>
      </c>
      <c r="O34" s="6">
        <v>7885.5098834372402</v>
      </c>
      <c r="P34" s="6">
        <v>1012.70274339149</v>
      </c>
      <c r="Q34" s="6">
        <v>168310.460205065</v>
      </c>
      <c r="R34" s="6">
        <v>51042.2089367675</v>
      </c>
      <c r="S34" s="6">
        <v>23011.271522745501</v>
      </c>
      <c r="T34" s="6">
        <v>564.011148794007</v>
      </c>
      <c r="U34" s="6">
        <v>781.35476241598803</v>
      </c>
      <c r="V34" s="6">
        <v>5241.62847283888</v>
      </c>
      <c r="W34" s="6">
        <v>10255.0227431198</v>
      </c>
      <c r="X34" s="6">
        <v>19552.591819642101</v>
      </c>
      <c r="Y34" s="6">
        <v>-6.9104645493952601</v>
      </c>
      <c r="Z34" s="6">
        <v>17853.1540255127</v>
      </c>
      <c r="AA34" s="6">
        <v>948.29387491873501</v>
      </c>
      <c r="AB34" s="6">
        <v>419.33949067045199</v>
      </c>
      <c r="AC34" s="6">
        <v>3906.5345077470402</v>
      </c>
      <c r="AD34" s="6">
        <v>3202.3593601313501</v>
      </c>
      <c r="AE34" s="6">
        <v>7560.6695689806702</v>
      </c>
    </row>
    <row r="35" spans="1:31" x14ac:dyDescent="0.2">
      <c r="A35" s="3">
        <v>34</v>
      </c>
      <c r="B35" s="7" t="s">
        <v>333</v>
      </c>
      <c r="C35" s="8" t="s">
        <v>438</v>
      </c>
      <c r="D35" s="7" t="s">
        <v>50</v>
      </c>
      <c r="E35" s="7" t="s">
        <v>438</v>
      </c>
      <c r="F35" s="7" t="s">
        <v>69</v>
      </c>
      <c r="G35" s="7" t="s">
        <v>337</v>
      </c>
      <c r="H35" s="9">
        <v>30216680.456632499</v>
      </c>
      <c r="I35" s="9">
        <v>1258287.95417893</v>
      </c>
      <c r="J35" s="9">
        <v>8490730.1306100897</v>
      </c>
      <c r="K35" s="9">
        <v>48288934.2737322</v>
      </c>
      <c r="L35" s="9">
        <v>46576.512765413601</v>
      </c>
      <c r="M35" s="9">
        <v>9069606.9618565198</v>
      </c>
      <c r="N35" s="9">
        <v>198.00138792317</v>
      </c>
      <c r="O35" s="9">
        <v>24278.015860796299</v>
      </c>
      <c r="P35" s="9">
        <v>3257.7052684046898</v>
      </c>
      <c r="Q35" s="9">
        <v>408575.61807077698</v>
      </c>
      <c r="R35" s="9">
        <v>543396.248031336</v>
      </c>
      <c r="S35" s="9">
        <v>33872.2661514301</v>
      </c>
      <c r="T35" s="9">
        <v>4820.1535465895504</v>
      </c>
      <c r="U35" s="9">
        <v>2693.5872761167998</v>
      </c>
      <c r="V35" s="9">
        <v>73123.263918777695</v>
      </c>
      <c r="W35" s="9">
        <v>46314.378194657198</v>
      </c>
      <c r="X35" s="9">
        <v>20022.042963022599</v>
      </c>
      <c r="Y35" s="9">
        <v>10.4492351538567</v>
      </c>
      <c r="Z35" s="9">
        <v>24896.412674186398</v>
      </c>
      <c r="AA35" s="9">
        <v>659.7132082805</v>
      </c>
      <c r="AB35" s="9">
        <v>552.67735750680504</v>
      </c>
      <c r="AC35" s="9">
        <v>25045.9727548554</v>
      </c>
      <c r="AD35" s="9">
        <v>22136.487592629201</v>
      </c>
      <c r="AE35" s="9">
        <v>56027.859545892803</v>
      </c>
    </row>
    <row r="36" spans="1:31" x14ac:dyDescent="0.2">
      <c r="A36" s="3">
        <v>35</v>
      </c>
      <c r="B36" s="4" t="s">
        <v>153</v>
      </c>
      <c r="C36" s="5" t="s">
        <v>438</v>
      </c>
      <c r="D36" s="4" t="s">
        <v>128</v>
      </c>
      <c r="E36" s="4" t="s">
        <v>438</v>
      </c>
      <c r="F36" s="4" t="s">
        <v>265</v>
      </c>
      <c r="G36" s="4" t="s">
        <v>337</v>
      </c>
      <c r="H36" s="6">
        <v>28561511.269747902</v>
      </c>
      <c r="I36" s="6">
        <v>773411.66303207201</v>
      </c>
      <c r="J36" s="6">
        <v>2918050.51862083</v>
      </c>
      <c r="K36" s="6">
        <v>46452470.492863096</v>
      </c>
      <c r="L36" s="6">
        <v>27483.176108387401</v>
      </c>
      <c r="M36" s="6">
        <v>25344284.838813201</v>
      </c>
      <c r="N36" s="6">
        <v>62.666810587009103</v>
      </c>
      <c r="O36" s="6">
        <v>8767.36093359201</v>
      </c>
      <c r="P36" s="6">
        <v>1242.72075279555</v>
      </c>
      <c r="Q36" s="6">
        <v>188277.52928350199</v>
      </c>
      <c r="R36" s="6">
        <v>16219.959308182901</v>
      </c>
      <c r="S36" s="6">
        <v>23224.244818483101</v>
      </c>
      <c r="T36" s="6">
        <v>380.67175008804202</v>
      </c>
      <c r="U36" s="6">
        <v>1322.7281518427901</v>
      </c>
      <c r="V36" s="6">
        <v>10840.112290655999</v>
      </c>
      <c r="W36" s="6">
        <v>17518.130752397501</v>
      </c>
      <c r="X36" s="6">
        <v>18392.243169540699</v>
      </c>
      <c r="Y36" s="6">
        <v>20.5590160898257</v>
      </c>
      <c r="Z36" s="6">
        <v>14455.978539771</v>
      </c>
      <c r="AA36" s="6">
        <v>441.54469850120199</v>
      </c>
      <c r="AB36" s="6">
        <v>250.002189479192</v>
      </c>
      <c r="AC36" s="6">
        <v>4424.6853911833296</v>
      </c>
      <c r="AD36" s="6">
        <v>3526.4366799638501</v>
      </c>
      <c r="AE36" s="6">
        <v>8255.7239058868199</v>
      </c>
    </row>
    <row r="37" spans="1:31" x14ac:dyDescent="0.2">
      <c r="A37" s="3">
        <v>36</v>
      </c>
      <c r="B37" s="7" t="s">
        <v>406</v>
      </c>
      <c r="C37" s="8" t="s">
        <v>438</v>
      </c>
      <c r="D37" s="7" t="s">
        <v>36</v>
      </c>
      <c r="E37" s="7" t="s">
        <v>438</v>
      </c>
      <c r="F37" s="7" t="s">
        <v>82</v>
      </c>
      <c r="G37" s="7" t="s">
        <v>337</v>
      </c>
      <c r="H37" s="9">
        <v>49593947.590437897</v>
      </c>
      <c r="I37" s="9">
        <v>1576908.32562259</v>
      </c>
      <c r="J37" s="9">
        <v>9640817.7514539696</v>
      </c>
      <c r="K37" s="9">
        <v>73726090.715121195</v>
      </c>
      <c r="L37" s="9">
        <v>24226.551035967601</v>
      </c>
      <c r="M37" s="9">
        <v>19419428.9795142</v>
      </c>
      <c r="N37" s="9">
        <v>123.333878449127</v>
      </c>
      <c r="O37" s="9">
        <v>13653.8628453336</v>
      </c>
      <c r="P37" s="9">
        <v>1946.13272313681</v>
      </c>
      <c r="Q37" s="9">
        <v>268866.09030381002</v>
      </c>
      <c r="R37" s="9">
        <v>49785.270237387303</v>
      </c>
      <c r="S37" s="9">
        <v>30560.1994227303</v>
      </c>
      <c r="T37" s="9">
        <v>848.69201139408005</v>
      </c>
      <c r="U37" s="9">
        <v>1922.7961683962701</v>
      </c>
      <c r="V37" s="9">
        <v>28527.898411135298</v>
      </c>
      <c r="W37" s="9">
        <v>34526.341733239802</v>
      </c>
      <c r="X37" s="9">
        <v>20032.179167431201</v>
      </c>
      <c r="Y37" s="9">
        <v>-3.5196529256582498</v>
      </c>
      <c r="Z37" s="9">
        <v>25998.397684578998</v>
      </c>
      <c r="AA37" s="9">
        <v>549.69066007567096</v>
      </c>
      <c r="AB37" s="9">
        <v>339.33737980178302</v>
      </c>
      <c r="AC37" s="9">
        <v>7741.4366593261902</v>
      </c>
      <c r="AD37" s="9">
        <v>6831.6335407808801</v>
      </c>
      <c r="AE37" s="9">
        <v>16635.031749505299</v>
      </c>
    </row>
    <row r="38" spans="1:31" x14ac:dyDescent="0.2">
      <c r="A38" s="3">
        <v>37</v>
      </c>
      <c r="B38" s="4" t="s">
        <v>64</v>
      </c>
      <c r="C38" s="5" t="s">
        <v>438</v>
      </c>
      <c r="D38" s="4" t="s">
        <v>435</v>
      </c>
      <c r="E38" s="4" t="s">
        <v>438</v>
      </c>
      <c r="F38" s="4" t="s">
        <v>7</v>
      </c>
      <c r="G38" s="4" t="s">
        <v>337</v>
      </c>
      <c r="H38" s="6">
        <v>12905601.1387212</v>
      </c>
      <c r="I38" s="6">
        <v>1841918.7132834899</v>
      </c>
      <c r="J38" s="6">
        <v>7388991.5008298699</v>
      </c>
      <c r="K38" s="6">
        <v>40562325.275374301</v>
      </c>
      <c r="L38" s="6">
        <v>28542.5754507641</v>
      </c>
      <c r="M38" s="6">
        <v>13361051.5437997</v>
      </c>
      <c r="N38" s="6">
        <v>126.000558555822</v>
      </c>
      <c r="O38" s="6">
        <v>14171.0416369133</v>
      </c>
      <c r="P38" s="6">
        <v>1842.7855146383099</v>
      </c>
      <c r="Q38" s="6">
        <v>253312.360780324</v>
      </c>
      <c r="R38" s="6">
        <v>52640.864099232604</v>
      </c>
      <c r="S38" s="6">
        <v>26976.810271312599</v>
      </c>
      <c r="T38" s="6">
        <v>386.67190199091499</v>
      </c>
      <c r="U38" s="6">
        <v>1617.42521581143</v>
      </c>
      <c r="V38" s="6">
        <v>5970.5832313098899</v>
      </c>
      <c r="W38" s="6">
        <v>11126.3521970568</v>
      </c>
      <c r="X38" s="6">
        <v>20685.147298775501</v>
      </c>
      <c r="Y38" s="6">
        <v>25.835048090361099</v>
      </c>
      <c r="Z38" s="6">
        <v>18744.3005564122</v>
      </c>
      <c r="AA38" s="6">
        <v>490.120329291519</v>
      </c>
      <c r="AB38" s="6">
        <v>178.00112192048101</v>
      </c>
      <c r="AC38" s="6">
        <v>4341.3271470601903</v>
      </c>
      <c r="AD38" s="6">
        <v>3770.5004376727002</v>
      </c>
      <c r="AE38" s="6">
        <v>9798.6979890924795</v>
      </c>
    </row>
    <row r="39" spans="1:31" x14ac:dyDescent="0.2">
      <c r="A39" s="3">
        <v>38</v>
      </c>
      <c r="B39" s="7" t="s">
        <v>396</v>
      </c>
      <c r="C39" s="8" t="s">
        <v>438</v>
      </c>
      <c r="D39" s="7" t="s">
        <v>331</v>
      </c>
      <c r="E39" s="7" t="s">
        <v>438</v>
      </c>
      <c r="F39" s="7" t="s">
        <v>509</v>
      </c>
      <c r="G39" s="7" t="s">
        <v>337</v>
      </c>
      <c r="H39" s="9">
        <v>33834539.526491404</v>
      </c>
      <c r="I39" s="9">
        <v>995894.45142784901</v>
      </c>
      <c r="J39" s="9">
        <v>1658602.56094837</v>
      </c>
      <c r="K39" s="9">
        <v>45588912.334182203</v>
      </c>
      <c r="L39" s="9">
        <v>16649.708973536901</v>
      </c>
      <c r="M39" s="9">
        <v>6685523.3500207998</v>
      </c>
      <c r="N39" s="9">
        <v>64.666813620335304</v>
      </c>
      <c r="O39" s="9">
        <v>9040.1993822390796</v>
      </c>
      <c r="P39" s="9">
        <v>1176.715185623</v>
      </c>
      <c r="Q39" s="9">
        <v>186883.588664654</v>
      </c>
      <c r="R39" s="9">
        <v>108647.045224801</v>
      </c>
      <c r="S39" s="9">
        <v>21388.673292509498</v>
      </c>
      <c r="T39" s="9">
        <v>864.02614616507299</v>
      </c>
      <c r="U39" s="9">
        <v>1998.1401178850799</v>
      </c>
      <c r="V39" s="9">
        <v>4646.0918063652498</v>
      </c>
      <c r="W39" s="9">
        <v>9311.7169491555705</v>
      </c>
      <c r="X39" s="9">
        <v>18605.2211471177</v>
      </c>
      <c r="Y39" s="9">
        <v>42.569785423110098</v>
      </c>
      <c r="Z39" s="9">
        <v>13828.6937466121</v>
      </c>
      <c r="AA39" s="9">
        <v>1492.25507529436</v>
      </c>
      <c r="AB39" s="9">
        <v>250.00219843942401</v>
      </c>
      <c r="AC39" s="9">
        <v>2040.1457325880699</v>
      </c>
      <c r="AD39" s="9">
        <v>1614.7581218174901</v>
      </c>
      <c r="AE39" s="9">
        <v>3833.18122295474</v>
      </c>
    </row>
    <row r="40" spans="1:31" x14ac:dyDescent="0.2">
      <c r="A40" s="3">
        <v>39</v>
      </c>
      <c r="B40" s="4" t="s">
        <v>329</v>
      </c>
      <c r="C40" s="5" t="s">
        <v>438</v>
      </c>
      <c r="D40" s="4" t="s">
        <v>519</v>
      </c>
      <c r="E40" s="4" t="s">
        <v>438</v>
      </c>
      <c r="F40" s="4" t="s">
        <v>123</v>
      </c>
      <c r="G40" s="4" t="s">
        <v>337</v>
      </c>
      <c r="H40" s="6">
        <v>19797406.908613399</v>
      </c>
      <c r="I40" s="6">
        <v>819441.66150448099</v>
      </c>
      <c r="J40" s="6">
        <v>3996814.04159055</v>
      </c>
      <c r="K40" s="6">
        <v>38712865.626516998</v>
      </c>
      <c r="L40" s="6">
        <v>29627.387433492499</v>
      </c>
      <c r="M40" s="6">
        <v>14838318.1329834</v>
      </c>
      <c r="N40" s="6">
        <v>44.000068413440601</v>
      </c>
      <c r="O40" s="6">
        <v>6903.6729973351303</v>
      </c>
      <c r="P40" s="6">
        <v>864.02617556779296</v>
      </c>
      <c r="Q40" s="6">
        <v>138383.74471543499</v>
      </c>
      <c r="R40" s="6">
        <v>48414.696701830202</v>
      </c>
      <c r="S40" s="6">
        <v>29127.137000932798</v>
      </c>
      <c r="T40" s="6">
        <v>492.67519230138601</v>
      </c>
      <c r="U40" s="6">
        <v>2044.1468036619401</v>
      </c>
      <c r="V40" s="6">
        <v>3919.2073910122199</v>
      </c>
      <c r="W40" s="6">
        <v>7265.1817564313897</v>
      </c>
      <c r="X40" s="6">
        <v>20508.749290193002</v>
      </c>
      <c r="Y40" s="6">
        <v>-2.8738499981436898</v>
      </c>
      <c r="Z40" s="6">
        <v>10872.8128004998</v>
      </c>
      <c r="AA40" s="6">
        <v>358.08414143612902</v>
      </c>
      <c r="AB40" s="6">
        <v>173.33438903312</v>
      </c>
      <c r="AC40" s="6">
        <v>8320.4282324942196</v>
      </c>
      <c r="AD40" s="6">
        <v>7224.4943362931699</v>
      </c>
      <c r="AE40" s="6">
        <v>18311.738474013899</v>
      </c>
    </row>
    <row r="41" spans="1:31" x14ac:dyDescent="0.2">
      <c r="A41" s="3">
        <v>40</v>
      </c>
      <c r="B41" s="7" t="s">
        <v>55</v>
      </c>
      <c r="C41" s="8" t="s">
        <v>438</v>
      </c>
      <c r="D41" s="7" t="s">
        <v>145</v>
      </c>
      <c r="E41" s="7" t="s">
        <v>438</v>
      </c>
      <c r="F41" s="7" t="s">
        <v>9</v>
      </c>
      <c r="G41" s="7" t="s">
        <v>337</v>
      </c>
      <c r="H41" s="9">
        <v>19893241.413099799</v>
      </c>
      <c r="I41" s="9">
        <v>4694404.6087507904</v>
      </c>
      <c r="J41" s="9">
        <v>14912247.251563599</v>
      </c>
      <c r="K41" s="9">
        <v>50880004.9239683</v>
      </c>
      <c r="L41" s="9">
        <v>49155.270412906699</v>
      </c>
      <c r="M41" s="9">
        <v>37746300.958872102</v>
      </c>
      <c r="N41" s="9">
        <v>383.33850000996699</v>
      </c>
      <c r="O41" s="9">
        <v>41054.3041632151</v>
      </c>
      <c r="P41" s="9">
        <v>5997.2587893091004</v>
      </c>
      <c r="Q41" s="9">
        <v>710389.676272362</v>
      </c>
      <c r="R41" s="9">
        <v>778231.06576203695</v>
      </c>
      <c r="S41" s="9">
        <v>33125.320832625897</v>
      </c>
      <c r="T41" s="9">
        <v>1082.0411289492399</v>
      </c>
      <c r="U41" s="9">
        <v>2955.6396740902001</v>
      </c>
      <c r="V41" s="9">
        <v>7001.7171951908704</v>
      </c>
      <c r="W41" s="9">
        <v>19700.2528507262</v>
      </c>
      <c r="X41" s="9">
        <v>19883.714692023801</v>
      </c>
      <c r="Y41" s="9">
        <v>11.7512898512259</v>
      </c>
      <c r="Z41" s="9">
        <v>55180.5283938344</v>
      </c>
      <c r="AA41" s="9">
        <v>307.77824735310901</v>
      </c>
      <c r="AB41" s="9">
        <v>281.33611497428001</v>
      </c>
      <c r="AC41" s="9">
        <v>14788.9955687663</v>
      </c>
      <c r="AD41" s="9">
        <v>12458.096660674801</v>
      </c>
      <c r="AE41" s="9">
        <v>30105.1152161186</v>
      </c>
    </row>
    <row r="42" spans="1:31" x14ac:dyDescent="0.2">
      <c r="A42" s="3">
        <v>41</v>
      </c>
      <c r="B42" s="4" t="s">
        <v>292</v>
      </c>
      <c r="C42" s="5" t="s">
        <v>438</v>
      </c>
      <c r="D42" s="4" t="s">
        <v>96</v>
      </c>
      <c r="E42" s="4" t="s">
        <v>438</v>
      </c>
      <c r="F42" s="4" t="s">
        <v>167</v>
      </c>
      <c r="G42" s="4" t="s">
        <v>337</v>
      </c>
      <c r="H42" s="6">
        <v>55992423.358697899</v>
      </c>
      <c r="I42" s="6">
        <v>2916888.8253678898</v>
      </c>
      <c r="J42" s="6">
        <v>465697915.92556602</v>
      </c>
      <c r="K42" s="6">
        <v>42628627.652239099</v>
      </c>
      <c r="L42" s="6">
        <v>28198.658600103099</v>
      </c>
      <c r="M42" s="6">
        <v>14273079.466951299</v>
      </c>
      <c r="N42" s="6">
        <v>227.335150221248</v>
      </c>
      <c r="O42" s="6">
        <v>28195.171440482602</v>
      </c>
      <c r="P42" s="6">
        <v>3585.7838776287999</v>
      </c>
      <c r="Q42" s="6">
        <v>450064.43137094501</v>
      </c>
      <c r="R42" s="6">
        <v>199864.59710461801</v>
      </c>
      <c r="S42" s="6">
        <v>39096.273654571203</v>
      </c>
      <c r="T42" s="6">
        <v>1382.73358710569</v>
      </c>
      <c r="U42" s="6">
        <v>1987.4731757008699</v>
      </c>
      <c r="V42" s="6">
        <v>9299.0286804574498</v>
      </c>
      <c r="W42" s="6">
        <v>38341.561178298398</v>
      </c>
      <c r="X42" s="6">
        <v>21136.7179609782</v>
      </c>
      <c r="Y42" s="6">
        <v>11.0584565590464</v>
      </c>
      <c r="Z42" s="6">
        <v>42386.144952142102</v>
      </c>
      <c r="AA42" s="6">
        <v>3933.7221385920502</v>
      </c>
      <c r="AB42" s="6">
        <v>278.66940873386699</v>
      </c>
      <c r="AC42" s="6">
        <v>7329.8802755704901</v>
      </c>
      <c r="AD42" s="6">
        <v>6206.0173550505297</v>
      </c>
      <c r="AE42" s="6">
        <v>16720.459335851101</v>
      </c>
    </row>
    <row r="43" spans="1:31" x14ac:dyDescent="0.2">
      <c r="A43" s="3">
        <v>42</v>
      </c>
      <c r="B43" s="7" t="s">
        <v>377</v>
      </c>
      <c r="C43" s="8" t="s">
        <v>438</v>
      </c>
      <c r="D43" s="7" t="s">
        <v>436</v>
      </c>
      <c r="E43" s="7" t="s">
        <v>438</v>
      </c>
      <c r="F43" s="7" t="s">
        <v>492</v>
      </c>
      <c r="G43" s="7" t="s">
        <v>337</v>
      </c>
      <c r="H43" s="9">
        <v>62488281.054493301</v>
      </c>
      <c r="I43" s="9">
        <v>3782730.2291259398</v>
      </c>
      <c r="J43" s="9">
        <v>273107890.42650002</v>
      </c>
      <c r="K43" s="9">
        <v>39850674.524115004</v>
      </c>
      <c r="L43" s="9">
        <v>17969.9781590399</v>
      </c>
      <c r="M43" s="9">
        <v>26643531.168028001</v>
      </c>
      <c r="N43" s="9">
        <v>194.001352083001</v>
      </c>
      <c r="O43" s="9">
        <v>25198.2193256459</v>
      </c>
      <c r="P43" s="9">
        <v>3309.0502632530302</v>
      </c>
      <c r="Q43" s="9">
        <v>448290.23144932702</v>
      </c>
      <c r="R43" s="9">
        <v>244514.99270205901</v>
      </c>
      <c r="S43" s="9">
        <v>32321.953512379601</v>
      </c>
      <c r="T43" s="9">
        <v>811.35653148799497</v>
      </c>
      <c r="U43" s="9">
        <v>1181.38243198429</v>
      </c>
      <c r="V43" s="9">
        <v>5673.7946432410499</v>
      </c>
      <c r="W43" s="9">
        <v>13826.725207424801</v>
      </c>
      <c r="X43" s="9">
        <v>18775.6339485586</v>
      </c>
      <c r="Y43" s="9">
        <v>21.105609429693398</v>
      </c>
      <c r="Z43" s="9">
        <v>27591.300298858401</v>
      </c>
      <c r="AA43" s="9">
        <v>369.83557853729502</v>
      </c>
      <c r="AB43" s="9">
        <v>229.33518256164501</v>
      </c>
      <c r="AC43" s="9">
        <v>6963.6969721569903</v>
      </c>
      <c r="AD43" s="9">
        <v>5484.3873679510698</v>
      </c>
      <c r="AE43" s="9">
        <v>13196.0982426795</v>
      </c>
    </row>
    <row r="44" spans="1:31" x14ac:dyDescent="0.2">
      <c r="A44" s="3">
        <v>43</v>
      </c>
      <c r="B44" s="4" t="s">
        <v>206</v>
      </c>
      <c r="C44" s="5" t="s">
        <v>438</v>
      </c>
      <c r="D44" s="4" t="s">
        <v>455</v>
      </c>
      <c r="E44" s="4" t="s">
        <v>438</v>
      </c>
      <c r="F44" s="4" t="s">
        <v>17</v>
      </c>
      <c r="G44" s="4" t="s">
        <v>337</v>
      </c>
      <c r="H44" s="6">
        <v>1719308.2607807301</v>
      </c>
      <c r="I44" s="6">
        <v>112097.42027745</v>
      </c>
      <c r="J44" s="6">
        <v>1043001.05840331</v>
      </c>
      <c r="K44" s="6">
        <v>29137846.671609402</v>
      </c>
      <c r="L44" s="6">
        <v>14342.535553318299</v>
      </c>
      <c r="M44" s="6">
        <v>2969848.6312009101</v>
      </c>
      <c r="N44" s="6">
        <v>114.000456635169</v>
      </c>
      <c r="O44" s="6">
        <v>16093.0652606765</v>
      </c>
      <c r="P44" s="6">
        <v>2180.8331885272901</v>
      </c>
      <c r="Q44" s="6">
        <v>290357.27648369601</v>
      </c>
      <c r="R44" s="6">
        <v>2483.5492222557</v>
      </c>
      <c r="S44" s="6">
        <v>27121.071432997102</v>
      </c>
      <c r="T44" s="6">
        <v>166.667640792371</v>
      </c>
      <c r="U44" s="6">
        <v>447.34039938584903</v>
      </c>
      <c r="V44" s="6">
        <v>1587.4221736158099</v>
      </c>
      <c r="W44" s="6">
        <v>6680.8962486794098</v>
      </c>
      <c r="X44" s="6">
        <v>20196.437684439199</v>
      </c>
      <c r="Y44" s="6">
        <v>15.829629663315</v>
      </c>
      <c r="Z44" s="6">
        <v>1989.4722177344099</v>
      </c>
      <c r="AA44" s="6">
        <v>210.323446722249</v>
      </c>
      <c r="AB44" s="6">
        <v>68.666845353833807</v>
      </c>
      <c r="AC44" s="6">
        <v>777.354528512456</v>
      </c>
      <c r="AD44" s="6">
        <v>664.68224749477804</v>
      </c>
      <c r="AE44" s="6">
        <v>1655.4296235368199</v>
      </c>
    </row>
    <row r="45" spans="1:31" x14ac:dyDescent="0.2">
      <c r="A45" s="3">
        <v>44</v>
      </c>
      <c r="B45" s="7" t="s">
        <v>37</v>
      </c>
      <c r="C45" s="8" t="s">
        <v>438</v>
      </c>
      <c r="D45" s="7" t="s">
        <v>325</v>
      </c>
      <c r="E45" s="7" t="s">
        <v>438</v>
      </c>
      <c r="F45" s="7" t="s">
        <v>223</v>
      </c>
      <c r="G45" s="7" t="s">
        <v>337</v>
      </c>
      <c r="H45" s="9">
        <v>10750893.035361599</v>
      </c>
      <c r="I45" s="9">
        <v>6412050.4027763596</v>
      </c>
      <c r="J45" s="9">
        <v>7450855.0627029799</v>
      </c>
      <c r="K45" s="9">
        <v>45346866.832481101</v>
      </c>
      <c r="L45" s="9">
        <v>1860734.1144316799</v>
      </c>
      <c r="M45" s="9">
        <v>33278688.5574455</v>
      </c>
      <c r="N45" s="9">
        <v>902.69518640773799</v>
      </c>
      <c r="O45" s="9">
        <v>27424.400583109698</v>
      </c>
      <c r="P45" s="9">
        <v>9855.3993332002392</v>
      </c>
      <c r="Q45" s="9">
        <v>434984.47138592298</v>
      </c>
      <c r="R45" s="9">
        <v>3622351.5835991101</v>
      </c>
      <c r="S45" s="9">
        <v>87549.104960000797</v>
      </c>
      <c r="T45" s="9">
        <v>2417492.7049110001</v>
      </c>
      <c r="U45" s="9">
        <v>614578.89902670798</v>
      </c>
      <c r="V45" s="9">
        <v>1295159.8382830201</v>
      </c>
      <c r="W45" s="9">
        <v>246401.18174188901</v>
      </c>
      <c r="X45" s="9">
        <v>108225.72570826299</v>
      </c>
      <c r="Y45" s="9">
        <v>45671.064464770003</v>
      </c>
      <c r="Z45" s="9">
        <v>4302007.9491542699</v>
      </c>
      <c r="AA45" s="9">
        <v>589423.36723639898</v>
      </c>
      <c r="AB45" s="9">
        <v>1701296.73485469</v>
      </c>
      <c r="AC45" s="9">
        <v>3543173.8212538199</v>
      </c>
      <c r="AD45" s="9">
        <v>2805390.85353861</v>
      </c>
      <c r="AE45" s="9">
        <v>6877918.8028628398</v>
      </c>
    </row>
    <row r="46" spans="1:31" x14ac:dyDescent="0.2">
      <c r="A46" s="3">
        <v>45</v>
      </c>
      <c r="B46" s="4" t="s">
        <v>469</v>
      </c>
      <c r="C46" s="5" t="s">
        <v>438</v>
      </c>
      <c r="D46" s="4" t="s">
        <v>139</v>
      </c>
      <c r="E46" s="4" t="s">
        <v>438</v>
      </c>
      <c r="F46" s="4" t="s">
        <v>424</v>
      </c>
      <c r="G46" s="4" t="s">
        <v>337</v>
      </c>
      <c r="H46" s="6">
        <v>123661.074002683</v>
      </c>
      <c r="I46" s="6">
        <v>21238.5035208749</v>
      </c>
      <c r="J46" s="6">
        <v>79184.441974502202</v>
      </c>
      <c r="K46" s="6">
        <v>27872608.513980702</v>
      </c>
      <c r="L46" s="6">
        <v>15423.6880319392</v>
      </c>
      <c r="M46" s="6">
        <v>2842194.33183516</v>
      </c>
      <c r="N46" s="6">
        <v>4.66666783333363</v>
      </c>
      <c r="O46" s="6">
        <v>544.01037317141299</v>
      </c>
      <c r="P46" s="6">
        <v>92.000303334358094</v>
      </c>
      <c r="Q46" s="6">
        <v>46145.086150048097</v>
      </c>
      <c r="R46" s="6">
        <v>9272.34331606878</v>
      </c>
      <c r="S46" s="6">
        <v>21299.932469619998</v>
      </c>
      <c r="T46" s="6">
        <v>6133.3226378374502</v>
      </c>
      <c r="U46" s="6">
        <v>1388.0697681321501</v>
      </c>
      <c r="V46" s="6">
        <v>2698.9246475117002</v>
      </c>
      <c r="W46" s="6">
        <v>3691.1451321411901</v>
      </c>
      <c r="X46" s="6">
        <v>20313.9091222405</v>
      </c>
      <c r="Y46" s="6">
        <v>188.833535133152</v>
      </c>
      <c r="Z46" s="6">
        <v>9479.8572999874305</v>
      </c>
      <c r="AA46" s="6">
        <v>4091.5264565627399</v>
      </c>
      <c r="AB46" s="6">
        <v>3495.76866693186</v>
      </c>
      <c r="AC46" s="6">
        <v>8558.6189317393691</v>
      </c>
      <c r="AD46" s="6">
        <v>7243.1901599031798</v>
      </c>
      <c r="AE46" s="6">
        <v>18944.686219185402</v>
      </c>
    </row>
    <row r="47" spans="1:31" x14ac:dyDescent="0.2">
      <c r="A47" s="3">
        <v>46</v>
      </c>
      <c r="B47" s="7" t="s">
        <v>80</v>
      </c>
      <c r="C47" s="8" t="s">
        <v>438</v>
      </c>
      <c r="D47" s="7" t="s">
        <v>97</v>
      </c>
      <c r="E47" s="7" t="s">
        <v>438</v>
      </c>
      <c r="F47" s="7" t="s">
        <v>404</v>
      </c>
      <c r="G47" s="7" t="s">
        <v>337</v>
      </c>
      <c r="H47" s="9">
        <v>51055804.232067898</v>
      </c>
      <c r="I47" s="9">
        <v>1983975.13724194</v>
      </c>
      <c r="J47" s="9">
        <v>1516186.8943817001</v>
      </c>
      <c r="K47" s="9">
        <v>65459797.654312298</v>
      </c>
      <c r="L47" s="9">
        <v>15685.277630385999</v>
      </c>
      <c r="M47" s="9">
        <v>6656814.1690310901</v>
      </c>
      <c r="N47" s="9">
        <v>135.33397962311099</v>
      </c>
      <c r="O47" s="9">
        <v>18636.1746621733</v>
      </c>
      <c r="P47" s="9">
        <v>2344.8592366732801</v>
      </c>
      <c r="Q47" s="9">
        <v>349915.30141401198</v>
      </c>
      <c r="R47" s="9">
        <v>69881.839411220004</v>
      </c>
      <c r="S47" s="9">
        <v>20644.9365133254</v>
      </c>
      <c r="T47" s="9">
        <v>938.69750884012103</v>
      </c>
      <c r="U47" s="9">
        <v>3619.7920417028699</v>
      </c>
      <c r="V47" s="9">
        <v>3875.8640526074901</v>
      </c>
      <c r="W47" s="9">
        <v>8728.0043856823795</v>
      </c>
      <c r="X47" s="9">
        <v>19778.800693327801</v>
      </c>
      <c r="Y47" s="9">
        <v>41.064179526970896</v>
      </c>
      <c r="Z47" s="9">
        <v>27181.911455251098</v>
      </c>
      <c r="AA47" s="9">
        <v>857.48719915457502</v>
      </c>
      <c r="AB47" s="9">
        <v>350.00429604617102</v>
      </c>
      <c r="AC47" s="9">
        <v>2152.8296839156101</v>
      </c>
      <c r="AD47" s="9">
        <v>1685.43282993158</v>
      </c>
      <c r="AE47" s="9">
        <v>4317.9865662429702</v>
      </c>
    </row>
    <row r="48" spans="1:31" x14ac:dyDescent="0.2">
      <c r="A48" s="3">
        <v>47</v>
      </c>
      <c r="B48" s="4" t="s">
        <v>53</v>
      </c>
      <c r="C48" s="5" t="s">
        <v>438</v>
      </c>
      <c r="D48" s="4" t="s">
        <v>98</v>
      </c>
      <c r="E48" s="4" t="s">
        <v>438</v>
      </c>
      <c r="F48" s="4" t="s">
        <v>363</v>
      </c>
      <c r="G48" s="4" t="s">
        <v>337</v>
      </c>
      <c r="H48" s="6">
        <v>28870198.1397296</v>
      </c>
      <c r="I48" s="6">
        <v>2667209.79821921</v>
      </c>
      <c r="J48" s="6">
        <v>28435276.022438999</v>
      </c>
      <c r="K48" s="6">
        <v>63836583.944875598</v>
      </c>
      <c r="L48" s="6">
        <v>20814.561545105</v>
      </c>
      <c r="M48" s="6">
        <v>13740535.6461819</v>
      </c>
      <c r="N48" s="6">
        <v>162.000932638775</v>
      </c>
      <c r="O48" s="6">
        <v>21915.501155539499</v>
      </c>
      <c r="P48" s="6">
        <v>2975.6434207289599</v>
      </c>
      <c r="Q48" s="6">
        <v>371457.80334778101</v>
      </c>
      <c r="R48" s="6">
        <v>100711.084091529</v>
      </c>
      <c r="S48" s="6">
        <v>34742.228140817897</v>
      </c>
      <c r="T48" s="6">
        <v>2562.8986122985998</v>
      </c>
      <c r="U48" s="6">
        <v>1968.8034471451999</v>
      </c>
      <c r="V48" s="6">
        <v>21739.2140415133</v>
      </c>
      <c r="W48" s="6">
        <v>40022.395913142798</v>
      </c>
      <c r="X48" s="6">
        <v>21226.650838966601</v>
      </c>
      <c r="Y48" s="6">
        <v>41.179019480413402</v>
      </c>
      <c r="Z48" s="6">
        <v>62537.416602417397</v>
      </c>
      <c r="AA48" s="6">
        <v>1181.2119873428801</v>
      </c>
      <c r="AB48" s="6">
        <v>646.01475003977998</v>
      </c>
      <c r="AC48" s="6">
        <v>13282.839881021</v>
      </c>
      <c r="AD48" s="6">
        <v>11579.369493833399</v>
      </c>
      <c r="AE48" s="6">
        <v>30998.948087866898</v>
      </c>
    </row>
    <row r="49" spans="1:31" x14ac:dyDescent="0.2">
      <c r="A49" s="3">
        <v>48</v>
      </c>
      <c r="B49" s="7" t="s">
        <v>78</v>
      </c>
      <c r="C49" s="8" t="s">
        <v>438</v>
      </c>
      <c r="D49" s="7" t="s">
        <v>247</v>
      </c>
      <c r="E49" s="7" t="s">
        <v>438</v>
      </c>
      <c r="F49" s="7" t="s">
        <v>283</v>
      </c>
      <c r="G49" s="7" t="s">
        <v>337</v>
      </c>
      <c r="H49" s="9">
        <v>73144281.495050594</v>
      </c>
      <c r="I49" s="9">
        <v>7361063.3671842199</v>
      </c>
      <c r="J49" s="9">
        <v>23312560.630741201</v>
      </c>
      <c r="K49" s="9">
        <v>60185374.855590798</v>
      </c>
      <c r="L49" s="9">
        <v>17341.852935500399</v>
      </c>
      <c r="M49" s="9">
        <v>42161931.984075204</v>
      </c>
      <c r="N49" s="9">
        <v>390.00540654944001</v>
      </c>
      <c r="O49" s="9">
        <v>48938.578387555899</v>
      </c>
      <c r="P49" s="9">
        <v>6500.8125615644603</v>
      </c>
      <c r="Q49" s="9">
        <v>847953.96232052601</v>
      </c>
      <c r="R49" s="9">
        <v>728239.919852208</v>
      </c>
      <c r="S49" s="9">
        <v>28372.831405240999</v>
      </c>
      <c r="T49" s="9">
        <v>1435.4056577686299</v>
      </c>
      <c r="U49" s="9">
        <v>1635.4270078960301</v>
      </c>
      <c r="V49" s="9">
        <v>9246.3317662764803</v>
      </c>
      <c r="W49" s="9">
        <v>22081.1273859055</v>
      </c>
      <c r="X49" s="9">
        <v>19305.533257241099</v>
      </c>
      <c r="Y49" s="9">
        <v>26.407712941187299</v>
      </c>
      <c r="Z49" s="9">
        <v>73610.885526432496</v>
      </c>
      <c r="AA49" s="9">
        <v>635.88927899522105</v>
      </c>
      <c r="AB49" s="9">
        <v>362.00459509176898</v>
      </c>
      <c r="AC49" s="9">
        <v>12032.413202801699</v>
      </c>
      <c r="AD49" s="9">
        <v>9359.7371408369909</v>
      </c>
      <c r="AE49" s="9">
        <v>23525.383559964201</v>
      </c>
    </row>
    <row r="50" spans="1:31" x14ac:dyDescent="0.2">
      <c r="A50" s="3">
        <v>49</v>
      </c>
      <c r="B50" s="4" t="s">
        <v>452</v>
      </c>
      <c r="C50" s="5" t="s">
        <v>438</v>
      </c>
      <c r="D50" s="4" t="s">
        <v>218</v>
      </c>
      <c r="E50" s="4" t="s">
        <v>438</v>
      </c>
      <c r="F50" s="4" t="s">
        <v>197</v>
      </c>
      <c r="G50" s="4" t="s">
        <v>337</v>
      </c>
      <c r="H50" s="6">
        <v>70894725.649728701</v>
      </c>
      <c r="I50" s="6">
        <v>2208628.6880699699</v>
      </c>
      <c r="J50" s="6">
        <v>3853180.0929800998</v>
      </c>
      <c r="K50" s="6">
        <v>53354454.758837</v>
      </c>
      <c r="L50" s="6">
        <v>15258.8232260642</v>
      </c>
      <c r="M50" s="6">
        <v>8216871.7203881703</v>
      </c>
      <c r="N50" s="6">
        <v>116.000474975294</v>
      </c>
      <c r="O50" s="6">
        <v>18468.600821937802</v>
      </c>
      <c r="P50" s="6">
        <v>2122.8250065767602</v>
      </c>
      <c r="Q50" s="6">
        <v>315531.36687259597</v>
      </c>
      <c r="R50" s="6">
        <v>73938.942955452207</v>
      </c>
      <c r="S50" s="6">
        <v>23746.452523079599</v>
      </c>
      <c r="T50" s="6">
        <v>824.02382822426</v>
      </c>
      <c r="U50" s="6">
        <v>3607.7900965642302</v>
      </c>
      <c r="V50" s="6">
        <v>6113.3140164878596</v>
      </c>
      <c r="W50" s="6">
        <v>21020.166261888699</v>
      </c>
      <c r="X50" s="6">
        <v>19937.851020218</v>
      </c>
      <c r="Y50" s="6">
        <v>17.105552539271802</v>
      </c>
      <c r="Z50" s="6">
        <v>18702.258482151799</v>
      </c>
      <c r="AA50" s="6">
        <v>366.71210917393398</v>
      </c>
      <c r="AB50" s="6">
        <v>228.00183149480199</v>
      </c>
      <c r="AC50" s="6">
        <v>3707.81448472908</v>
      </c>
      <c r="AD50" s="6">
        <v>2914.2972695067801</v>
      </c>
      <c r="AE50" s="6">
        <v>7767.44797504711</v>
      </c>
    </row>
    <row r="51" spans="1:31" x14ac:dyDescent="0.2">
      <c r="A51" s="3">
        <v>50</v>
      </c>
      <c r="B51" s="7" t="s">
        <v>33</v>
      </c>
      <c r="C51" s="8" t="s">
        <v>438</v>
      </c>
      <c r="D51" s="7" t="s">
        <v>351</v>
      </c>
      <c r="E51" s="7" t="s">
        <v>438</v>
      </c>
      <c r="F51" s="7" t="s">
        <v>405</v>
      </c>
      <c r="G51" s="7" t="s">
        <v>337</v>
      </c>
      <c r="H51" s="9">
        <v>84866936.982583001</v>
      </c>
      <c r="I51" s="9">
        <v>3382665.67728122</v>
      </c>
      <c r="J51" s="9">
        <v>4892315.0051545501</v>
      </c>
      <c r="K51" s="9">
        <v>51510758.2593586</v>
      </c>
      <c r="L51" s="9">
        <v>21518.893851444001</v>
      </c>
      <c r="M51" s="9">
        <v>27651966.220229</v>
      </c>
      <c r="N51" s="9">
        <v>225.335124134333</v>
      </c>
      <c r="O51" s="9">
        <v>26983.513988704701</v>
      </c>
      <c r="P51" s="9">
        <v>3571.1133256584599</v>
      </c>
      <c r="Q51" s="9">
        <v>452980.93599341501</v>
      </c>
      <c r="R51" s="9">
        <v>33902.195674635899</v>
      </c>
      <c r="S51" s="9">
        <v>39090.366506016398</v>
      </c>
      <c r="T51" s="9">
        <v>504.675600738497</v>
      </c>
      <c r="U51" s="9">
        <v>1372.06606498934</v>
      </c>
      <c r="V51" s="9">
        <v>13063.9944513425</v>
      </c>
      <c r="W51" s="9">
        <v>47175.200156034698</v>
      </c>
      <c r="X51" s="9">
        <v>20421.976204916999</v>
      </c>
      <c r="Y51" s="9">
        <v>31.2937176528804</v>
      </c>
      <c r="Z51" s="9">
        <v>13301.530805287301</v>
      </c>
      <c r="AA51" s="9">
        <v>261.622770759606</v>
      </c>
      <c r="AB51" s="9">
        <v>146.667430977376</v>
      </c>
      <c r="AC51" s="9">
        <v>6609.5305607398104</v>
      </c>
      <c r="AD51" s="9">
        <v>5675.7953457984704</v>
      </c>
      <c r="AE51" s="9">
        <v>13783.9969036531</v>
      </c>
    </row>
    <row r="52" spans="1:31" x14ac:dyDescent="0.2">
      <c r="A52" s="3">
        <v>51</v>
      </c>
      <c r="B52" s="4" t="s">
        <v>434</v>
      </c>
      <c r="C52" s="5" t="s">
        <v>438</v>
      </c>
      <c r="D52" s="4" t="s">
        <v>106</v>
      </c>
      <c r="E52" s="4" t="s">
        <v>438</v>
      </c>
      <c r="F52" s="4" t="s">
        <v>376</v>
      </c>
      <c r="G52" s="4" t="s">
        <v>337</v>
      </c>
      <c r="H52" s="6">
        <v>15640544.8288665</v>
      </c>
      <c r="I52" s="6">
        <v>2824800.73204401</v>
      </c>
      <c r="J52" s="6">
        <v>9029341.4572641402</v>
      </c>
      <c r="K52" s="6">
        <v>55935932.575823903</v>
      </c>
      <c r="L52" s="6">
        <v>22679.349506619699</v>
      </c>
      <c r="M52" s="6">
        <v>14198715.650372701</v>
      </c>
      <c r="N52" s="6">
        <v>214.00161379224801</v>
      </c>
      <c r="O52" s="6">
        <v>24573.818833028301</v>
      </c>
      <c r="P52" s="6">
        <v>3573.7804388744198</v>
      </c>
      <c r="Q52" s="6">
        <v>440333.54137298203</v>
      </c>
      <c r="R52" s="6">
        <v>321843.02244152501</v>
      </c>
      <c r="S52" s="6">
        <v>24728.190045043899</v>
      </c>
      <c r="T52" s="6">
        <v>556.01082622425395</v>
      </c>
      <c r="U52" s="6">
        <v>2130.1592123240398</v>
      </c>
      <c r="V52" s="6">
        <v>49790.405400543299</v>
      </c>
      <c r="W52" s="6">
        <v>30695.627875091101</v>
      </c>
      <c r="X52" s="6">
        <v>20384.761717898698</v>
      </c>
      <c r="Y52" s="6">
        <v>11.840011535735799</v>
      </c>
      <c r="Z52" s="6">
        <v>38171.745919464003</v>
      </c>
      <c r="AA52" s="6">
        <v>300.20487486528498</v>
      </c>
      <c r="AB52" s="6">
        <v>288.66961215701798</v>
      </c>
      <c r="AC52" s="6">
        <v>8659.2939364153608</v>
      </c>
      <c r="AD52" s="6">
        <v>7539.3257859599398</v>
      </c>
      <c r="AE52" s="6">
        <v>18509.3412929802</v>
      </c>
    </row>
    <row r="53" spans="1:31" x14ac:dyDescent="0.2">
      <c r="A53" s="3">
        <v>52</v>
      </c>
      <c r="B53" s="7" t="s">
        <v>518</v>
      </c>
      <c r="C53" s="8" t="s">
        <v>438</v>
      </c>
      <c r="D53" s="7" t="s">
        <v>345</v>
      </c>
      <c r="E53" s="7" t="s">
        <v>438</v>
      </c>
      <c r="F53" s="7" t="s">
        <v>532</v>
      </c>
      <c r="G53" s="7" t="s">
        <v>337</v>
      </c>
      <c r="H53" s="9">
        <v>77142210.7329375</v>
      </c>
      <c r="I53" s="9">
        <v>3311716.88802021</v>
      </c>
      <c r="J53" s="9">
        <v>3405443.06857506</v>
      </c>
      <c r="K53" s="9">
        <v>56433188.752425097</v>
      </c>
      <c r="L53" s="9">
        <v>27652.790765614802</v>
      </c>
      <c r="M53" s="9">
        <v>20026989.346875701</v>
      </c>
      <c r="N53" s="9">
        <v>176.66776852026501</v>
      </c>
      <c r="O53" s="9">
        <v>20396.563420355102</v>
      </c>
      <c r="P53" s="9">
        <v>2748.9312388951898</v>
      </c>
      <c r="Q53" s="9">
        <v>350183.07413064002</v>
      </c>
      <c r="R53" s="9">
        <v>189666.78739743499</v>
      </c>
      <c r="S53" s="9">
        <v>28578.008678178601</v>
      </c>
      <c r="T53" s="9">
        <v>1095.3754885420001</v>
      </c>
      <c r="U53" s="9">
        <v>2794.94081596758</v>
      </c>
      <c r="V53" s="9">
        <v>19524.039492105101</v>
      </c>
      <c r="W53" s="9">
        <v>86837.3479031397</v>
      </c>
      <c r="X53" s="9">
        <v>20580.5282807605</v>
      </c>
      <c r="Y53" s="9">
        <v>13.032394484407501</v>
      </c>
      <c r="Z53" s="9">
        <v>27040.302933639101</v>
      </c>
      <c r="AA53" s="9">
        <v>376.94176639454002</v>
      </c>
      <c r="AB53" s="9">
        <v>293.33634579094598</v>
      </c>
      <c r="AC53" s="9">
        <v>7861.5010953885803</v>
      </c>
      <c r="AD53" s="9">
        <v>6892.33007268041</v>
      </c>
      <c r="AE53" s="9">
        <v>16568.983114295901</v>
      </c>
    </row>
    <row r="54" spans="1:31" x14ac:dyDescent="0.2">
      <c r="A54" s="3">
        <v>53</v>
      </c>
      <c r="B54" s="4" t="s">
        <v>45</v>
      </c>
      <c r="C54" s="5" t="s">
        <v>438</v>
      </c>
      <c r="D54" s="4" t="s">
        <v>307</v>
      </c>
      <c r="E54" s="4" t="s">
        <v>438</v>
      </c>
      <c r="F54" s="4" t="s">
        <v>513</v>
      </c>
      <c r="G54" s="4" t="s">
        <v>337</v>
      </c>
      <c r="H54" s="6">
        <v>15323880.5605573</v>
      </c>
      <c r="I54" s="6">
        <v>1927442.6351452901</v>
      </c>
      <c r="J54" s="6">
        <v>4171581.6317919199</v>
      </c>
      <c r="K54" s="6">
        <v>56844532.692810804</v>
      </c>
      <c r="L54" s="6">
        <v>13639.184712640799</v>
      </c>
      <c r="M54" s="6">
        <v>4512639.8327566097</v>
      </c>
      <c r="N54" s="6">
        <v>211.33489765825399</v>
      </c>
      <c r="O54" s="6">
        <v>22100.4230404056</v>
      </c>
      <c r="P54" s="6">
        <v>3103.0040625185002</v>
      </c>
      <c r="Q54" s="6">
        <v>414966.17421879101</v>
      </c>
      <c r="R54" s="6">
        <v>783298.47371531196</v>
      </c>
      <c r="S54" s="6">
        <v>24064.3889960372</v>
      </c>
      <c r="T54" s="6">
        <v>3125.0099155094599</v>
      </c>
      <c r="U54" s="6">
        <v>4828.1533127668799</v>
      </c>
      <c r="V54" s="6">
        <v>12735.0245894407</v>
      </c>
      <c r="W54" s="6">
        <v>26503.944523719001</v>
      </c>
      <c r="X54" s="6">
        <v>19458.734863319201</v>
      </c>
      <c r="Y54" s="6">
        <v>3.1523536123748199</v>
      </c>
      <c r="Z54" s="6">
        <v>47089.625502581301</v>
      </c>
      <c r="AA54" s="6">
        <v>1571.15169084065</v>
      </c>
      <c r="AB54" s="6">
        <v>609.34640494874498</v>
      </c>
      <c r="AC54" s="6">
        <v>2538.8923337852202</v>
      </c>
      <c r="AD54" s="6">
        <v>2112.15626090348</v>
      </c>
      <c r="AE54" s="6">
        <v>5088.9084896776103</v>
      </c>
    </row>
    <row r="55" spans="1:31" x14ac:dyDescent="0.2">
      <c r="A55" s="3">
        <v>54</v>
      </c>
      <c r="B55" s="7" t="s">
        <v>136</v>
      </c>
      <c r="C55" s="8" t="s">
        <v>438</v>
      </c>
      <c r="D55" s="7" t="s">
        <v>457</v>
      </c>
      <c r="E55" s="7" t="s">
        <v>438</v>
      </c>
      <c r="F55" s="7" t="s">
        <v>269</v>
      </c>
      <c r="G55" s="7" t="s">
        <v>337</v>
      </c>
      <c r="H55" s="9">
        <v>109413375.617476</v>
      </c>
      <c r="I55" s="9">
        <v>3101184.2428464899</v>
      </c>
      <c r="J55" s="9">
        <v>27230416.877378501</v>
      </c>
      <c r="K55" s="9">
        <v>104345219.15177201</v>
      </c>
      <c r="L55" s="9">
        <v>40978.082809536601</v>
      </c>
      <c r="M55" s="9">
        <v>24484216.412666801</v>
      </c>
      <c r="N55" s="9">
        <v>173.33438641974001</v>
      </c>
      <c r="O55" s="9">
        <v>25898.806666982</v>
      </c>
      <c r="P55" s="9">
        <v>2891.6260819372301</v>
      </c>
      <c r="Q55" s="9">
        <v>428049.96914369799</v>
      </c>
      <c r="R55" s="9">
        <v>113103.60426135</v>
      </c>
      <c r="S55" s="9">
        <v>37667.832190361798</v>
      </c>
      <c r="T55" s="9">
        <v>3078.9997058883901</v>
      </c>
      <c r="U55" s="9">
        <v>4339.3274458575997</v>
      </c>
      <c r="V55" s="9">
        <v>14777.6856744703</v>
      </c>
      <c r="W55" s="9">
        <v>29719.556197870599</v>
      </c>
      <c r="X55" s="9">
        <v>19989.871951117599</v>
      </c>
      <c r="Y55" s="9">
        <v>-1.5822939446479001</v>
      </c>
      <c r="Z55" s="9">
        <v>65765.020629531806</v>
      </c>
      <c r="AA55" s="9">
        <v>433.03815074582002</v>
      </c>
      <c r="AB55" s="9">
        <v>455.34064205809801</v>
      </c>
      <c r="AC55" s="9">
        <v>13222.1368888037</v>
      </c>
      <c r="AD55" s="9">
        <v>10379.102661348301</v>
      </c>
      <c r="AE55" s="9">
        <v>27108.430256303</v>
      </c>
    </row>
    <row r="56" spans="1:31" x14ac:dyDescent="0.2">
      <c r="A56" s="3">
        <v>55</v>
      </c>
      <c r="B56" s="4" t="s">
        <v>249</v>
      </c>
      <c r="C56" s="5" t="s">
        <v>438</v>
      </c>
      <c r="D56" s="4" t="s">
        <v>335</v>
      </c>
      <c r="E56" s="4" t="s">
        <v>438</v>
      </c>
      <c r="F56" s="4" t="s">
        <v>412</v>
      </c>
      <c r="G56" s="4" t="s">
        <v>337</v>
      </c>
      <c r="H56" s="6">
        <v>104201946.33167399</v>
      </c>
      <c r="I56" s="6">
        <v>5330230.4050845001</v>
      </c>
      <c r="J56" s="6">
        <v>11662899.6626615</v>
      </c>
      <c r="K56" s="6">
        <v>54529222.983972996</v>
      </c>
      <c r="L56" s="6">
        <v>20131.519364980799</v>
      </c>
      <c r="M56" s="6">
        <v>20268532.270739201</v>
      </c>
      <c r="N56" s="6">
        <v>255.33563294752699</v>
      </c>
      <c r="O56" s="6">
        <v>37780.590473038697</v>
      </c>
      <c r="P56" s="6">
        <v>4382.6723665211803</v>
      </c>
      <c r="Q56" s="6">
        <v>597813.149224928</v>
      </c>
      <c r="R56" s="6">
        <v>758692.87948000501</v>
      </c>
      <c r="S56" s="6">
        <v>31588.947352684001</v>
      </c>
      <c r="T56" s="6">
        <v>1413.4032971322399</v>
      </c>
      <c r="U56" s="6">
        <v>4675.4344573398603</v>
      </c>
      <c r="V56" s="6">
        <v>12652.978063992399</v>
      </c>
      <c r="W56" s="6">
        <v>15625.8796957755</v>
      </c>
      <c r="X56" s="6">
        <v>20103.683103482399</v>
      </c>
      <c r="Y56" s="6">
        <v>43.163391007995898</v>
      </c>
      <c r="Z56" s="6">
        <v>49764.854694858703</v>
      </c>
      <c r="AA56" s="6">
        <v>466.75316043091698</v>
      </c>
      <c r="AB56" s="6">
        <v>256.66899353461901</v>
      </c>
      <c r="AC56" s="6">
        <v>12845.1189698405</v>
      </c>
      <c r="AD56" s="6">
        <v>10117.5837639291</v>
      </c>
      <c r="AE56" s="6">
        <v>26029.048525681701</v>
      </c>
    </row>
    <row r="57" spans="1:31" x14ac:dyDescent="0.2">
      <c r="A57" s="3">
        <v>56</v>
      </c>
      <c r="B57" s="7" t="s">
        <v>391</v>
      </c>
      <c r="C57" s="8" t="s">
        <v>438</v>
      </c>
      <c r="D57" s="7" t="s">
        <v>41</v>
      </c>
      <c r="E57" s="7" t="s">
        <v>438</v>
      </c>
      <c r="F57" s="7" t="s">
        <v>270</v>
      </c>
      <c r="G57" s="7" t="s">
        <v>337</v>
      </c>
      <c r="H57" s="9">
        <v>9246099.4088378791</v>
      </c>
      <c r="I57" s="9">
        <v>5484673.0004840801</v>
      </c>
      <c r="J57" s="9">
        <v>7111147.1318233795</v>
      </c>
      <c r="K57" s="9">
        <v>42319080.162954897</v>
      </c>
      <c r="L57" s="9">
        <v>1843646.5104844801</v>
      </c>
      <c r="M57" s="9">
        <v>27982893.044056799</v>
      </c>
      <c r="N57" s="9">
        <v>862.69275272325206</v>
      </c>
      <c r="O57" s="9">
        <v>29009.432784924498</v>
      </c>
      <c r="P57" s="9">
        <v>8978.1559554468495</v>
      </c>
      <c r="Q57" s="9">
        <v>415684.64407860802</v>
      </c>
      <c r="R57" s="9">
        <v>3252545.56755212</v>
      </c>
      <c r="S57" s="9">
        <v>94830.982108944998</v>
      </c>
      <c r="T57" s="9">
        <v>2539163.4191096402</v>
      </c>
      <c r="U57" s="9">
        <v>616349.15715879598</v>
      </c>
      <c r="V57" s="9">
        <v>1180480.6438563201</v>
      </c>
      <c r="W57" s="9">
        <v>236767.04856888199</v>
      </c>
      <c r="X57" s="9">
        <v>118036.46142622</v>
      </c>
      <c r="Y57" s="9">
        <v>49936.209054576102</v>
      </c>
      <c r="Z57" s="9">
        <v>3681324.4574913098</v>
      </c>
      <c r="AA57" s="9">
        <v>607213.61055003095</v>
      </c>
      <c r="AB57" s="9">
        <v>1671739.5799626801</v>
      </c>
      <c r="AC57" s="9">
        <v>3119591.2810565201</v>
      </c>
      <c r="AD57" s="9">
        <v>2542718.37039058</v>
      </c>
      <c r="AE57" s="9">
        <v>6687636.1189334001</v>
      </c>
    </row>
    <row r="58" spans="1:31" x14ac:dyDescent="0.2">
      <c r="A58" s="3">
        <v>57</v>
      </c>
      <c r="B58" s="4" t="s">
        <v>188</v>
      </c>
      <c r="C58" s="5" t="s">
        <v>438</v>
      </c>
      <c r="D58" s="4" t="s">
        <v>445</v>
      </c>
      <c r="E58" s="4" t="s">
        <v>438</v>
      </c>
      <c r="F58" s="4" t="s">
        <v>94</v>
      </c>
      <c r="G58" s="4" t="s">
        <v>337</v>
      </c>
      <c r="H58" s="6">
        <v>130181.37926700299</v>
      </c>
      <c r="I58" s="6">
        <v>20487.451245436601</v>
      </c>
      <c r="J58" s="6">
        <v>69188.603693769401</v>
      </c>
      <c r="K58" s="6">
        <v>25444202.924266402</v>
      </c>
      <c r="L58" s="6">
        <v>15366.944163938701</v>
      </c>
      <c r="M58" s="6">
        <v>2599068.8111789199</v>
      </c>
      <c r="N58" s="6">
        <v>1.3333334266666701</v>
      </c>
      <c r="O58" s="6">
        <v>760.68705873057797</v>
      </c>
      <c r="P58" s="6">
        <v>91.333641194416899</v>
      </c>
      <c r="Q58" s="6">
        <v>45364.581782298003</v>
      </c>
      <c r="R58" s="6">
        <v>9183.6246166358997</v>
      </c>
      <c r="S58" s="6">
        <v>20001.349891817601</v>
      </c>
      <c r="T58" s="6">
        <v>6362.7547637973103</v>
      </c>
      <c r="U58" s="6">
        <v>1535.4166840529799</v>
      </c>
      <c r="V58" s="6">
        <v>2912.2989668366799</v>
      </c>
      <c r="W58" s="6">
        <v>3787.16859968469</v>
      </c>
      <c r="X58" s="6">
        <v>19643.140008287599</v>
      </c>
      <c r="Y58" s="6">
        <v>112.52930078386299</v>
      </c>
      <c r="Z58" s="6">
        <v>9455.8818594894801</v>
      </c>
      <c r="AA58" s="6">
        <v>3996.54152134682</v>
      </c>
      <c r="AB58" s="6">
        <v>3363.7366203756601</v>
      </c>
      <c r="AC58" s="6">
        <v>8275.7710522412708</v>
      </c>
      <c r="AD58" s="6">
        <v>6658.2282229778903</v>
      </c>
      <c r="AE58" s="6">
        <v>17431.347415439901</v>
      </c>
    </row>
    <row r="59" spans="1:31" x14ac:dyDescent="0.2">
      <c r="A59" s="3">
        <v>58</v>
      </c>
      <c r="B59" s="7" t="s">
        <v>160</v>
      </c>
      <c r="C59" s="8" t="s">
        <v>438</v>
      </c>
      <c r="D59" s="7" t="s">
        <v>319</v>
      </c>
      <c r="E59" s="7" t="s">
        <v>438</v>
      </c>
      <c r="F59" s="7" t="s">
        <v>443</v>
      </c>
      <c r="G59" s="7" t="s">
        <v>337</v>
      </c>
      <c r="H59" s="9">
        <v>84730260.761679396</v>
      </c>
      <c r="I59" s="9">
        <v>1739422.0925667</v>
      </c>
      <c r="J59" s="9">
        <v>3307305.1471132999</v>
      </c>
      <c r="K59" s="9">
        <v>51614450.9288221</v>
      </c>
      <c r="L59" s="9">
        <v>20829.851509648801</v>
      </c>
      <c r="M59" s="9">
        <v>12613343.843404001</v>
      </c>
      <c r="N59" s="9">
        <v>121.333850495546</v>
      </c>
      <c r="O59" s="9">
        <v>19852.4872377047</v>
      </c>
      <c r="P59" s="9">
        <v>2219.5059079185098</v>
      </c>
      <c r="Q59" s="9">
        <v>330879.76699887001</v>
      </c>
      <c r="R59" s="9">
        <v>74728.370509300803</v>
      </c>
      <c r="S59" s="9">
        <v>23914.0931742457</v>
      </c>
      <c r="T59" s="9">
        <v>1460.0747655166299</v>
      </c>
      <c r="U59" s="9">
        <v>6583.5189622114403</v>
      </c>
      <c r="V59" s="9">
        <v>6414.1174149763301</v>
      </c>
      <c r="W59" s="9">
        <v>13568.4488850534</v>
      </c>
      <c r="X59" s="9">
        <v>19860.108271344099</v>
      </c>
      <c r="Y59" s="9">
        <v>57.200203558865397</v>
      </c>
      <c r="Z59" s="9">
        <v>35518.281744618398</v>
      </c>
      <c r="AA59" s="9">
        <v>1014.91446050012</v>
      </c>
      <c r="AB59" s="9">
        <v>529.343149662212</v>
      </c>
      <c r="AC59" s="9">
        <v>2742.2637691431801</v>
      </c>
      <c r="AD59" s="9">
        <v>2180.8342757414898</v>
      </c>
      <c r="AE59" s="9">
        <v>5410.3587270634998</v>
      </c>
    </row>
    <row r="60" spans="1:31" x14ac:dyDescent="0.2">
      <c r="A60" s="3">
        <v>59</v>
      </c>
      <c r="B60" s="4" t="s">
        <v>317</v>
      </c>
      <c r="C60" s="5" t="s">
        <v>438</v>
      </c>
      <c r="D60" s="4" t="s">
        <v>403</v>
      </c>
      <c r="E60" s="4" t="s">
        <v>438</v>
      </c>
      <c r="F60" s="4" t="s">
        <v>149</v>
      </c>
      <c r="G60" s="4" t="s">
        <v>337</v>
      </c>
      <c r="H60" s="6">
        <v>101096819.32138699</v>
      </c>
      <c r="I60" s="6">
        <v>2390558.8236610498</v>
      </c>
      <c r="J60" s="6">
        <v>2109073.7602043599</v>
      </c>
      <c r="K60" s="6">
        <v>70673033.5498171</v>
      </c>
      <c r="L60" s="6">
        <v>23386.538476692</v>
      </c>
      <c r="M60" s="6">
        <v>9531601.2431101091</v>
      </c>
      <c r="N60" s="6">
        <v>238.66866383007499</v>
      </c>
      <c r="O60" s="6">
        <v>38744.490016372401</v>
      </c>
      <c r="P60" s="6">
        <v>4368.66810109986</v>
      </c>
      <c r="Q60" s="6">
        <v>573805.94021107804</v>
      </c>
      <c r="R60" s="6">
        <v>114044.765610588</v>
      </c>
      <c r="S60" s="6">
        <v>26161.3200620481</v>
      </c>
      <c r="T60" s="6">
        <v>852.69214000841998</v>
      </c>
      <c r="U60" s="6">
        <v>1607.4243826233801</v>
      </c>
      <c r="V60" s="6">
        <v>5780.5054908519696</v>
      </c>
      <c r="W60" s="6">
        <v>11851.5966302739</v>
      </c>
      <c r="X60" s="6">
        <v>21001.920385359899</v>
      </c>
      <c r="Y60" s="6">
        <v>47.913647191512403</v>
      </c>
      <c r="Z60" s="6">
        <v>48632.660075132997</v>
      </c>
      <c r="AA60" s="6">
        <v>704.80911105520102</v>
      </c>
      <c r="AB60" s="6">
        <v>142.000706116846</v>
      </c>
      <c r="AC60" s="6">
        <v>3429.74501681843</v>
      </c>
      <c r="AD60" s="6">
        <v>2840.9504252518</v>
      </c>
      <c r="AE60" s="6">
        <v>7596.6863738137099</v>
      </c>
    </row>
    <row r="61" spans="1:31" x14ac:dyDescent="0.2">
      <c r="A61" s="3">
        <v>60</v>
      </c>
      <c r="B61" s="7" t="s">
        <v>437</v>
      </c>
      <c r="C61" s="8" t="s">
        <v>438</v>
      </c>
      <c r="D61" s="7" t="s">
        <v>255</v>
      </c>
      <c r="E61" s="7" t="s">
        <v>438</v>
      </c>
      <c r="F61" s="7" t="s">
        <v>168</v>
      </c>
      <c r="G61" s="7" t="s">
        <v>337</v>
      </c>
      <c r="H61" s="9">
        <v>121230651.378986</v>
      </c>
      <c r="I61" s="9">
        <v>940901.40727624099</v>
      </c>
      <c r="J61" s="9">
        <v>1855582.0584799901</v>
      </c>
      <c r="K61" s="9">
        <v>74061907.600927502</v>
      </c>
      <c r="L61" s="9">
        <v>18797.065479549401</v>
      </c>
      <c r="M61" s="9">
        <v>4183233.6146029201</v>
      </c>
      <c r="N61" s="9">
        <v>62.666806946986902</v>
      </c>
      <c r="O61" s="9">
        <v>14138.9971378337</v>
      </c>
      <c r="P61" s="9">
        <v>1022.70333986408</v>
      </c>
      <c r="Q61" s="9">
        <v>198592.496631218</v>
      </c>
      <c r="R61" s="9">
        <v>240611.65359148401</v>
      </c>
      <c r="S61" s="9">
        <v>25743.247532580099</v>
      </c>
      <c r="T61" s="9">
        <v>2072.1505773248</v>
      </c>
      <c r="U61" s="9">
        <v>4460.0323817318804</v>
      </c>
      <c r="V61" s="9">
        <v>19204.237845166601</v>
      </c>
      <c r="W61" s="9">
        <v>7542.6682204851604</v>
      </c>
      <c r="X61" s="9">
        <v>19616.904711744301</v>
      </c>
      <c r="Y61" s="9">
        <v>35.147590586963403</v>
      </c>
      <c r="Z61" s="9">
        <v>11964.342079751899</v>
      </c>
      <c r="AA61" s="9">
        <v>555.03831870660304</v>
      </c>
      <c r="AB61" s="9">
        <v>324.67035883535198</v>
      </c>
      <c r="AC61" s="9">
        <v>4690.1032091249999</v>
      </c>
      <c r="AD61" s="9">
        <v>3607.7893623158702</v>
      </c>
      <c r="AE61" s="9">
        <v>8585.9164128442299</v>
      </c>
    </row>
    <row r="62" spans="1:31" x14ac:dyDescent="0.2">
      <c r="A62" s="3">
        <v>61</v>
      </c>
      <c r="B62" s="4" t="s">
        <v>111</v>
      </c>
      <c r="C62" s="5" t="s">
        <v>438</v>
      </c>
      <c r="D62" s="4" t="s">
        <v>441</v>
      </c>
      <c r="E62" s="4" t="s">
        <v>438</v>
      </c>
      <c r="F62" s="4" t="s">
        <v>61</v>
      </c>
      <c r="G62" s="4" t="s">
        <v>337</v>
      </c>
      <c r="H62" s="6">
        <v>85937875.4759693</v>
      </c>
      <c r="I62" s="6">
        <v>1859697.84093562</v>
      </c>
      <c r="J62" s="6">
        <v>4139351.21397897</v>
      </c>
      <c r="K62" s="6">
        <v>63018528.254674301</v>
      </c>
      <c r="L62" s="6">
        <v>18706.2611312195</v>
      </c>
      <c r="M62" s="6">
        <v>10953236.2731451</v>
      </c>
      <c r="N62" s="6">
        <v>134.667313749833</v>
      </c>
      <c r="O62" s="6">
        <v>22910.368280021099</v>
      </c>
      <c r="P62" s="6">
        <v>2204.1702013556501</v>
      </c>
      <c r="Q62" s="6">
        <v>346195.81518141797</v>
      </c>
      <c r="R62" s="6">
        <v>10066.213524035</v>
      </c>
      <c r="S62" s="6">
        <v>32229.760390369702</v>
      </c>
      <c r="T62" s="6">
        <v>465.34092715083801</v>
      </c>
      <c r="U62" s="6">
        <v>17243.772318028099</v>
      </c>
      <c r="V62" s="6">
        <v>16710.516813092701</v>
      </c>
      <c r="W62" s="6">
        <v>8744.0089235595697</v>
      </c>
      <c r="X62" s="6">
        <v>20216.895531667298</v>
      </c>
      <c r="Y62" s="6">
        <v>12.6006766169683</v>
      </c>
      <c r="Z62" s="6">
        <v>19954.009171237401</v>
      </c>
      <c r="AA62" s="6">
        <v>459.59629870174598</v>
      </c>
      <c r="AB62" s="6">
        <v>199.33473768331601</v>
      </c>
      <c r="AC62" s="6">
        <v>2194.8355963208201</v>
      </c>
      <c r="AD62" s="6">
        <v>1646.0949761217801</v>
      </c>
      <c r="AE62" s="6">
        <v>4484.70793627271</v>
      </c>
    </row>
    <row r="63" spans="1:31" x14ac:dyDescent="0.2">
      <c r="A63" s="3">
        <v>62</v>
      </c>
      <c r="B63" s="7" t="s">
        <v>62</v>
      </c>
      <c r="C63" s="8" t="s">
        <v>438</v>
      </c>
      <c r="D63" s="7" t="s">
        <v>378</v>
      </c>
      <c r="E63" s="7" t="s">
        <v>438</v>
      </c>
      <c r="F63" s="7" t="s">
        <v>132</v>
      </c>
      <c r="G63" s="7" t="s">
        <v>337</v>
      </c>
      <c r="H63" s="9">
        <v>177596474.64735201</v>
      </c>
      <c r="I63" s="9">
        <v>4657536.5023813797</v>
      </c>
      <c r="J63" s="9">
        <v>2916183.3075679899</v>
      </c>
      <c r="K63" s="9">
        <v>100340436.446162</v>
      </c>
      <c r="L63" s="9">
        <v>24404.283760651098</v>
      </c>
      <c r="M63" s="9">
        <v>34342244.653700903</v>
      </c>
      <c r="N63" s="9">
        <v>192.66797497560799</v>
      </c>
      <c r="O63" s="9">
        <v>29037.488049649699</v>
      </c>
      <c r="P63" s="9">
        <v>3307.7163948018501</v>
      </c>
      <c r="Q63" s="9">
        <v>460773.60151787498</v>
      </c>
      <c r="R63" s="9">
        <v>258199.90056724401</v>
      </c>
      <c r="S63" s="9">
        <v>35772.380151979101</v>
      </c>
      <c r="T63" s="9">
        <v>1922.1295540623901</v>
      </c>
      <c r="U63" s="9">
        <v>5276.3120654500399</v>
      </c>
      <c r="V63" s="9">
        <v>23567.4821782404</v>
      </c>
      <c r="W63" s="9">
        <v>44797.498715412599</v>
      </c>
      <c r="X63" s="9">
        <v>19993.1432171915</v>
      </c>
      <c r="Y63" s="9">
        <v>22.5694940281325</v>
      </c>
      <c r="Z63" s="9">
        <v>39097.011331752503</v>
      </c>
      <c r="AA63" s="9">
        <v>515.31355462622798</v>
      </c>
      <c r="AB63" s="9">
        <v>357.33787097848398</v>
      </c>
      <c r="AC63" s="9">
        <v>10084.8990676346</v>
      </c>
      <c r="AD63" s="9">
        <v>8516.5379560527508</v>
      </c>
      <c r="AE63" s="9">
        <v>20357.8470682765</v>
      </c>
    </row>
    <row r="64" spans="1:31" x14ac:dyDescent="0.2">
      <c r="A64" s="3">
        <v>63</v>
      </c>
      <c r="B64" s="4" t="s">
        <v>137</v>
      </c>
      <c r="C64" s="5" t="s">
        <v>438</v>
      </c>
      <c r="D64" s="4" t="s">
        <v>330</v>
      </c>
      <c r="E64" s="4" t="s">
        <v>438</v>
      </c>
      <c r="F64" s="4" t="s">
        <v>402</v>
      </c>
      <c r="G64" s="4" t="s">
        <v>337</v>
      </c>
      <c r="H64" s="6">
        <v>108841543.53101701</v>
      </c>
      <c r="I64" s="6">
        <v>4924004.5194946304</v>
      </c>
      <c r="J64" s="6">
        <v>10244428.2088122</v>
      </c>
      <c r="K64" s="6">
        <v>58255562.953643702</v>
      </c>
      <c r="L64" s="6">
        <v>17057.523078119899</v>
      </c>
      <c r="M64" s="6">
        <v>16476754.337483199</v>
      </c>
      <c r="N64" s="6">
        <v>255.33562828073701</v>
      </c>
      <c r="O64" s="6">
        <v>40050.8253280961</v>
      </c>
      <c r="P64" s="6">
        <v>4127.93020373953</v>
      </c>
      <c r="Q64" s="6">
        <v>585276.54572733305</v>
      </c>
      <c r="R64" s="6">
        <v>1120024.3859965999</v>
      </c>
      <c r="S64" s="6">
        <v>32460.3602864565</v>
      </c>
      <c r="T64" s="6">
        <v>1853.4536105684101</v>
      </c>
      <c r="U64" s="6">
        <v>3165.6850268440799</v>
      </c>
      <c r="V64" s="6">
        <v>18378.5628840223</v>
      </c>
      <c r="W64" s="6">
        <v>24698.0053303366</v>
      </c>
      <c r="X64" s="6">
        <v>20177.170882825802</v>
      </c>
      <c r="Y64" s="6">
        <v>41.184245934818598</v>
      </c>
      <c r="Z64" s="6">
        <v>44340.397149179298</v>
      </c>
      <c r="AA64" s="6">
        <v>508.31481864011403</v>
      </c>
      <c r="AB64" s="6">
        <v>271.33591407124999</v>
      </c>
      <c r="AC64" s="6">
        <v>17289.135375344398</v>
      </c>
      <c r="AD64" s="6">
        <v>13791.323622264101</v>
      </c>
      <c r="AE64" s="6">
        <v>36193.193064443003</v>
      </c>
    </row>
    <row r="65" spans="1:31" x14ac:dyDescent="0.2">
      <c r="A65" s="3">
        <v>64</v>
      </c>
      <c r="B65" s="7" t="s">
        <v>409</v>
      </c>
      <c r="C65" s="8" t="s">
        <v>438</v>
      </c>
      <c r="D65" s="7" t="s">
        <v>478</v>
      </c>
      <c r="E65" s="7" t="s">
        <v>438</v>
      </c>
      <c r="F65" s="7" t="s">
        <v>176</v>
      </c>
      <c r="G65" s="7" t="s">
        <v>337</v>
      </c>
      <c r="H65" s="9">
        <v>114281203.299573</v>
      </c>
      <c r="I65" s="9">
        <v>2067059.79994648</v>
      </c>
      <c r="J65" s="9">
        <v>1448189.7319432499</v>
      </c>
      <c r="K65" s="9">
        <v>67521329.010334104</v>
      </c>
      <c r="L65" s="9">
        <v>18789.045652583602</v>
      </c>
      <c r="M65" s="9">
        <v>9433957.9382249005</v>
      </c>
      <c r="N65" s="9">
        <v>223.33509646071099</v>
      </c>
      <c r="O65" s="9">
        <v>34902.639765815897</v>
      </c>
      <c r="P65" s="9">
        <v>3869.85791217516</v>
      </c>
      <c r="Q65" s="9">
        <v>549054.57357020595</v>
      </c>
      <c r="R65" s="9">
        <v>216283.476531124</v>
      </c>
      <c r="S65" s="9">
        <v>24501.017427537401</v>
      </c>
      <c r="T65" s="9">
        <v>1333.3957246473201</v>
      </c>
      <c r="U65" s="9">
        <v>2334.8580670712299</v>
      </c>
      <c r="V65" s="9">
        <v>8960.1474208670807</v>
      </c>
      <c r="W65" s="9">
        <v>11782.889900625099</v>
      </c>
      <c r="X65" s="9">
        <v>19055.536872515499</v>
      </c>
      <c r="Y65" s="9">
        <v>22.4963976706713</v>
      </c>
      <c r="Z65" s="9">
        <v>44745.327400536997</v>
      </c>
      <c r="AA65" s="9">
        <v>419.75729632180401</v>
      </c>
      <c r="AB65" s="9">
        <v>123.333868088996</v>
      </c>
      <c r="AC65" s="9">
        <v>4784.8015377335596</v>
      </c>
      <c r="AD65" s="9">
        <v>3681.14152031701</v>
      </c>
      <c r="AE65" s="9">
        <v>8990.8309129441895</v>
      </c>
    </row>
    <row r="66" spans="1:31" x14ac:dyDescent="0.2">
      <c r="A66" s="3">
        <v>65</v>
      </c>
      <c r="B66" s="4" t="s">
        <v>256</v>
      </c>
      <c r="C66" s="5" t="s">
        <v>438</v>
      </c>
      <c r="D66" s="4" t="s">
        <v>100</v>
      </c>
      <c r="E66" s="4" t="s">
        <v>438</v>
      </c>
      <c r="F66" s="4" t="s">
        <v>165</v>
      </c>
      <c r="G66" s="4" t="s">
        <v>337</v>
      </c>
      <c r="H66" s="6">
        <v>106780661.16557699</v>
      </c>
      <c r="I66" s="6">
        <v>1686262.30587492</v>
      </c>
      <c r="J66" s="6">
        <v>3221019.8104067598</v>
      </c>
      <c r="K66" s="6">
        <v>67624811.741336197</v>
      </c>
      <c r="L66" s="6">
        <v>17821.793331719899</v>
      </c>
      <c r="M66" s="6">
        <v>11690091.881247399</v>
      </c>
      <c r="N66" s="6">
        <v>116.000491215504</v>
      </c>
      <c r="O66" s="6">
        <v>21581.6298875172</v>
      </c>
      <c r="P66" s="6">
        <v>2062.1489095788902</v>
      </c>
      <c r="Q66" s="6">
        <v>310282.14731575001</v>
      </c>
      <c r="R66" s="6">
        <v>368214.13887844299</v>
      </c>
      <c r="S66" s="6">
        <v>27989.5336428925</v>
      </c>
      <c r="T66" s="6">
        <v>1446.07330123475</v>
      </c>
      <c r="U66" s="6">
        <v>2805.60911539168</v>
      </c>
      <c r="V66" s="6">
        <v>30721.121297051501</v>
      </c>
      <c r="W66" s="6">
        <v>31692.4570357456</v>
      </c>
      <c r="X66" s="6">
        <v>19935.0616807197</v>
      </c>
      <c r="Y66" s="6">
        <v>-3.43086760297675</v>
      </c>
      <c r="Z66" s="6">
        <v>19034.694370891499</v>
      </c>
      <c r="AA66" s="6">
        <v>399.35345047710302</v>
      </c>
      <c r="AB66" s="6">
        <v>238.66867773709899</v>
      </c>
      <c r="AC66" s="6">
        <v>8216.3684366585803</v>
      </c>
      <c r="AD66" s="6">
        <v>7081.7564837877699</v>
      </c>
      <c r="AE66" s="6">
        <v>17245.0891852286</v>
      </c>
    </row>
    <row r="67" spans="1:31" x14ac:dyDescent="0.2">
      <c r="A67" s="3">
        <v>66</v>
      </c>
      <c r="B67" s="7" t="s">
        <v>278</v>
      </c>
      <c r="C67" s="8" t="s">
        <v>438</v>
      </c>
      <c r="D67" s="7" t="s">
        <v>213</v>
      </c>
      <c r="E67" s="7" t="s">
        <v>438</v>
      </c>
      <c r="F67" s="7" t="s">
        <v>536</v>
      </c>
      <c r="G67" s="7" t="s">
        <v>337</v>
      </c>
      <c r="H67" s="9">
        <v>1491691.2249910799</v>
      </c>
      <c r="I67" s="9">
        <v>81571.884301416096</v>
      </c>
      <c r="J67" s="9">
        <v>1773517.36492514</v>
      </c>
      <c r="K67" s="9">
        <v>24563663.452932999</v>
      </c>
      <c r="L67" s="9">
        <v>11642.0948048434</v>
      </c>
      <c r="M67" s="9">
        <v>2183115.6983714001</v>
      </c>
      <c r="N67" s="9">
        <v>70.000175980454401</v>
      </c>
      <c r="O67" s="9">
        <v>10463.1704437426</v>
      </c>
      <c r="P67" s="9">
        <v>1218.0519458095</v>
      </c>
      <c r="Q67" s="9">
        <v>181207.605795376</v>
      </c>
      <c r="R67" s="9">
        <v>2416.2044007788199</v>
      </c>
      <c r="S67" s="9">
        <v>24806.215111510399</v>
      </c>
      <c r="T67" s="9">
        <v>144.00073285709601</v>
      </c>
      <c r="U67" s="9">
        <v>310.00341253811399</v>
      </c>
      <c r="V67" s="9">
        <v>1716.1031655809199</v>
      </c>
      <c r="W67" s="9">
        <v>4089.25315949266</v>
      </c>
      <c r="X67" s="9">
        <v>20995.5482873123</v>
      </c>
      <c r="Y67" s="9">
        <v>29.991673444020901</v>
      </c>
      <c r="Z67" s="9">
        <v>1353.3974517049201</v>
      </c>
      <c r="AA67" s="9">
        <v>176.361562400428</v>
      </c>
      <c r="AB67" s="9">
        <v>43.333403753453801</v>
      </c>
      <c r="AC67" s="9">
        <v>1459.4078754274001</v>
      </c>
      <c r="AD67" s="9">
        <v>1270.0565265391101</v>
      </c>
      <c r="AE67" s="9">
        <v>3351.7264993150002</v>
      </c>
    </row>
    <row r="68" spans="1:31" x14ac:dyDescent="0.2">
      <c r="A68" s="3">
        <v>67</v>
      </c>
      <c r="B68" s="4" t="s">
        <v>232</v>
      </c>
      <c r="C68" s="5" t="s">
        <v>438</v>
      </c>
      <c r="D68" s="4" t="s">
        <v>124</v>
      </c>
      <c r="E68" s="4" t="s">
        <v>438</v>
      </c>
      <c r="F68" s="4" t="s">
        <v>29</v>
      </c>
      <c r="G68" s="4" t="s">
        <v>337</v>
      </c>
      <c r="H68" s="6">
        <v>8295895.15479792</v>
      </c>
      <c r="I68" s="6">
        <v>5608473.27235715</v>
      </c>
      <c r="J68" s="6">
        <v>6918911.8663313203</v>
      </c>
      <c r="K68" s="6">
        <v>38162197.041983299</v>
      </c>
      <c r="L68" s="6">
        <v>1719088.97383612</v>
      </c>
      <c r="M68" s="6">
        <v>26267029.932411801</v>
      </c>
      <c r="N68" s="6">
        <v>762.68704374491801</v>
      </c>
      <c r="O68" s="6">
        <v>25916.196591311102</v>
      </c>
      <c r="P68" s="6">
        <v>8705.9853427058006</v>
      </c>
      <c r="Q68" s="6">
        <v>370343.27333586902</v>
      </c>
      <c r="R68" s="6">
        <v>3567791.3190635401</v>
      </c>
      <c r="S68" s="6">
        <v>97725.200776919897</v>
      </c>
      <c r="T68" s="6">
        <v>2075712.7513528201</v>
      </c>
      <c r="U68" s="6">
        <v>523774.56221798301</v>
      </c>
      <c r="V68" s="6">
        <v>1237940.97972259</v>
      </c>
      <c r="W68" s="6">
        <v>278379.14569114399</v>
      </c>
      <c r="X68" s="6">
        <v>120004.401887737</v>
      </c>
      <c r="Y68" s="6">
        <v>42622.656901132599</v>
      </c>
      <c r="Z68" s="6">
        <v>3486181.7081871601</v>
      </c>
      <c r="AA68" s="6">
        <v>609597.18465814204</v>
      </c>
      <c r="AB68" s="6">
        <v>1494988.32304244</v>
      </c>
      <c r="AC68" s="6">
        <v>3024225.1874570302</v>
      </c>
      <c r="AD68" s="6">
        <v>2681761.92372785</v>
      </c>
      <c r="AE68" s="6">
        <v>6569343.8351173196</v>
      </c>
    </row>
    <row r="69" spans="1:31" x14ac:dyDescent="0.2">
      <c r="A69" s="3">
        <v>68</v>
      </c>
      <c r="B69" s="7" t="s">
        <v>172</v>
      </c>
      <c r="C69" s="8" t="s">
        <v>438</v>
      </c>
      <c r="D69" s="7" t="s">
        <v>154</v>
      </c>
      <c r="E69" s="7" t="s">
        <v>438</v>
      </c>
      <c r="F69" s="7" t="s">
        <v>18</v>
      </c>
      <c r="G69" s="7" t="s">
        <v>337</v>
      </c>
      <c r="H69" s="9">
        <v>122934.185730375</v>
      </c>
      <c r="I69" s="9">
        <v>20221.022679359601</v>
      </c>
      <c r="J69" s="9">
        <v>64780.549450377897</v>
      </c>
      <c r="K69" s="9">
        <v>23629406.8242874</v>
      </c>
      <c r="L69" s="9">
        <v>15081.958198050001</v>
      </c>
      <c r="M69" s="9">
        <v>2435809.7305120798</v>
      </c>
      <c r="N69" s="9">
        <v>4.0000005600000801</v>
      </c>
      <c r="O69" s="9">
        <v>796.68890213449799</v>
      </c>
      <c r="P69" s="9">
        <v>91.333627567621306</v>
      </c>
      <c r="Q69" s="9">
        <v>44630.942089583703</v>
      </c>
      <c r="R69" s="9">
        <v>10106.2831692564</v>
      </c>
      <c r="S69" s="9">
        <v>19656.8533903018</v>
      </c>
      <c r="T69" s="9">
        <v>6690.2447594669702</v>
      </c>
      <c r="U69" s="9">
        <v>1646.0971688940899</v>
      </c>
      <c r="V69" s="9">
        <v>3550.4505776828801</v>
      </c>
      <c r="W69" s="9">
        <v>3889.1987088732399</v>
      </c>
      <c r="X69" s="9">
        <v>19010.3244529638</v>
      </c>
      <c r="Y69" s="9">
        <v>147.87914089622001</v>
      </c>
      <c r="Z69" s="9">
        <v>10486.557500791399</v>
      </c>
      <c r="AA69" s="9">
        <v>3785.7865745028598</v>
      </c>
      <c r="AB69" s="9">
        <v>3781.1700002174798</v>
      </c>
      <c r="AC69" s="9">
        <v>9409.1352659239292</v>
      </c>
      <c r="AD69" s="9">
        <v>7538.6703001686401</v>
      </c>
      <c r="AE69" s="9">
        <v>18943.9235386603</v>
      </c>
    </row>
    <row r="70" spans="1:31" x14ac:dyDescent="0.2">
      <c r="A70" s="3">
        <v>69</v>
      </c>
      <c r="B70" s="4" t="s">
        <v>510</v>
      </c>
      <c r="C70" s="5" t="s">
        <v>438</v>
      </c>
      <c r="D70" s="4" t="s">
        <v>200</v>
      </c>
      <c r="E70" s="4" t="s">
        <v>438</v>
      </c>
      <c r="F70" s="4" t="s">
        <v>439</v>
      </c>
      <c r="G70" s="4" t="s">
        <v>337</v>
      </c>
      <c r="H70" s="6">
        <v>75837874.068644404</v>
      </c>
      <c r="I70" s="6">
        <v>5298772.8004714297</v>
      </c>
      <c r="J70" s="6">
        <v>35231237.928543396</v>
      </c>
      <c r="K70" s="6">
        <v>74861671.556143805</v>
      </c>
      <c r="L70" s="6">
        <v>108572.650782957</v>
      </c>
      <c r="M70" s="6">
        <v>26423856.522888701</v>
      </c>
      <c r="N70" s="6">
        <v>250.66886720599601</v>
      </c>
      <c r="O70" s="6">
        <v>32171.6163312516</v>
      </c>
      <c r="P70" s="6">
        <v>3868.5239638796202</v>
      </c>
      <c r="Q70" s="6">
        <v>494227.43687418598</v>
      </c>
      <c r="R70" s="6">
        <v>270683.06929094403</v>
      </c>
      <c r="S70" s="6">
        <v>84633.435011831607</v>
      </c>
      <c r="T70" s="6">
        <v>3249.70612609317</v>
      </c>
      <c r="U70" s="6">
        <v>2536.8923515249999</v>
      </c>
      <c r="V70" s="6">
        <v>16568.329891923699</v>
      </c>
      <c r="W70" s="6">
        <v>36562.279438013997</v>
      </c>
      <c r="X70" s="6">
        <v>20834.437394626799</v>
      </c>
      <c r="Y70" s="6">
        <v>45.767487488637897</v>
      </c>
      <c r="Z70" s="6">
        <v>80235.796512620407</v>
      </c>
      <c r="AA70" s="6">
        <v>1152.3214421519999</v>
      </c>
      <c r="AB70" s="6">
        <v>1088.7082013532299</v>
      </c>
      <c r="AC70" s="6">
        <v>14636.1715506208</v>
      </c>
      <c r="AD70" s="6">
        <v>12879.8102938272</v>
      </c>
      <c r="AE70" s="6">
        <v>33287.413458675401</v>
      </c>
    </row>
    <row r="71" spans="1:31" x14ac:dyDescent="0.2">
      <c r="A71" s="3">
        <v>70</v>
      </c>
      <c r="B71" s="7" t="s">
        <v>442</v>
      </c>
      <c r="C71" s="8" t="s">
        <v>438</v>
      </c>
      <c r="D71" s="7" t="s">
        <v>104</v>
      </c>
      <c r="E71" s="7" t="s">
        <v>438</v>
      </c>
      <c r="F71" s="7" t="s">
        <v>324</v>
      </c>
      <c r="G71" s="7" t="s">
        <v>337</v>
      </c>
      <c r="H71" s="9">
        <v>91514948.333547294</v>
      </c>
      <c r="I71" s="9">
        <v>6928777.4889180604</v>
      </c>
      <c r="J71" s="9">
        <v>8805854.7981327791</v>
      </c>
      <c r="K71" s="9">
        <v>45189189.503472202</v>
      </c>
      <c r="L71" s="9">
        <v>15628.5475749824</v>
      </c>
      <c r="M71" s="9">
        <v>10488667.5372009</v>
      </c>
      <c r="N71" s="9">
        <v>270.66925790506502</v>
      </c>
      <c r="O71" s="9">
        <v>40532.186411611103</v>
      </c>
      <c r="P71" s="9">
        <v>5139.5912684415298</v>
      </c>
      <c r="Q71" s="9">
        <v>629274.40872246295</v>
      </c>
      <c r="R71" s="9">
        <v>259020.110415765</v>
      </c>
      <c r="S71" s="9">
        <v>29008.876318649</v>
      </c>
      <c r="T71" s="9">
        <v>724.01839040155096</v>
      </c>
      <c r="U71" s="9">
        <v>1258.05563422459</v>
      </c>
      <c r="V71" s="9">
        <v>8208.3684291163099</v>
      </c>
      <c r="W71" s="9">
        <v>15877.4871465574</v>
      </c>
      <c r="X71" s="9">
        <v>19890.372471748498</v>
      </c>
      <c r="Y71" s="9">
        <v>26.407699146313899</v>
      </c>
      <c r="Z71" s="9">
        <v>66371.580777136202</v>
      </c>
      <c r="AA71" s="9">
        <v>1910.80605855607</v>
      </c>
      <c r="AB71" s="9">
        <v>210.00154948481</v>
      </c>
      <c r="AC71" s="9">
        <v>5884.5473688177799</v>
      </c>
      <c r="AD71" s="9">
        <v>5059.5625668797602</v>
      </c>
      <c r="AE71" s="9">
        <v>12442.0958337595</v>
      </c>
    </row>
    <row r="72" spans="1:31" x14ac:dyDescent="0.2">
      <c r="A72" s="3">
        <v>71</v>
      </c>
      <c r="B72" s="4" t="s">
        <v>184</v>
      </c>
      <c r="C72" s="5" t="s">
        <v>438</v>
      </c>
      <c r="D72" s="4" t="s">
        <v>236</v>
      </c>
      <c r="E72" s="4" t="s">
        <v>438</v>
      </c>
      <c r="F72" s="4" t="s">
        <v>11</v>
      </c>
      <c r="G72" s="4" t="s">
        <v>337</v>
      </c>
      <c r="H72" s="6">
        <v>96205982.131343707</v>
      </c>
      <c r="I72" s="6">
        <v>3853292.3238004302</v>
      </c>
      <c r="J72" s="6">
        <v>19021642.344435401</v>
      </c>
      <c r="K72" s="6">
        <v>70170258.023340806</v>
      </c>
      <c r="L72" s="6">
        <v>40927.358143323298</v>
      </c>
      <c r="M72" s="6">
        <v>22709261.1788399</v>
      </c>
      <c r="N72" s="6">
        <v>207.33483997763</v>
      </c>
      <c r="O72" s="6">
        <v>26904.671945920101</v>
      </c>
      <c r="P72" s="6">
        <v>3199.6921176003498</v>
      </c>
      <c r="Q72" s="6">
        <v>456511.88219188998</v>
      </c>
      <c r="R72" s="6">
        <v>178062.61762815001</v>
      </c>
      <c r="S72" s="6">
        <v>32901.267868575203</v>
      </c>
      <c r="T72" s="6">
        <v>2394.8690853790399</v>
      </c>
      <c r="U72" s="6">
        <v>2189.5020001913199</v>
      </c>
      <c r="V72" s="6">
        <v>19009.309980216902</v>
      </c>
      <c r="W72" s="6">
        <v>38704.0515673349</v>
      </c>
      <c r="X72" s="6">
        <v>18830.1512635449</v>
      </c>
      <c r="Y72" s="6">
        <v>39.892634751336601</v>
      </c>
      <c r="Z72" s="6">
        <v>62331.742014415198</v>
      </c>
      <c r="AA72" s="6">
        <v>490.224311948278</v>
      </c>
      <c r="AB72" s="6">
        <v>614.013315644822</v>
      </c>
      <c r="AC72" s="6">
        <v>12451.430240891401</v>
      </c>
      <c r="AD72" s="6">
        <v>10236.346697446799</v>
      </c>
      <c r="AE72" s="6">
        <v>24221.204345971499</v>
      </c>
    </row>
    <row r="73" spans="1:31" x14ac:dyDescent="0.2">
      <c r="A73" s="3">
        <v>72</v>
      </c>
      <c r="B73" s="7" t="s">
        <v>431</v>
      </c>
      <c r="C73" s="8" t="s">
        <v>438</v>
      </c>
      <c r="D73" s="7" t="s">
        <v>156</v>
      </c>
      <c r="E73" s="7" t="s">
        <v>438</v>
      </c>
      <c r="F73" s="7" t="s">
        <v>310</v>
      </c>
      <c r="G73" s="7" t="s">
        <v>337</v>
      </c>
      <c r="H73" s="9">
        <v>92182349.011215195</v>
      </c>
      <c r="I73" s="9">
        <v>6443437.1133819101</v>
      </c>
      <c r="J73" s="9">
        <v>10050530.9572659</v>
      </c>
      <c r="K73" s="9">
        <v>51232190.237563699</v>
      </c>
      <c r="L73" s="9">
        <v>22026.322235936699</v>
      </c>
      <c r="M73" s="9">
        <v>12691788.1342017</v>
      </c>
      <c r="N73" s="9">
        <v>342.00409500237998</v>
      </c>
      <c r="O73" s="9">
        <v>48713.145708673597</v>
      </c>
      <c r="P73" s="9">
        <v>5798.51045188637</v>
      </c>
      <c r="Q73" s="9">
        <v>798044.06154866004</v>
      </c>
      <c r="R73" s="9">
        <v>855815.04980881803</v>
      </c>
      <c r="S73" s="9">
        <v>28557.2746142098</v>
      </c>
      <c r="T73" s="9">
        <v>2398.2019842927798</v>
      </c>
      <c r="U73" s="9">
        <v>2309.5203744186501</v>
      </c>
      <c r="V73" s="9">
        <v>20200.4330889599</v>
      </c>
      <c r="W73" s="9">
        <v>28943.306605626902</v>
      </c>
      <c r="X73" s="9">
        <v>19209.483219294099</v>
      </c>
      <c r="Y73" s="9">
        <v>37.934379389614897</v>
      </c>
      <c r="Z73" s="9">
        <v>72724.015584077206</v>
      </c>
      <c r="AA73" s="9">
        <v>445.37995855764899</v>
      </c>
      <c r="AB73" s="9">
        <v>279.33607852711202</v>
      </c>
      <c r="AC73" s="9">
        <v>9697.9636912107908</v>
      </c>
      <c r="AD73" s="9">
        <v>7700.0782359579098</v>
      </c>
      <c r="AE73" s="9">
        <v>19722.3062113386</v>
      </c>
    </row>
    <row r="74" spans="1:31" x14ac:dyDescent="0.2">
      <c r="A74" s="3">
        <v>73</v>
      </c>
      <c r="B74" s="4" t="s">
        <v>273</v>
      </c>
      <c r="C74" s="5" t="s">
        <v>438</v>
      </c>
      <c r="D74" s="4" t="s">
        <v>274</v>
      </c>
      <c r="E74" s="4" t="s">
        <v>438</v>
      </c>
      <c r="F74" s="4" t="s">
        <v>483</v>
      </c>
      <c r="G74" s="4" t="s">
        <v>337</v>
      </c>
      <c r="H74" s="6">
        <v>86275165.644050702</v>
      </c>
      <c r="I74" s="6">
        <v>944840.24576737999</v>
      </c>
      <c r="J74" s="6">
        <v>1364499.21294835</v>
      </c>
      <c r="K74" s="6">
        <v>67433161.628709495</v>
      </c>
      <c r="L74" s="6">
        <v>19635.502486271602</v>
      </c>
      <c r="M74" s="6">
        <v>3530226.4642266701</v>
      </c>
      <c r="N74" s="6">
        <v>50.666761400183901</v>
      </c>
      <c r="O74" s="6">
        <v>14623.505382862601</v>
      </c>
      <c r="P74" s="6">
        <v>1124.0443058696501</v>
      </c>
      <c r="Q74" s="6">
        <v>194681.949158189</v>
      </c>
      <c r="R74" s="6">
        <v>567159.68406386406</v>
      </c>
      <c r="S74" s="6">
        <v>28818.3816458691</v>
      </c>
      <c r="T74" s="6">
        <v>3831.84926186333</v>
      </c>
      <c r="U74" s="6">
        <v>4327.9920561205199</v>
      </c>
      <c r="V74" s="6">
        <v>9619.2540271103699</v>
      </c>
      <c r="W74" s="6">
        <v>19255.696248584802</v>
      </c>
      <c r="X74" s="6">
        <v>21412.349642358298</v>
      </c>
      <c r="Y74" s="6">
        <v>54.039035630867097</v>
      </c>
      <c r="Z74" s="6">
        <v>11007.5818734567</v>
      </c>
      <c r="AA74" s="6">
        <v>508.16595811894302</v>
      </c>
      <c r="AB74" s="6">
        <v>474.67458594598702</v>
      </c>
      <c r="AC74" s="6">
        <v>3018.3190531026398</v>
      </c>
      <c r="AD74" s="6">
        <v>2522.8905034030299</v>
      </c>
      <c r="AE74" s="6">
        <v>6770.2706283799598</v>
      </c>
    </row>
    <row r="75" spans="1:31" x14ac:dyDescent="0.2">
      <c r="A75" s="3">
        <v>74</v>
      </c>
      <c r="B75" s="7" t="s">
        <v>25</v>
      </c>
      <c r="C75" s="8" t="s">
        <v>438</v>
      </c>
      <c r="D75" s="7" t="s">
        <v>352</v>
      </c>
      <c r="E75" s="7" t="s">
        <v>438</v>
      </c>
      <c r="F75" s="7" t="s">
        <v>258</v>
      </c>
      <c r="G75" s="7" t="s">
        <v>337</v>
      </c>
      <c r="H75" s="9">
        <v>81485692.673157394</v>
      </c>
      <c r="I75" s="9">
        <v>1722281.1332505499</v>
      </c>
      <c r="J75" s="9">
        <v>3329220.4854884101</v>
      </c>
      <c r="K75" s="9">
        <v>53926980.646096997</v>
      </c>
      <c r="L75" s="9">
        <v>16881.3064921023</v>
      </c>
      <c r="M75" s="9">
        <v>7988806.39501803</v>
      </c>
      <c r="N75" s="9">
        <v>107.333740688229</v>
      </c>
      <c r="O75" s="9">
        <v>19259.009272442701</v>
      </c>
      <c r="P75" s="9">
        <v>1834.7845071032</v>
      </c>
      <c r="Q75" s="9">
        <v>262266.70362446801</v>
      </c>
      <c r="R75" s="9">
        <v>163530.33755376801</v>
      </c>
      <c r="S75" s="9">
        <v>29775.791636478702</v>
      </c>
      <c r="T75" s="9">
        <v>857.35965798560198</v>
      </c>
      <c r="U75" s="9">
        <v>1967.4688882984201</v>
      </c>
      <c r="V75" s="9">
        <v>9907.4457593779607</v>
      </c>
      <c r="W75" s="9">
        <v>9597.8923081038392</v>
      </c>
      <c r="X75" s="9">
        <v>20153.122606638201</v>
      </c>
      <c r="Y75" s="9">
        <v>21.350995042851</v>
      </c>
      <c r="Z75" s="9">
        <v>15009.906074934601</v>
      </c>
      <c r="AA75" s="9">
        <v>390.21593016800398</v>
      </c>
      <c r="AB75" s="9">
        <v>146.66744852428999</v>
      </c>
      <c r="AC75" s="9">
        <v>5860.5374572928104</v>
      </c>
      <c r="AD75" s="9">
        <v>5127.5884944248301</v>
      </c>
      <c r="AE75" s="9">
        <v>12808.4146191568</v>
      </c>
    </row>
    <row r="76" spans="1:31" x14ac:dyDescent="0.2">
      <c r="A76" s="3">
        <v>75</v>
      </c>
      <c r="B76" s="4" t="s">
        <v>279</v>
      </c>
      <c r="C76" s="5" t="s">
        <v>438</v>
      </c>
      <c r="D76" s="4" t="s">
        <v>250</v>
      </c>
      <c r="E76" s="4" t="s">
        <v>438</v>
      </c>
      <c r="F76" s="4" t="s">
        <v>229</v>
      </c>
      <c r="G76" s="4" t="s">
        <v>337</v>
      </c>
      <c r="H76" s="6">
        <v>100639073.642335</v>
      </c>
      <c r="I76" s="6">
        <v>6784430.8446814297</v>
      </c>
      <c r="J76" s="6">
        <v>13254113.3714801</v>
      </c>
      <c r="K76" s="6">
        <v>53640807.4342288</v>
      </c>
      <c r="L76" s="6">
        <v>56120.202334928603</v>
      </c>
      <c r="M76" s="6">
        <v>10046247.8632828</v>
      </c>
      <c r="N76" s="6">
        <v>331.33718249146</v>
      </c>
      <c r="O76" s="6">
        <v>49419.570744341399</v>
      </c>
      <c r="P76" s="6">
        <v>5696.4693207457403</v>
      </c>
      <c r="Q76" s="6">
        <v>708731.60084072105</v>
      </c>
      <c r="R76" s="6">
        <v>1429936.7803965299</v>
      </c>
      <c r="S76" s="6">
        <v>43305.598630375003</v>
      </c>
      <c r="T76" s="6">
        <v>2908.2974188387702</v>
      </c>
      <c r="U76" s="6">
        <v>1908.1278809599</v>
      </c>
      <c r="V76" s="6">
        <v>81134.287343336604</v>
      </c>
      <c r="W76" s="6">
        <v>40264.807524758398</v>
      </c>
      <c r="X76" s="6">
        <v>20694.795229535601</v>
      </c>
      <c r="Y76" s="6">
        <v>24.5747349432391</v>
      </c>
      <c r="Z76" s="6">
        <v>62169.891766742498</v>
      </c>
      <c r="AA76" s="6">
        <v>472.20931975468801</v>
      </c>
      <c r="AB76" s="6">
        <v>357.33780330925998</v>
      </c>
      <c r="AC76" s="6">
        <v>21310.5812551497</v>
      </c>
      <c r="AD76" s="6">
        <v>18562.740630841501</v>
      </c>
      <c r="AE76" s="6">
        <v>47918.2487728489</v>
      </c>
    </row>
    <row r="77" spans="1:31" x14ac:dyDescent="0.2">
      <c r="A77" s="3">
        <v>76</v>
      </c>
      <c r="B77" s="7" t="s">
        <v>495</v>
      </c>
      <c r="C77" s="8" t="s">
        <v>438</v>
      </c>
      <c r="D77" s="7" t="s">
        <v>119</v>
      </c>
      <c r="E77" s="7" t="s">
        <v>438</v>
      </c>
      <c r="F77" s="7" t="s">
        <v>304</v>
      </c>
      <c r="G77" s="7" t="s">
        <v>337</v>
      </c>
      <c r="H77" s="9">
        <v>97549920.651350096</v>
      </c>
      <c r="I77" s="9">
        <v>1097653.6111713201</v>
      </c>
      <c r="J77" s="9">
        <v>1004049.11178045</v>
      </c>
      <c r="K77" s="9">
        <v>73422946.348912999</v>
      </c>
      <c r="L77" s="9">
        <v>18719.6378727214</v>
      </c>
      <c r="M77" s="9">
        <v>3817898.0734095401</v>
      </c>
      <c r="N77" s="9">
        <v>59.333457046925602</v>
      </c>
      <c r="O77" s="9">
        <v>16518.881714913601</v>
      </c>
      <c r="P77" s="9">
        <v>1204.05080319955</v>
      </c>
      <c r="Q77" s="9">
        <v>220386.43988134901</v>
      </c>
      <c r="R77" s="9">
        <v>197170.02454257401</v>
      </c>
      <c r="S77" s="9">
        <v>25496.7741432289</v>
      </c>
      <c r="T77" s="9">
        <v>1934.1309802272999</v>
      </c>
      <c r="U77" s="9">
        <v>3571.7851338436099</v>
      </c>
      <c r="V77" s="9">
        <v>37873.782247248397</v>
      </c>
      <c r="W77" s="9">
        <v>14386.583403000301</v>
      </c>
      <c r="X77" s="9">
        <v>20226.144587586001</v>
      </c>
      <c r="Y77" s="9">
        <v>49.247009455890897</v>
      </c>
      <c r="Z77" s="9">
        <v>12185.2078367592</v>
      </c>
      <c r="AA77" s="9">
        <v>360.38235249184697</v>
      </c>
      <c r="AB77" s="9">
        <v>259.33569632161601</v>
      </c>
      <c r="AC77" s="9">
        <v>4088.5879184628302</v>
      </c>
      <c r="AD77" s="9">
        <v>3285.7112081447199</v>
      </c>
      <c r="AE77" s="9">
        <v>8938.1349783763999</v>
      </c>
    </row>
    <row r="78" spans="1:31" x14ac:dyDescent="0.2">
      <c r="A78" s="3">
        <v>77</v>
      </c>
      <c r="B78" s="4" t="s">
        <v>105</v>
      </c>
      <c r="C78" s="5" t="s">
        <v>438</v>
      </c>
      <c r="D78" s="4" t="s">
        <v>350</v>
      </c>
      <c r="E78" s="4" t="s">
        <v>438</v>
      </c>
      <c r="F78" s="4" t="s">
        <v>354</v>
      </c>
      <c r="G78" s="4" t="s">
        <v>337</v>
      </c>
      <c r="H78" s="6">
        <v>99139140.141619503</v>
      </c>
      <c r="I78" s="6">
        <v>6427985.4421957098</v>
      </c>
      <c r="J78" s="6">
        <v>13936573.964776</v>
      </c>
      <c r="K78" s="6">
        <v>54946245.421131998</v>
      </c>
      <c r="L78" s="6">
        <v>35450.694193346302</v>
      </c>
      <c r="M78" s="6">
        <v>12597649.150786201</v>
      </c>
      <c r="N78" s="6">
        <v>320.670278940846</v>
      </c>
      <c r="O78" s="6">
        <v>44705.258246658501</v>
      </c>
      <c r="P78" s="6">
        <v>5475.7162183950004</v>
      </c>
      <c r="Q78" s="6">
        <v>670261.35437498905</v>
      </c>
      <c r="R78" s="6">
        <v>2766085.11578767</v>
      </c>
      <c r="S78" s="6">
        <v>37369.794878828397</v>
      </c>
      <c r="T78" s="6">
        <v>5036.8904095673797</v>
      </c>
      <c r="U78" s="6">
        <v>3253.7050855705602</v>
      </c>
      <c r="V78" s="6">
        <v>105786.70894275101</v>
      </c>
      <c r="W78" s="6">
        <v>50562.678552370802</v>
      </c>
      <c r="X78" s="6">
        <v>19701.5742736998</v>
      </c>
      <c r="Y78" s="6">
        <v>31.2884927094007</v>
      </c>
      <c r="Z78" s="6">
        <v>69407.653074220507</v>
      </c>
      <c r="AA78" s="6">
        <v>483.65681913980501</v>
      </c>
      <c r="AB78" s="6">
        <v>563.34446117355606</v>
      </c>
      <c r="AC78" s="6">
        <v>16835.941648497199</v>
      </c>
      <c r="AD78" s="6">
        <v>14712.9114236923</v>
      </c>
      <c r="AE78" s="6">
        <v>36009.398740503697</v>
      </c>
    </row>
    <row r="79" spans="1:31" x14ac:dyDescent="0.2">
      <c r="A79" s="3">
        <v>78</v>
      </c>
      <c r="B79" s="7" t="s">
        <v>416</v>
      </c>
      <c r="C79" s="8" t="s">
        <v>438</v>
      </c>
      <c r="D79" s="7" t="s">
        <v>211</v>
      </c>
      <c r="E79" s="7" t="s">
        <v>438</v>
      </c>
      <c r="F79" s="7" t="s">
        <v>231</v>
      </c>
      <c r="G79" s="7" t="s">
        <v>337</v>
      </c>
      <c r="H79" s="9">
        <v>96992242.8403171</v>
      </c>
      <c r="I79" s="9">
        <v>1650741.18564854</v>
      </c>
      <c r="J79" s="9">
        <v>3069876.6454540901</v>
      </c>
      <c r="K79" s="9">
        <v>53414754.502748698</v>
      </c>
      <c r="L79" s="9">
        <v>37949.936658390099</v>
      </c>
      <c r="M79" s="9">
        <v>10628034.5114478</v>
      </c>
      <c r="N79" s="9">
        <v>182.00116084074699</v>
      </c>
      <c r="O79" s="9">
        <v>30965.527258663202</v>
      </c>
      <c r="P79" s="9">
        <v>3065.66251673637</v>
      </c>
      <c r="Q79" s="9">
        <v>427937.86126289499</v>
      </c>
      <c r="R79" s="9">
        <v>646796.632805606</v>
      </c>
      <c r="S79" s="9">
        <v>33697.786061244296</v>
      </c>
      <c r="T79" s="9">
        <v>3020.9866027057401</v>
      </c>
      <c r="U79" s="9">
        <v>3581.7862090676699</v>
      </c>
      <c r="V79" s="9">
        <v>39088.1174734577</v>
      </c>
      <c r="W79" s="9">
        <v>88751.145085035299</v>
      </c>
      <c r="X79" s="9">
        <v>20434.090593994999</v>
      </c>
      <c r="Y79" s="9">
        <v>32.658374545704703</v>
      </c>
      <c r="Z79" s="9">
        <v>35289.547240580003</v>
      </c>
      <c r="AA79" s="9">
        <v>392.49060267479302</v>
      </c>
      <c r="AB79" s="9">
        <v>712.68451072184803</v>
      </c>
      <c r="AC79" s="9">
        <v>8533.2153730269092</v>
      </c>
      <c r="AD79" s="9">
        <v>7259.8466351759498</v>
      </c>
      <c r="AE79" s="9">
        <v>19003.980895602599</v>
      </c>
    </row>
    <row r="80" spans="1:31" x14ac:dyDescent="0.2">
      <c r="A80" s="3">
        <v>79</v>
      </c>
      <c r="B80" s="4" t="s">
        <v>322</v>
      </c>
      <c r="C80" s="5" t="s">
        <v>438</v>
      </c>
      <c r="D80" s="4" t="s">
        <v>531</v>
      </c>
      <c r="E80" s="4" t="s">
        <v>438</v>
      </c>
      <c r="F80" s="4" t="s">
        <v>177</v>
      </c>
      <c r="G80" s="4" t="s">
        <v>337</v>
      </c>
      <c r="H80" s="6">
        <v>7875258.7949534096</v>
      </c>
      <c r="I80" s="6">
        <v>4625705.0930013498</v>
      </c>
      <c r="J80" s="6">
        <v>5979082.30306968</v>
      </c>
      <c r="K80" s="6">
        <v>36178999.820937499</v>
      </c>
      <c r="L80" s="6">
        <v>1777401.6883052499</v>
      </c>
      <c r="M80" s="6">
        <v>23858405.1306789</v>
      </c>
      <c r="N80" s="6">
        <v>845.35840910566606</v>
      </c>
      <c r="O80" s="6">
        <v>27575.291768147701</v>
      </c>
      <c r="P80" s="6">
        <v>8559.8975059627901</v>
      </c>
      <c r="Q80" s="6">
        <v>399629.15961844602</v>
      </c>
      <c r="R80" s="6">
        <v>2860753.6822457402</v>
      </c>
      <c r="S80" s="6">
        <v>90180.915134261406</v>
      </c>
      <c r="T80" s="6">
        <v>2125148.7404515198</v>
      </c>
      <c r="U80" s="6">
        <v>604454.88203928398</v>
      </c>
      <c r="V80" s="6">
        <v>1198342.4291057501</v>
      </c>
      <c r="W80" s="6">
        <v>232850.00697008701</v>
      </c>
      <c r="X80" s="6">
        <v>107628.502170793</v>
      </c>
      <c r="Y80" s="6">
        <v>46560.454231005497</v>
      </c>
      <c r="Z80" s="6">
        <v>3220674.7991784099</v>
      </c>
      <c r="AA80" s="6">
        <v>557693.57117699401</v>
      </c>
      <c r="AB80" s="6">
        <v>1619592.8091289699</v>
      </c>
      <c r="AC80" s="6">
        <v>2778325.54072044</v>
      </c>
      <c r="AD80" s="6">
        <v>2251217.77497342</v>
      </c>
      <c r="AE80" s="6">
        <v>5821851.0873216596</v>
      </c>
    </row>
    <row r="81" spans="1:31" x14ac:dyDescent="0.2">
      <c r="A81" s="3">
        <v>80</v>
      </c>
      <c r="B81" s="7" t="s">
        <v>226</v>
      </c>
      <c r="C81" s="8" t="s">
        <v>438</v>
      </c>
      <c r="D81" s="7" t="s">
        <v>31</v>
      </c>
      <c r="E81" s="7" t="s">
        <v>438</v>
      </c>
      <c r="F81" s="7" t="s">
        <v>30</v>
      </c>
      <c r="G81" s="7" t="s">
        <v>337</v>
      </c>
      <c r="H81" s="9">
        <v>123094.993398406</v>
      </c>
      <c r="I81" s="9">
        <v>18491.9874808362</v>
      </c>
      <c r="J81" s="9">
        <v>66841.436356385806</v>
      </c>
      <c r="K81" s="9">
        <v>21754473.513399199</v>
      </c>
      <c r="L81" s="9">
        <v>14770.974203042801</v>
      </c>
      <c r="M81" s="9">
        <v>2146449.7749811499</v>
      </c>
      <c r="N81" s="9">
        <v>7.3333352466671702</v>
      </c>
      <c r="O81" s="9">
        <v>990.70108966529699</v>
      </c>
      <c r="P81" s="9">
        <v>92.666969300994793</v>
      </c>
      <c r="Q81" s="9">
        <v>44735.273685309701</v>
      </c>
      <c r="R81" s="9">
        <v>8808.7305792785392</v>
      </c>
      <c r="S81" s="9">
        <v>21250.515307902398</v>
      </c>
      <c r="T81" s="9">
        <v>6370.7564824563797</v>
      </c>
      <c r="U81" s="9">
        <v>1475.4097388949399</v>
      </c>
      <c r="V81" s="9">
        <v>2794.2768771129699</v>
      </c>
      <c r="W81" s="9">
        <v>3673.8062128165402</v>
      </c>
      <c r="X81" s="9">
        <v>19801.004276969801</v>
      </c>
      <c r="Y81" s="9">
        <v>145.28017248875099</v>
      </c>
      <c r="Z81" s="9">
        <v>7872.8572804402702</v>
      </c>
      <c r="AA81" s="9">
        <v>3673.1258263312602</v>
      </c>
      <c r="AB81" s="9">
        <v>3031.65692418449</v>
      </c>
      <c r="AC81" s="9">
        <v>7659.3960820028096</v>
      </c>
      <c r="AD81" s="9">
        <v>6406.7735590197899</v>
      </c>
      <c r="AE81" s="9">
        <v>17000.115742098002</v>
      </c>
    </row>
    <row r="82" spans="1:31" x14ac:dyDescent="0.2">
      <c r="A82" s="3">
        <v>81</v>
      </c>
      <c r="B82" s="4" t="s">
        <v>22</v>
      </c>
      <c r="C82" s="5" t="s">
        <v>438</v>
      </c>
      <c r="D82" s="4" t="s">
        <v>451</v>
      </c>
      <c r="E82" s="4" t="s">
        <v>438</v>
      </c>
      <c r="F82" s="4" t="s">
        <v>66</v>
      </c>
      <c r="G82" s="4" t="s">
        <v>337</v>
      </c>
      <c r="H82" s="6">
        <v>75263674.392882496</v>
      </c>
      <c r="I82" s="6">
        <v>1221684.17013182</v>
      </c>
      <c r="J82" s="6">
        <v>1557428.59348688</v>
      </c>
      <c r="K82" s="6">
        <v>57678215.2539775</v>
      </c>
      <c r="L82" s="6">
        <v>17218.403136964898</v>
      </c>
      <c r="M82" s="6">
        <v>4576953.7950473996</v>
      </c>
      <c r="N82" s="6">
        <v>88.000276360883404</v>
      </c>
      <c r="O82" s="6">
        <v>13109.349000668301</v>
      </c>
      <c r="P82" s="6">
        <v>1309.3934341763099</v>
      </c>
      <c r="Q82" s="6">
        <v>216207.63037470999</v>
      </c>
      <c r="R82" s="6">
        <v>154865.08773537099</v>
      </c>
      <c r="S82" s="6">
        <v>22199.269509905698</v>
      </c>
      <c r="T82" s="6">
        <v>1762.10915317116</v>
      </c>
      <c r="U82" s="6">
        <v>3842.5196816646398</v>
      </c>
      <c r="V82" s="6">
        <v>8958.8108016951792</v>
      </c>
      <c r="W82" s="6">
        <v>16897.396299605502</v>
      </c>
      <c r="X82" s="6">
        <v>18835.458206420099</v>
      </c>
      <c r="Y82" s="6">
        <v>64.054832763499803</v>
      </c>
      <c r="Z82" s="6">
        <v>15209.4284651817</v>
      </c>
      <c r="AA82" s="6">
        <v>848.002815375556</v>
      </c>
      <c r="AB82" s="6">
        <v>368.00477191564102</v>
      </c>
      <c r="AC82" s="6">
        <v>2388.8665341944802</v>
      </c>
      <c r="AD82" s="6">
        <v>1872.12301462707</v>
      </c>
      <c r="AE82" s="6">
        <v>4541.39077071469</v>
      </c>
    </row>
    <row r="83" spans="1:31" x14ac:dyDescent="0.2">
      <c r="A83" s="3">
        <v>82</v>
      </c>
      <c r="B83" s="7" t="s">
        <v>275</v>
      </c>
      <c r="C83" s="8" t="s">
        <v>438</v>
      </c>
      <c r="D83" s="7" t="s">
        <v>289</v>
      </c>
      <c r="E83" s="7" t="s">
        <v>438</v>
      </c>
      <c r="F83" s="7" t="s">
        <v>238</v>
      </c>
      <c r="G83" s="7" t="s">
        <v>337</v>
      </c>
      <c r="H83" s="9">
        <v>96419010.704432607</v>
      </c>
      <c r="I83" s="9">
        <v>4676532.8739439799</v>
      </c>
      <c r="J83" s="9">
        <v>12559181.154089101</v>
      </c>
      <c r="K83" s="9">
        <v>57680673.5656396</v>
      </c>
      <c r="L83" s="9">
        <v>43578.678572582401</v>
      </c>
      <c r="M83" s="9">
        <v>12258510.3270106</v>
      </c>
      <c r="N83" s="9">
        <v>300.00315348651702</v>
      </c>
      <c r="O83" s="9">
        <v>43062.162891252301</v>
      </c>
      <c r="P83" s="9">
        <v>4671.4303605765499</v>
      </c>
      <c r="Q83" s="9">
        <v>634215.52600360697</v>
      </c>
      <c r="R83" s="9">
        <v>937620.91489084496</v>
      </c>
      <c r="S83" s="9">
        <v>36173.909523470502</v>
      </c>
      <c r="T83" s="9">
        <v>2634.2429385125602</v>
      </c>
      <c r="U83" s="9">
        <v>2281.5178631273502</v>
      </c>
      <c r="V83" s="9">
        <v>30055.021425761901</v>
      </c>
      <c r="W83" s="9">
        <v>28062.919287101198</v>
      </c>
      <c r="X83" s="9">
        <v>20248.225957896298</v>
      </c>
      <c r="Y83" s="9">
        <v>37.262463862761201</v>
      </c>
      <c r="Z83" s="9">
        <v>55138.460559122999</v>
      </c>
      <c r="AA83" s="9">
        <v>862.19655602213197</v>
      </c>
      <c r="AB83" s="9">
        <v>586.67883058784298</v>
      </c>
      <c r="AC83" s="9">
        <v>16480.8524841322</v>
      </c>
      <c r="AD83" s="9">
        <v>13581.127545490301</v>
      </c>
      <c r="AE83" s="9">
        <v>36797.3933072953</v>
      </c>
    </row>
    <row r="84" spans="1:31" x14ac:dyDescent="0.2">
      <c r="A84" s="3">
        <v>83</v>
      </c>
      <c r="B84" s="4" t="s">
        <v>241</v>
      </c>
      <c r="C84" s="5" t="s">
        <v>438</v>
      </c>
      <c r="D84" s="4" t="s">
        <v>228</v>
      </c>
      <c r="E84" s="4" t="s">
        <v>438</v>
      </c>
      <c r="F84" s="4" t="s">
        <v>74</v>
      </c>
      <c r="G84" s="4" t="s">
        <v>337</v>
      </c>
      <c r="H84" s="6">
        <v>72319418.507985502</v>
      </c>
      <c r="I84" s="6">
        <v>1440986.94193936</v>
      </c>
      <c r="J84" s="6">
        <v>2255537.1223201002</v>
      </c>
      <c r="K84" s="6">
        <v>48915102.824011497</v>
      </c>
      <c r="L84" s="6">
        <v>24788.227654006201</v>
      </c>
      <c r="M84" s="6">
        <v>9528873.6338912304</v>
      </c>
      <c r="N84" s="6">
        <v>149.33411500409801</v>
      </c>
      <c r="O84" s="6">
        <v>21908.136017387202</v>
      </c>
      <c r="P84" s="6">
        <v>2159.4966038356602</v>
      </c>
      <c r="Q84" s="6">
        <v>328391.89263722801</v>
      </c>
      <c r="R84" s="6">
        <v>56751.887715997997</v>
      </c>
      <c r="S84" s="6">
        <v>26900.673380020799</v>
      </c>
      <c r="T84" s="6">
        <v>1041.3713638583699</v>
      </c>
      <c r="U84" s="6">
        <v>2953.6393174599102</v>
      </c>
      <c r="V84" s="6">
        <v>26171.464653107199</v>
      </c>
      <c r="W84" s="6">
        <v>22694.693130530999</v>
      </c>
      <c r="X84" s="6">
        <v>19526.424745395201</v>
      </c>
      <c r="Y84" s="6">
        <v>50.731735580517103</v>
      </c>
      <c r="Z84" s="6">
        <v>27473.860515316301</v>
      </c>
      <c r="AA84" s="6">
        <v>483.046795598963</v>
      </c>
      <c r="AB84" s="6">
        <v>474.67456606501497</v>
      </c>
      <c r="AC84" s="6">
        <v>2485.5499922722702</v>
      </c>
      <c r="AD84" s="6">
        <v>1931.46397323479</v>
      </c>
      <c r="AE84" s="6">
        <v>5085.57453366139</v>
      </c>
    </row>
    <row r="85" spans="1:31" x14ac:dyDescent="0.2">
      <c r="A85" s="3">
        <v>84</v>
      </c>
      <c r="B85" s="7" t="s">
        <v>346</v>
      </c>
      <c r="C85" s="8" t="s">
        <v>438</v>
      </c>
      <c r="D85" s="7" t="s">
        <v>522</v>
      </c>
      <c r="E85" s="7" t="s">
        <v>438</v>
      </c>
      <c r="F85" s="7" t="s">
        <v>155</v>
      </c>
      <c r="G85" s="7" t="s">
        <v>337</v>
      </c>
      <c r="H85" s="9">
        <v>78519202.5937251</v>
      </c>
      <c r="I85" s="9">
        <v>1965810.2673770599</v>
      </c>
      <c r="J85" s="9">
        <v>4707232.3355153501</v>
      </c>
      <c r="K85" s="9">
        <v>53664401.8084189</v>
      </c>
      <c r="L85" s="9">
        <v>30837.358745977599</v>
      </c>
      <c r="M85" s="9">
        <v>16289610.4434692</v>
      </c>
      <c r="N85" s="9">
        <v>196.001357542828</v>
      </c>
      <c r="O85" s="9">
        <v>28178.486794221699</v>
      </c>
      <c r="P85" s="9">
        <v>2970.9756906757102</v>
      </c>
      <c r="Q85" s="9">
        <v>393792.13163655403</v>
      </c>
      <c r="R85" s="9">
        <v>471898.21069870802</v>
      </c>
      <c r="S85" s="9">
        <v>33410.3751654933</v>
      </c>
      <c r="T85" s="9">
        <v>2197.50417914221</v>
      </c>
      <c r="U85" s="9">
        <v>3891.2006975609702</v>
      </c>
      <c r="V85" s="9">
        <v>88828.323815449607</v>
      </c>
      <c r="W85" s="9">
        <v>25452.748490528302</v>
      </c>
      <c r="X85" s="9">
        <v>20464.548293204502</v>
      </c>
      <c r="Y85" s="9">
        <v>6.6006009600806204</v>
      </c>
      <c r="Z85" s="9">
        <v>22005.609470718198</v>
      </c>
      <c r="AA85" s="9">
        <v>440.849903872379</v>
      </c>
      <c r="AB85" s="9">
        <v>324.00367616173202</v>
      </c>
      <c r="AC85" s="9">
        <v>8376.4554184104709</v>
      </c>
      <c r="AD85" s="9">
        <v>8008.9997602957101</v>
      </c>
      <c r="AE85" s="9">
        <v>19346.432912609402</v>
      </c>
    </row>
    <row r="86" spans="1:31" x14ac:dyDescent="0.2">
      <c r="A86" s="3">
        <v>85</v>
      </c>
      <c r="B86" s="4" t="s">
        <v>511</v>
      </c>
      <c r="C86" s="5" t="s">
        <v>438</v>
      </c>
      <c r="D86" s="4" t="s">
        <v>217</v>
      </c>
      <c r="E86" s="4" t="s">
        <v>438</v>
      </c>
      <c r="F86" s="4" t="s">
        <v>88</v>
      </c>
      <c r="G86" s="4" t="s">
        <v>337</v>
      </c>
      <c r="H86" s="6">
        <v>142338437.27046499</v>
      </c>
      <c r="I86" s="6">
        <v>4409597.6008720296</v>
      </c>
      <c r="J86" s="6">
        <v>9263197.0253411606</v>
      </c>
      <c r="K86" s="6">
        <v>58617957.371455997</v>
      </c>
      <c r="L86" s="6">
        <v>158945.99933681401</v>
      </c>
      <c r="M86" s="6">
        <v>48657912.019138001</v>
      </c>
      <c r="N86" s="6">
        <v>456.67397333702201</v>
      </c>
      <c r="O86" s="6">
        <v>61635.419246623998</v>
      </c>
      <c r="P86" s="6">
        <v>7932.2024603300697</v>
      </c>
      <c r="Q86" s="6">
        <v>1019104.65290705</v>
      </c>
      <c r="R86" s="6">
        <v>353223.70827954798</v>
      </c>
      <c r="S86" s="6">
        <v>45841.644037721497</v>
      </c>
      <c r="T86" s="6">
        <v>3665.80559175798</v>
      </c>
      <c r="U86" s="6">
        <v>6113.3132711361504</v>
      </c>
      <c r="V86" s="6">
        <v>103361.553787903</v>
      </c>
      <c r="W86" s="6">
        <v>145448.33294469299</v>
      </c>
      <c r="X86" s="6">
        <v>18681.025509593899</v>
      </c>
      <c r="Y86" s="6">
        <v>46.663814287755201</v>
      </c>
      <c r="Z86" s="6">
        <v>74722.284325390297</v>
      </c>
      <c r="AA86" s="6">
        <v>516.39036446429395</v>
      </c>
      <c r="AB86" s="6">
        <v>620.01349526797901</v>
      </c>
      <c r="AC86" s="6">
        <v>23243.565940889599</v>
      </c>
      <c r="AD86" s="6">
        <v>18999.3385453308</v>
      </c>
      <c r="AE86" s="6">
        <v>44544.094641707903</v>
      </c>
    </row>
    <row r="87" spans="1:31" x14ac:dyDescent="0.2">
      <c r="A87" s="3">
        <v>86</v>
      </c>
      <c r="B87" s="7" t="s">
        <v>109</v>
      </c>
      <c r="C87" s="8" t="s">
        <v>438</v>
      </c>
      <c r="D87" s="7" t="s">
        <v>284</v>
      </c>
      <c r="E87" s="7" t="s">
        <v>438</v>
      </c>
      <c r="F87" s="7" t="s">
        <v>428</v>
      </c>
      <c r="G87" s="7" t="s">
        <v>337</v>
      </c>
      <c r="H87" s="9">
        <v>114680614.653827</v>
      </c>
      <c r="I87" s="9">
        <v>4418162.8859633598</v>
      </c>
      <c r="J87" s="9">
        <v>14258070.700288</v>
      </c>
      <c r="K87" s="9">
        <v>61956476.666742504</v>
      </c>
      <c r="L87" s="9">
        <v>68992.957387855102</v>
      </c>
      <c r="M87" s="9">
        <v>12832033.9237183</v>
      </c>
      <c r="N87" s="9">
        <v>334.00390702573299</v>
      </c>
      <c r="O87" s="9">
        <v>44989.542594634397</v>
      </c>
      <c r="P87" s="9">
        <v>5301.6506013873404</v>
      </c>
      <c r="Q87" s="9">
        <v>660763.02524339606</v>
      </c>
      <c r="R87" s="9">
        <v>2217395.0056918301</v>
      </c>
      <c r="S87" s="9">
        <v>37946.013502414004</v>
      </c>
      <c r="T87" s="9">
        <v>6890.3366723927302</v>
      </c>
      <c r="U87" s="9">
        <v>4379.3379218248301</v>
      </c>
      <c r="V87" s="9">
        <v>117729.37804203499</v>
      </c>
      <c r="W87" s="9">
        <v>104726.499633909</v>
      </c>
      <c r="X87" s="9">
        <v>19603.315999549599</v>
      </c>
      <c r="Y87" s="9">
        <v>62.591013761731901</v>
      </c>
      <c r="Z87" s="9">
        <v>68584.077378160306</v>
      </c>
      <c r="AA87" s="9">
        <v>604.101813791322</v>
      </c>
      <c r="AB87" s="9">
        <v>400.00562611948698</v>
      </c>
      <c r="AC87" s="9">
        <v>19669.546118665301</v>
      </c>
      <c r="AD87" s="9">
        <v>17618.194464801702</v>
      </c>
      <c r="AE87" s="9">
        <v>43396.574637064397</v>
      </c>
    </row>
    <row r="88" spans="1:31" x14ac:dyDescent="0.2">
      <c r="A88" s="3">
        <v>87</v>
      </c>
      <c r="B88" s="4" t="s">
        <v>157</v>
      </c>
      <c r="C88" s="5" t="s">
        <v>438</v>
      </c>
      <c r="D88" s="4" t="s">
        <v>336</v>
      </c>
      <c r="E88" s="4" t="s">
        <v>438</v>
      </c>
      <c r="F88" s="4" t="s">
        <v>489</v>
      </c>
      <c r="G88" s="4" t="s">
        <v>337</v>
      </c>
      <c r="H88" s="6">
        <v>75361924.543288097</v>
      </c>
      <c r="I88" s="6">
        <v>1824651.97303774</v>
      </c>
      <c r="J88" s="6">
        <v>5164423.1672329502</v>
      </c>
      <c r="K88" s="6">
        <v>48225776.657860599</v>
      </c>
      <c r="L88" s="6">
        <v>71967.121948755797</v>
      </c>
      <c r="M88" s="6">
        <v>11285610.771919301</v>
      </c>
      <c r="N88" s="6">
        <v>186.001219361381</v>
      </c>
      <c r="O88" s="6">
        <v>28763.6060781696</v>
      </c>
      <c r="P88" s="6">
        <v>3075.6646714521698</v>
      </c>
      <c r="Q88" s="6">
        <v>424436.88396899402</v>
      </c>
      <c r="R88" s="6">
        <v>284896.66990234202</v>
      </c>
      <c r="S88" s="6">
        <v>43451.568068611501</v>
      </c>
      <c r="T88" s="6">
        <v>2413.5373079011501</v>
      </c>
      <c r="U88" s="6">
        <v>5170.9459312586996</v>
      </c>
      <c r="V88" s="6">
        <v>196375.430198849</v>
      </c>
      <c r="W88" s="6">
        <v>80848.009463283801</v>
      </c>
      <c r="X88" s="6">
        <v>19634.366395427802</v>
      </c>
      <c r="Y88" s="6">
        <v>24.501653992181598</v>
      </c>
      <c r="Z88" s="6">
        <v>36883.6664102781</v>
      </c>
      <c r="AA88" s="6">
        <v>398.33509693091401</v>
      </c>
      <c r="AB88" s="6">
        <v>251.33555547974899</v>
      </c>
      <c r="AC88" s="6">
        <v>21398.6918239599</v>
      </c>
      <c r="AD88" s="6">
        <v>17550.1232136976</v>
      </c>
      <c r="AE88" s="6">
        <v>47062.256669891103</v>
      </c>
    </row>
    <row r="89" spans="1:31" x14ac:dyDescent="0.2">
      <c r="A89" s="3">
        <v>88</v>
      </c>
      <c r="B89" s="7" t="s">
        <v>271</v>
      </c>
      <c r="C89" s="8" t="s">
        <v>438</v>
      </c>
      <c r="D89" s="7" t="s">
        <v>326</v>
      </c>
      <c r="E89" s="7" t="s">
        <v>438</v>
      </c>
      <c r="F89" s="7" t="s">
        <v>28</v>
      </c>
      <c r="G89" s="7" t="s">
        <v>337</v>
      </c>
      <c r="H89" s="9">
        <v>74854347.356771395</v>
      </c>
      <c r="I89" s="9">
        <v>1810819.8546465901</v>
      </c>
      <c r="J89" s="9">
        <v>2047025.1593980801</v>
      </c>
      <c r="K89" s="9">
        <v>60755892.783049598</v>
      </c>
      <c r="L89" s="9">
        <v>22921.065236000799</v>
      </c>
      <c r="M89" s="9">
        <v>5887128.7938196296</v>
      </c>
      <c r="N89" s="9">
        <v>120.667181355549</v>
      </c>
      <c r="O89" s="9">
        <v>22144.504331880398</v>
      </c>
      <c r="P89" s="9">
        <v>2250.17728696823</v>
      </c>
      <c r="Q89" s="9">
        <v>319894.24597670598</v>
      </c>
      <c r="R89" s="9">
        <v>744503.45574619097</v>
      </c>
      <c r="S89" s="9">
        <v>28752.324863285899</v>
      </c>
      <c r="T89" s="9">
        <v>3223.69961903387</v>
      </c>
      <c r="U89" s="9">
        <v>3601.78763775477</v>
      </c>
      <c r="V89" s="9">
        <v>21289.297239987402</v>
      </c>
      <c r="W89" s="9">
        <v>49916.4336182517</v>
      </c>
      <c r="X89" s="9">
        <v>19881.2589505834</v>
      </c>
      <c r="Y89" s="9">
        <v>37.981356198493401</v>
      </c>
      <c r="Z89" s="9">
        <v>25045.966449667801</v>
      </c>
      <c r="AA89" s="9">
        <v>348.02400877319002</v>
      </c>
      <c r="AB89" s="9">
        <v>401.33900108046498</v>
      </c>
      <c r="AC89" s="9">
        <v>4153.2707047247604</v>
      </c>
      <c r="AD89" s="9">
        <v>3582.4492714200501</v>
      </c>
      <c r="AE89" s="9">
        <v>9358.4068586855992</v>
      </c>
    </row>
    <row r="90" spans="1:31" x14ac:dyDescent="0.2">
      <c r="A90" s="3">
        <v>89</v>
      </c>
      <c r="B90" s="4" t="s">
        <v>276</v>
      </c>
      <c r="C90" s="5" t="s">
        <v>438</v>
      </c>
      <c r="D90" s="4" t="s">
        <v>117</v>
      </c>
      <c r="E90" s="4" t="s">
        <v>438</v>
      </c>
      <c r="F90" s="4" t="s">
        <v>504</v>
      </c>
      <c r="G90" s="4" t="s">
        <v>337</v>
      </c>
      <c r="H90" s="6">
        <v>93927742.893561393</v>
      </c>
      <c r="I90" s="6">
        <v>1793874.8660721299</v>
      </c>
      <c r="J90" s="6">
        <v>2620067.1849976098</v>
      </c>
      <c r="K90" s="6">
        <v>73480635.406472698</v>
      </c>
      <c r="L90" s="6">
        <v>66738.851998643906</v>
      </c>
      <c r="M90" s="6">
        <v>4995145.88119769</v>
      </c>
      <c r="N90" s="6">
        <v>117.33381633532601</v>
      </c>
      <c r="O90" s="6">
        <v>23687.650385482499</v>
      </c>
      <c r="P90" s="6">
        <v>2099.4876021292898</v>
      </c>
      <c r="Q90" s="6">
        <v>314926.350174558</v>
      </c>
      <c r="R90" s="6">
        <v>1404664.8214102699</v>
      </c>
      <c r="S90" s="6">
        <v>43856.5926827519</v>
      </c>
      <c r="T90" s="6">
        <v>9299.0349356899806</v>
      </c>
      <c r="U90" s="6">
        <v>6538.8357278419899</v>
      </c>
      <c r="V90" s="6">
        <v>25896.798428901398</v>
      </c>
      <c r="W90" s="6">
        <v>52463.466961475002</v>
      </c>
      <c r="X90" s="6">
        <v>20317.251932980998</v>
      </c>
      <c r="Y90" s="6">
        <v>49.997200299612103</v>
      </c>
      <c r="Z90" s="6">
        <v>18265.004437044499</v>
      </c>
      <c r="AA90" s="6">
        <v>496.38694570701199</v>
      </c>
      <c r="AB90" s="6">
        <v>696.01701807103302</v>
      </c>
      <c r="AC90" s="6">
        <v>11975.017539187</v>
      </c>
      <c r="AD90" s="6">
        <v>10254.355272446501</v>
      </c>
      <c r="AE90" s="6">
        <v>27620.0654674449</v>
      </c>
    </row>
    <row r="91" spans="1:31" x14ac:dyDescent="0.2">
      <c r="A91" s="3">
        <v>90</v>
      </c>
      <c r="B91" s="7" t="s">
        <v>282</v>
      </c>
      <c r="C91" s="8" t="s">
        <v>438</v>
      </c>
      <c r="D91" s="7" t="s">
        <v>524</v>
      </c>
      <c r="E91" s="7" t="s">
        <v>438</v>
      </c>
      <c r="F91" s="7" t="s">
        <v>266</v>
      </c>
      <c r="G91" s="7" t="s">
        <v>337</v>
      </c>
      <c r="H91" s="9">
        <v>97247096.688573003</v>
      </c>
      <c r="I91" s="9">
        <v>1704669.9007431699</v>
      </c>
      <c r="J91" s="9">
        <v>3120826.27461477</v>
      </c>
      <c r="K91" s="9">
        <v>50557552.991509899</v>
      </c>
      <c r="L91" s="9">
        <v>42077.425493110699</v>
      </c>
      <c r="M91" s="9">
        <v>12540267.254170701</v>
      </c>
      <c r="N91" s="9">
        <v>168.00099129920201</v>
      </c>
      <c r="O91" s="9">
        <v>25920.163183395802</v>
      </c>
      <c r="P91" s="9">
        <v>2736.9289907389102</v>
      </c>
      <c r="Q91" s="9">
        <v>375729.37230618502</v>
      </c>
      <c r="R91" s="9">
        <v>188939.708994816</v>
      </c>
      <c r="S91" s="9">
        <v>28308.821289107898</v>
      </c>
      <c r="T91" s="9">
        <v>1028.0370064127701</v>
      </c>
      <c r="U91" s="9">
        <v>3078.33539656329</v>
      </c>
      <c r="V91" s="9">
        <v>33826.175988925403</v>
      </c>
      <c r="W91" s="9">
        <v>77062.860057974598</v>
      </c>
      <c r="X91" s="9">
        <v>19278.177669667999</v>
      </c>
      <c r="Y91" s="9">
        <v>19.908044729355701</v>
      </c>
      <c r="Z91" s="9">
        <v>45081.813393698903</v>
      </c>
      <c r="AA91" s="9">
        <v>381.05380428533101</v>
      </c>
      <c r="AB91" s="9">
        <v>162.66759281860701</v>
      </c>
      <c r="AC91" s="9">
        <v>8794.7086091531</v>
      </c>
      <c r="AD91" s="9">
        <v>7200.48420175927</v>
      </c>
      <c r="AE91" s="9">
        <v>17559.476311059701</v>
      </c>
    </row>
    <row r="92" spans="1:31" x14ac:dyDescent="0.2">
      <c r="A92" s="3">
        <v>91</v>
      </c>
      <c r="B92" s="4" t="s">
        <v>311</v>
      </c>
      <c r="C92" s="5" t="s">
        <v>438</v>
      </c>
      <c r="D92" s="4" t="s">
        <v>521</v>
      </c>
      <c r="E92" s="4" t="s">
        <v>438</v>
      </c>
      <c r="F92" s="4" t="s">
        <v>280</v>
      </c>
      <c r="G92" s="4" t="s">
        <v>337</v>
      </c>
      <c r="H92" s="6">
        <v>1774652.7036377001</v>
      </c>
      <c r="I92" s="6">
        <v>41340.468938263497</v>
      </c>
      <c r="J92" s="6">
        <v>572534.25490722898</v>
      </c>
      <c r="K92" s="6">
        <v>21794283.940688599</v>
      </c>
      <c r="L92" s="6">
        <v>10653.9816084461</v>
      </c>
      <c r="M92" s="6">
        <v>2147623.9596983702</v>
      </c>
      <c r="N92" s="6">
        <v>17.3333439733399</v>
      </c>
      <c r="O92" s="6">
        <v>3657.13567639853</v>
      </c>
      <c r="P92" s="6">
        <v>324.00370621609102</v>
      </c>
      <c r="Q92" s="6">
        <v>79955.228590662198</v>
      </c>
      <c r="R92" s="6">
        <v>1786.7786338446001</v>
      </c>
      <c r="S92" s="6">
        <v>22140.564589476999</v>
      </c>
      <c r="T92" s="6">
        <v>152.00081648442901</v>
      </c>
      <c r="U92" s="6">
        <v>558.67769188632803</v>
      </c>
      <c r="V92" s="6">
        <v>1618.7593904891801</v>
      </c>
      <c r="W92" s="6">
        <v>5489.7232234459498</v>
      </c>
      <c r="X92" s="6">
        <v>18550.430626953199</v>
      </c>
      <c r="Y92" s="6">
        <v>-9.2794898557902403</v>
      </c>
      <c r="Z92" s="6">
        <v>1088.70820387343</v>
      </c>
      <c r="AA92" s="6">
        <v>147.806362340633</v>
      </c>
      <c r="AB92" s="6">
        <v>51.333426433503803</v>
      </c>
      <c r="AC92" s="6">
        <v>843.35829238725103</v>
      </c>
      <c r="AD92" s="6">
        <v>702.017285806524</v>
      </c>
      <c r="AE92" s="6">
        <v>1676.0987654860401</v>
      </c>
    </row>
    <row r="93" spans="1:31" x14ac:dyDescent="0.2">
      <c r="A93" s="3">
        <v>92</v>
      </c>
      <c r="B93" s="7" t="s">
        <v>242</v>
      </c>
      <c r="C93" s="8" t="s">
        <v>438</v>
      </c>
      <c r="D93" s="7" t="s">
        <v>285</v>
      </c>
      <c r="E93" s="7" t="s">
        <v>438</v>
      </c>
      <c r="F93" s="7" t="s">
        <v>8</v>
      </c>
      <c r="G93" s="7" t="s">
        <v>337</v>
      </c>
      <c r="H93" s="9">
        <v>7837089.0264096297</v>
      </c>
      <c r="I93" s="9">
        <v>5075008.7555291001</v>
      </c>
      <c r="J93" s="9">
        <v>6071140.8544909405</v>
      </c>
      <c r="K93" s="9">
        <v>34359029.7537136</v>
      </c>
      <c r="L93" s="9">
        <v>1776847.1300949301</v>
      </c>
      <c r="M93" s="9">
        <v>24786517.925841901</v>
      </c>
      <c r="N93" s="9">
        <v>776.68793311314096</v>
      </c>
      <c r="O93" s="9">
        <v>24696.663172346602</v>
      </c>
      <c r="P93" s="9">
        <v>8534.5495132243195</v>
      </c>
      <c r="Q93" s="9">
        <v>374479.57148911699</v>
      </c>
      <c r="R93" s="9">
        <v>3263971.65049309</v>
      </c>
      <c r="S93" s="9">
        <v>89401.617503183006</v>
      </c>
      <c r="T93" s="9">
        <v>1835704.88960724</v>
      </c>
      <c r="U93" s="9">
        <v>540663.84564894601</v>
      </c>
      <c r="V93" s="9">
        <v>1275397.5450429299</v>
      </c>
      <c r="W93" s="9">
        <v>271847.56271546899</v>
      </c>
      <c r="X93" s="9">
        <v>109638.650839343</v>
      </c>
      <c r="Y93" s="9">
        <v>39958.2574155162</v>
      </c>
      <c r="Z93" s="9">
        <v>3353706.2764959899</v>
      </c>
      <c r="AA93" s="9">
        <v>566466.09571745002</v>
      </c>
      <c r="AB93" s="9">
        <v>1499312.92388326</v>
      </c>
      <c r="AC93" s="9">
        <v>2883976.0979408999</v>
      </c>
      <c r="AD93" s="9">
        <v>2460018.5326009602</v>
      </c>
      <c r="AE93" s="9">
        <v>5816469.0687215002</v>
      </c>
    </row>
    <row r="94" spans="1:31" x14ac:dyDescent="0.2">
      <c r="A94" s="3">
        <v>93</v>
      </c>
      <c r="B94" s="4" t="s">
        <v>288</v>
      </c>
      <c r="C94" s="5" t="s">
        <v>438</v>
      </c>
      <c r="D94" s="4" t="s">
        <v>254</v>
      </c>
      <c r="E94" s="4" t="s">
        <v>438</v>
      </c>
      <c r="F94" s="4" t="s">
        <v>348</v>
      </c>
      <c r="G94" s="4" t="s">
        <v>337</v>
      </c>
      <c r="H94" s="6">
        <v>124612.939691372</v>
      </c>
      <c r="I94" s="6">
        <v>23323.085598883699</v>
      </c>
      <c r="J94" s="6">
        <v>70523.146150708097</v>
      </c>
      <c r="K94" s="6">
        <v>21403364.980944999</v>
      </c>
      <c r="L94" s="6">
        <v>15108.653226213701</v>
      </c>
      <c r="M94" s="6">
        <v>2143036.6169211501</v>
      </c>
      <c r="N94" s="6">
        <v>6.00000163333383</v>
      </c>
      <c r="O94" s="6">
        <v>908.02901854552999</v>
      </c>
      <c r="P94" s="6">
        <v>76.666876340583997</v>
      </c>
      <c r="Q94" s="6">
        <v>43880.624354926003</v>
      </c>
      <c r="R94" s="6">
        <v>11846.329332057599</v>
      </c>
      <c r="S94" s="6">
        <v>20769.1907982058</v>
      </c>
      <c r="T94" s="6">
        <v>6458.14069411938</v>
      </c>
      <c r="U94" s="6">
        <v>1515.4138929259</v>
      </c>
      <c r="V94" s="6">
        <v>3467.0897387405198</v>
      </c>
      <c r="W94" s="6">
        <v>4039.90858474575</v>
      </c>
      <c r="X94" s="6">
        <v>19087.718914815301</v>
      </c>
      <c r="Y94" s="6">
        <v>117.368240797224</v>
      </c>
      <c r="Z94" s="6">
        <v>10742.0619738284</v>
      </c>
      <c r="AA94" s="6">
        <v>4224.7567780807503</v>
      </c>
      <c r="AB94" s="6">
        <v>4023.2346532432698</v>
      </c>
      <c r="AC94" s="6">
        <v>10576.5943391868</v>
      </c>
      <c r="AD94" s="6">
        <v>9104.9295001797109</v>
      </c>
      <c r="AE94" s="6">
        <v>22132.664311095301</v>
      </c>
    </row>
    <row r="95" spans="1:31" x14ac:dyDescent="0.2">
      <c r="A95" s="3">
        <v>94</v>
      </c>
      <c r="B95" s="7" t="s">
        <v>390</v>
      </c>
      <c r="C95" s="8" t="s">
        <v>438</v>
      </c>
      <c r="D95" s="7" t="s">
        <v>126</v>
      </c>
      <c r="E95" s="7" t="s">
        <v>438</v>
      </c>
      <c r="F95" s="7" t="s">
        <v>491</v>
      </c>
      <c r="G95" s="7" t="s">
        <v>337</v>
      </c>
      <c r="H95" s="9">
        <v>88551383.300168395</v>
      </c>
      <c r="I95" s="9">
        <v>5028250.9351095501</v>
      </c>
      <c r="J95" s="9">
        <v>13248501.6452889</v>
      </c>
      <c r="K95" s="9">
        <v>51122514.321947202</v>
      </c>
      <c r="L95" s="9">
        <v>33824.0331760103</v>
      </c>
      <c r="M95" s="9">
        <v>9254318.6160991807</v>
      </c>
      <c r="N95" s="9">
        <v>324.670356221931</v>
      </c>
      <c r="O95" s="9">
        <v>44922.0675211013</v>
      </c>
      <c r="P95" s="9">
        <v>5362.3396883143596</v>
      </c>
      <c r="Q95" s="9">
        <v>651964.806162828</v>
      </c>
      <c r="R95" s="9">
        <v>523633.44068889401</v>
      </c>
      <c r="S95" s="9">
        <v>31240.191759944799</v>
      </c>
      <c r="T95" s="9">
        <v>1421.4048718397601</v>
      </c>
      <c r="U95" s="9">
        <v>2148.8283312809099</v>
      </c>
      <c r="V95" s="9">
        <v>23972.2254384681</v>
      </c>
      <c r="W95" s="9">
        <v>61978.418566231201</v>
      </c>
      <c r="X95" s="9">
        <v>20146.922029628699</v>
      </c>
      <c r="Y95" s="9">
        <v>45.476613417964799</v>
      </c>
      <c r="Z95" s="9">
        <v>63041.6660481812</v>
      </c>
      <c r="AA95" s="9">
        <v>1172.4019182142599</v>
      </c>
      <c r="AB95" s="9">
        <v>396.67218325685297</v>
      </c>
      <c r="AC95" s="9">
        <v>10796.748829471901</v>
      </c>
      <c r="AD95" s="9">
        <v>9421.7732291396405</v>
      </c>
      <c r="AE95" s="9">
        <v>24411.512032720599</v>
      </c>
    </row>
    <row r="96" spans="1:31" x14ac:dyDescent="0.2">
      <c r="A96" s="3">
        <v>95</v>
      </c>
      <c r="B96" s="4" t="s">
        <v>286</v>
      </c>
      <c r="C96" s="5" t="s">
        <v>438</v>
      </c>
      <c r="D96" s="4" t="s">
        <v>450</v>
      </c>
      <c r="E96" s="4" t="s">
        <v>438</v>
      </c>
      <c r="F96" s="4" t="s">
        <v>34</v>
      </c>
      <c r="G96" s="4" t="s">
        <v>337</v>
      </c>
      <c r="H96" s="6">
        <v>86313594.918323204</v>
      </c>
      <c r="I96" s="6">
        <v>1941084.3710242601</v>
      </c>
      <c r="J96" s="6">
        <v>3703497.0534273102</v>
      </c>
      <c r="K96" s="6">
        <v>64303304.233640097</v>
      </c>
      <c r="L96" s="6">
        <v>52373.065531663502</v>
      </c>
      <c r="M96" s="6">
        <v>10130916.791696399</v>
      </c>
      <c r="N96" s="6">
        <v>142.000727023829</v>
      </c>
      <c r="O96" s="6">
        <v>27253.3348255048</v>
      </c>
      <c r="P96" s="6">
        <v>2692.9206053136299</v>
      </c>
      <c r="Q96" s="6">
        <v>392295.155369933</v>
      </c>
      <c r="R96" s="6">
        <v>1020382.35500564</v>
      </c>
      <c r="S96" s="6">
        <v>36258.725007502202</v>
      </c>
      <c r="T96" s="6">
        <v>6013.2715897996504</v>
      </c>
      <c r="U96" s="6">
        <v>9058.2359974952906</v>
      </c>
      <c r="V96" s="6">
        <v>25665.079577804601</v>
      </c>
      <c r="W96" s="6">
        <v>58013.267045673798</v>
      </c>
      <c r="X96" s="6">
        <v>19847.5462951224</v>
      </c>
      <c r="Y96" s="6">
        <v>61.2315966437776</v>
      </c>
      <c r="Z96" s="6">
        <v>26375.019928661099</v>
      </c>
      <c r="AA96" s="6">
        <v>849.30315612741299</v>
      </c>
      <c r="AB96" s="6">
        <v>653.34836604134205</v>
      </c>
      <c r="AC96" s="6">
        <v>13942.138870225301</v>
      </c>
      <c r="AD96" s="6">
        <v>11736.1563414723</v>
      </c>
      <c r="AE96" s="6">
        <v>31413.2222088165</v>
      </c>
    </row>
    <row r="97" spans="1:31" x14ac:dyDescent="0.2">
      <c r="A97" s="3">
        <v>96</v>
      </c>
      <c r="B97" s="7" t="s">
        <v>302</v>
      </c>
      <c r="C97" s="8" t="s">
        <v>438</v>
      </c>
      <c r="D97" s="7" t="s">
        <v>116</v>
      </c>
      <c r="E97" s="7" t="s">
        <v>438</v>
      </c>
      <c r="F97" s="7" t="s">
        <v>19</v>
      </c>
      <c r="G97" s="7" t="s">
        <v>337</v>
      </c>
      <c r="H97" s="9">
        <v>122666208.236331</v>
      </c>
      <c r="I97" s="9">
        <v>1513983.0193125401</v>
      </c>
      <c r="J97" s="9">
        <v>1617075.4229864699</v>
      </c>
      <c r="K97" s="9">
        <v>67711170.943308502</v>
      </c>
      <c r="L97" s="9">
        <v>29568.569790689799</v>
      </c>
      <c r="M97" s="9">
        <v>12325712.346121401</v>
      </c>
      <c r="N97" s="9">
        <v>102.000371981386</v>
      </c>
      <c r="O97" s="9">
        <v>19316.4043879401</v>
      </c>
      <c r="P97" s="9">
        <v>1522.7478778142699</v>
      </c>
      <c r="Q97" s="9">
        <v>267494.88860711898</v>
      </c>
      <c r="R97" s="9">
        <v>1606530.4521528</v>
      </c>
      <c r="S97" s="9">
        <v>26594.133470199999</v>
      </c>
      <c r="T97" s="9">
        <v>5273.6490708036999</v>
      </c>
      <c r="U97" s="9">
        <v>6379.4245296581303</v>
      </c>
      <c r="V97" s="9">
        <v>32947.724543140699</v>
      </c>
      <c r="W97" s="9">
        <v>52328.470353703997</v>
      </c>
      <c r="X97" s="9">
        <v>18825.179744183799</v>
      </c>
      <c r="Y97" s="9">
        <v>45.314758800883098</v>
      </c>
      <c r="Z97" s="9">
        <v>15848.166963444801</v>
      </c>
      <c r="AA97" s="9">
        <v>621.800892743384</v>
      </c>
      <c r="AB97" s="9">
        <v>735.35227680180606</v>
      </c>
      <c r="AC97" s="9">
        <v>7789.4671870637303</v>
      </c>
      <c r="AD97" s="9">
        <v>5950.5739164131601</v>
      </c>
      <c r="AE97" s="9">
        <v>15106.6660810302</v>
      </c>
    </row>
    <row r="98" spans="1:31" x14ac:dyDescent="0.2">
      <c r="A98" s="3">
        <v>97</v>
      </c>
      <c r="B98" s="4" t="s">
        <v>151</v>
      </c>
      <c r="C98" s="5" t="s">
        <v>438</v>
      </c>
      <c r="D98" s="4" t="s">
        <v>103</v>
      </c>
      <c r="E98" s="4" t="s">
        <v>438</v>
      </c>
      <c r="F98" s="4" t="s">
        <v>287</v>
      </c>
      <c r="G98" s="4" t="s">
        <v>337</v>
      </c>
      <c r="H98" s="6">
        <v>117109251.878391</v>
      </c>
      <c r="I98" s="6">
        <v>10725660.7399105</v>
      </c>
      <c r="J98" s="6">
        <v>20193995.195455302</v>
      </c>
      <c r="K98" s="6">
        <v>66146628.261654601</v>
      </c>
      <c r="L98" s="6">
        <v>62878.827099787901</v>
      </c>
      <c r="M98" s="6">
        <v>15737707.1610112</v>
      </c>
      <c r="N98" s="6">
        <v>994.70132431521404</v>
      </c>
      <c r="O98" s="6">
        <v>131879.765826627</v>
      </c>
      <c r="P98" s="6">
        <v>17115.587605431101</v>
      </c>
      <c r="Q98" s="6">
        <v>1821813.4880440801</v>
      </c>
      <c r="R98" s="6">
        <v>2006552.3670463399</v>
      </c>
      <c r="S98" s="6">
        <v>315876.64406921499</v>
      </c>
      <c r="T98" s="6">
        <v>25783.4644356547</v>
      </c>
      <c r="U98" s="6">
        <v>9425.1150862336799</v>
      </c>
      <c r="V98" s="6">
        <v>41358.675666093099</v>
      </c>
      <c r="W98" s="6">
        <v>42520.684455706803</v>
      </c>
      <c r="X98" s="6">
        <v>19893.401294909301</v>
      </c>
      <c r="Y98" s="6">
        <v>7.1784924498576297</v>
      </c>
      <c r="Z98" s="6">
        <v>207861.424747507</v>
      </c>
      <c r="AA98" s="6">
        <v>959.78409664354797</v>
      </c>
      <c r="AB98" s="6">
        <v>325.33704020226298</v>
      </c>
      <c r="AC98" s="6">
        <v>34384.733062646701</v>
      </c>
      <c r="AD98" s="6">
        <v>28746.3084561305</v>
      </c>
      <c r="AE98" s="6">
        <v>75389.851194905001</v>
      </c>
    </row>
    <row r="99" spans="1:31" x14ac:dyDescent="0.2">
      <c r="A99" s="3">
        <v>98</v>
      </c>
      <c r="B99" s="7" t="s">
        <v>300</v>
      </c>
      <c r="C99" s="8" t="s">
        <v>438</v>
      </c>
      <c r="D99" s="7" t="s">
        <v>189</v>
      </c>
      <c r="E99" s="7" t="s">
        <v>438</v>
      </c>
      <c r="F99" s="7" t="s">
        <v>370</v>
      </c>
      <c r="G99" s="7" t="s">
        <v>337</v>
      </c>
      <c r="H99" s="9">
        <v>190880425.527233</v>
      </c>
      <c r="I99" s="9">
        <v>68220095.023535594</v>
      </c>
      <c r="J99" s="9">
        <v>135960996.362786</v>
      </c>
      <c r="K99" s="9">
        <v>147806351.000909</v>
      </c>
      <c r="L99" s="9">
        <v>365376.155867772</v>
      </c>
      <c r="M99" s="9">
        <v>57664645.400577299</v>
      </c>
      <c r="N99" s="9">
        <v>6764.2690375288403</v>
      </c>
      <c r="O99" s="9">
        <v>777601.32672307803</v>
      </c>
      <c r="P99" s="9">
        <v>112080.88877185</v>
      </c>
      <c r="Q99" s="9">
        <v>9673758.8367277794</v>
      </c>
      <c r="R99" s="9">
        <v>14891060.041917801</v>
      </c>
      <c r="S99" s="9">
        <v>1551206.8466262601</v>
      </c>
      <c r="T99" s="9">
        <v>131852.34333396799</v>
      </c>
      <c r="U99" s="9">
        <v>62179.714515173997</v>
      </c>
      <c r="V99" s="9">
        <v>144788.53145473701</v>
      </c>
      <c r="W99" s="9">
        <v>149626.86026913399</v>
      </c>
      <c r="X99" s="9">
        <v>17308.687578809499</v>
      </c>
      <c r="Y99" s="9">
        <v>18.506773295468498</v>
      </c>
      <c r="Z99" s="9">
        <v>1432473.3950505401</v>
      </c>
      <c r="AA99" s="9">
        <v>1847.21992623959</v>
      </c>
      <c r="AB99" s="9">
        <v>1948.1331388538399</v>
      </c>
      <c r="AC99" s="9">
        <v>261341.596842892</v>
      </c>
      <c r="AD99" s="9">
        <v>198878.34313810701</v>
      </c>
      <c r="AE99" s="9">
        <v>477684.16887489799</v>
      </c>
    </row>
    <row r="100" spans="1:31" x14ac:dyDescent="0.2">
      <c r="A100" s="3">
        <v>99</v>
      </c>
      <c r="B100" s="4" t="s">
        <v>356</v>
      </c>
      <c r="C100" s="5" t="s">
        <v>438</v>
      </c>
      <c r="D100" s="4" t="s">
        <v>54</v>
      </c>
      <c r="E100" s="4" t="s">
        <v>438</v>
      </c>
      <c r="F100" s="4" t="s">
        <v>419</v>
      </c>
      <c r="G100" s="4" t="s">
        <v>337</v>
      </c>
      <c r="H100" s="6">
        <v>120468092.19323599</v>
      </c>
      <c r="I100" s="6">
        <v>1560676.7939940901</v>
      </c>
      <c r="J100" s="6">
        <v>1887245.72278301</v>
      </c>
      <c r="K100" s="6">
        <v>62059989.872682497</v>
      </c>
      <c r="L100" s="6">
        <v>24965.149487843701</v>
      </c>
      <c r="M100" s="6">
        <v>3880053.2861581198</v>
      </c>
      <c r="N100" s="6">
        <v>160.66758567867001</v>
      </c>
      <c r="O100" s="6">
        <v>25132.135819679901</v>
      </c>
      <c r="P100" s="6">
        <v>2982.3115367249002</v>
      </c>
      <c r="Q100" s="6">
        <v>365906.27693055599</v>
      </c>
      <c r="R100" s="6">
        <v>1413153.5005506</v>
      </c>
      <c r="S100" s="6">
        <v>40445.3247719918</v>
      </c>
      <c r="T100" s="6">
        <v>3935.21392228483</v>
      </c>
      <c r="U100" s="6">
        <v>4840.1541139035198</v>
      </c>
      <c r="V100" s="6">
        <v>29118.460545886701</v>
      </c>
      <c r="W100" s="6">
        <v>51174.9163857842</v>
      </c>
      <c r="X100" s="6">
        <v>20557.1960299403</v>
      </c>
      <c r="Y100" s="6">
        <v>22.059449791939201</v>
      </c>
      <c r="Z100" s="6">
        <v>22917.725151616702</v>
      </c>
      <c r="AA100" s="6">
        <v>557.04519508947203</v>
      </c>
      <c r="AB100" s="6">
        <v>458.00736313870902</v>
      </c>
      <c r="AC100" s="6">
        <v>6718.9150040043996</v>
      </c>
      <c r="AD100" s="6">
        <v>5695.1370097220597</v>
      </c>
      <c r="AE100" s="6">
        <v>14724.253950578501</v>
      </c>
    </row>
    <row r="101" spans="1:31" x14ac:dyDescent="0.2">
      <c r="A101" s="3">
        <v>100</v>
      </c>
      <c r="B101" s="7" t="s">
        <v>35</v>
      </c>
      <c r="C101" s="8" t="s">
        <v>438</v>
      </c>
      <c r="D101" s="7" t="s">
        <v>146</v>
      </c>
      <c r="E101" s="7" t="s">
        <v>438</v>
      </c>
      <c r="F101" s="7" t="s">
        <v>27</v>
      </c>
      <c r="G101" s="7" t="s">
        <v>337</v>
      </c>
      <c r="H101" s="9">
        <v>110711160.563062</v>
      </c>
      <c r="I101" s="9">
        <v>1803840.0173599799</v>
      </c>
      <c r="J101" s="9">
        <v>6058400.0828565303</v>
      </c>
      <c r="K101" s="9">
        <v>46360368.458137304</v>
      </c>
      <c r="L101" s="9">
        <v>38355.4932507126</v>
      </c>
      <c r="M101" s="9">
        <v>10674152.257158</v>
      </c>
      <c r="N101" s="9">
        <v>139.334020503429</v>
      </c>
      <c r="O101" s="9">
        <v>25419.948528201599</v>
      </c>
      <c r="P101" s="9">
        <v>2629.5753348725302</v>
      </c>
      <c r="Q101" s="9">
        <v>358895.77516637399</v>
      </c>
      <c r="R101" s="9">
        <v>349890.30276023602</v>
      </c>
      <c r="S101" s="9">
        <v>51168.143585357902</v>
      </c>
      <c r="T101" s="9">
        <v>1528.74904466515</v>
      </c>
      <c r="U101" s="9">
        <v>3281.7117380613699</v>
      </c>
      <c r="V101" s="9">
        <v>28960.816141408301</v>
      </c>
      <c r="W101" s="9">
        <v>35060.332892153703</v>
      </c>
      <c r="X101" s="9">
        <v>19520.5663239321</v>
      </c>
      <c r="Y101" s="9">
        <v>33.923867709013699</v>
      </c>
      <c r="Z101" s="9">
        <v>26894.019615502599</v>
      </c>
      <c r="AA101" s="9">
        <v>544.79905853012599</v>
      </c>
      <c r="AB101" s="9">
        <v>562.01105877101804</v>
      </c>
      <c r="AC101" s="9">
        <v>12434.761047308801</v>
      </c>
      <c r="AD101" s="9">
        <v>10744.0408880839</v>
      </c>
      <c r="AE101" s="9">
        <v>26688.329224516601</v>
      </c>
    </row>
    <row r="102" spans="1:31" x14ac:dyDescent="0.2">
      <c r="A102" s="3">
        <v>101</v>
      </c>
      <c r="B102" s="4" t="s">
        <v>462</v>
      </c>
      <c r="C102" s="5" t="s">
        <v>438</v>
      </c>
      <c r="D102" s="4" t="s">
        <v>159</v>
      </c>
      <c r="E102" s="4" t="s">
        <v>438</v>
      </c>
      <c r="F102" s="4" t="s">
        <v>16</v>
      </c>
      <c r="G102" s="4" t="s">
        <v>337</v>
      </c>
      <c r="H102" s="6">
        <v>126645312.09567501</v>
      </c>
      <c r="I102" s="6">
        <v>7245306.3427106701</v>
      </c>
      <c r="J102" s="6">
        <v>3256261.3163139299</v>
      </c>
      <c r="K102" s="6">
        <v>71186834.231626794</v>
      </c>
      <c r="L102" s="6">
        <v>25735.162235545398</v>
      </c>
      <c r="M102" s="6">
        <v>552177527.52018499</v>
      </c>
      <c r="N102" s="6">
        <v>806.02278167843599</v>
      </c>
      <c r="O102" s="6">
        <v>106052.064806176</v>
      </c>
      <c r="P102" s="6">
        <v>13928.787150837201</v>
      </c>
      <c r="Q102" s="6">
        <v>1587996.0242147199</v>
      </c>
      <c r="R102" s="6">
        <v>626121.31944851298</v>
      </c>
      <c r="S102" s="6">
        <v>53345.679164233901</v>
      </c>
      <c r="T102" s="6">
        <v>5421.0370743940803</v>
      </c>
      <c r="U102" s="6">
        <v>5261.6402167842498</v>
      </c>
      <c r="V102" s="6">
        <v>18556.7902223251</v>
      </c>
      <c r="W102" s="6">
        <v>23844.5562369076</v>
      </c>
      <c r="X102" s="6">
        <v>19337.651696007899</v>
      </c>
      <c r="Y102" s="6">
        <v>-4.7433196518855301</v>
      </c>
      <c r="Z102" s="6">
        <v>146748.90580387399</v>
      </c>
      <c r="AA102" s="6">
        <v>846.11030583279205</v>
      </c>
      <c r="AB102" s="6">
        <v>372.00484938328998</v>
      </c>
      <c r="AC102" s="6">
        <v>6682.2312536333202</v>
      </c>
      <c r="AD102" s="6">
        <v>5425.6970706492402</v>
      </c>
      <c r="AE102" s="6">
        <v>13938.8164063162</v>
      </c>
    </row>
    <row r="103" spans="1:31" x14ac:dyDescent="0.2">
      <c r="A103" s="3">
        <v>102</v>
      </c>
      <c r="B103" s="7" t="s">
        <v>23</v>
      </c>
      <c r="C103" s="8" t="s">
        <v>438</v>
      </c>
      <c r="D103" s="7" t="s">
        <v>388</v>
      </c>
      <c r="E103" s="7" t="s">
        <v>438</v>
      </c>
      <c r="F103" s="7" t="s">
        <v>484</v>
      </c>
      <c r="G103" s="7" t="s">
        <v>337</v>
      </c>
      <c r="H103" s="9">
        <v>96280175.139563993</v>
      </c>
      <c r="I103" s="9">
        <v>1562806.8366748199</v>
      </c>
      <c r="J103" s="9">
        <v>17600132.887738001</v>
      </c>
      <c r="K103" s="9">
        <v>64333657.271848999</v>
      </c>
      <c r="L103" s="9">
        <v>30507.942992257002</v>
      </c>
      <c r="M103" s="9">
        <v>18316734.608196799</v>
      </c>
      <c r="N103" s="9">
        <v>188.00124050154199</v>
      </c>
      <c r="O103" s="9">
        <v>27686.857247525801</v>
      </c>
      <c r="P103" s="9">
        <v>2892.2932598774801</v>
      </c>
      <c r="Q103" s="9">
        <v>392845.40863618499</v>
      </c>
      <c r="R103" s="9">
        <v>154428.04962869699</v>
      </c>
      <c r="S103" s="9">
        <v>45890.968642584899</v>
      </c>
      <c r="T103" s="9">
        <v>3393.0746048719502</v>
      </c>
      <c r="U103" s="9">
        <v>2496.2192028858399</v>
      </c>
      <c r="V103" s="9">
        <v>16442.807050550298</v>
      </c>
      <c r="W103" s="9">
        <v>27590.695163486402</v>
      </c>
      <c r="X103" s="9">
        <v>20081.749777507601</v>
      </c>
      <c r="Y103" s="9">
        <v>49.372265544846996</v>
      </c>
      <c r="Z103" s="9">
        <v>51973.150446571497</v>
      </c>
      <c r="AA103" s="9">
        <v>504.93995920760398</v>
      </c>
      <c r="AB103" s="9">
        <v>392.00557740221899</v>
      </c>
      <c r="AC103" s="9">
        <v>7269.8543433853902</v>
      </c>
      <c r="AD103" s="9">
        <v>6288.7201755818796</v>
      </c>
      <c r="AE103" s="9">
        <v>16610.321944055999</v>
      </c>
    </row>
    <row r="104" spans="1:31" x14ac:dyDescent="0.2">
      <c r="A104" s="3">
        <v>103</v>
      </c>
      <c r="B104" s="4" t="s">
        <v>320</v>
      </c>
      <c r="C104" s="5" t="s">
        <v>438</v>
      </c>
      <c r="D104" s="4" t="s">
        <v>458</v>
      </c>
      <c r="E104" s="4" t="s">
        <v>438</v>
      </c>
      <c r="F104" s="4" t="s">
        <v>493</v>
      </c>
      <c r="G104" s="4" t="s">
        <v>337</v>
      </c>
      <c r="H104" s="6">
        <v>126535034.976064</v>
      </c>
      <c r="I104" s="6">
        <v>3201927.8499985598</v>
      </c>
      <c r="J104" s="6">
        <v>12813495.2994856</v>
      </c>
      <c r="K104" s="6">
        <v>51823603.8141509</v>
      </c>
      <c r="L104" s="6">
        <v>30103.769200009101</v>
      </c>
      <c r="M104" s="6">
        <v>45391271.791245602</v>
      </c>
      <c r="N104" s="6">
        <v>283.336143207867</v>
      </c>
      <c r="O104" s="6">
        <v>41125.7921208923</v>
      </c>
      <c r="P104" s="6">
        <v>4744.1215425439505</v>
      </c>
      <c r="Q104" s="6">
        <v>632931.942887599</v>
      </c>
      <c r="R104" s="6">
        <v>461136.73663640302</v>
      </c>
      <c r="S104" s="6">
        <v>43648.853353778999</v>
      </c>
      <c r="T104" s="6">
        <v>1775.44387475648</v>
      </c>
      <c r="U104" s="6">
        <v>2010.1420139875399</v>
      </c>
      <c r="V104" s="6">
        <v>12325.3173682778</v>
      </c>
      <c r="W104" s="6">
        <v>27028.377929104201</v>
      </c>
      <c r="X104" s="6">
        <v>18540.001170158899</v>
      </c>
      <c r="Y104" s="6">
        <v>9.2829778966415901</v>
      </c>
      <c r="Z104" s="6">
        <v>65273.631840165202</v>
      </c>
      <c r="AA104" s="6">
        <v>513.41387719907095</v>
      </c>
      <c r="AB104" s="6">
        <v>629.34731161972195</v>
      </c>
      <c r="AC104" s="6">
        <v>9855.4010366297607</v>
      </c>
      <c r="AD104" s="6">
        <v>7880.1773518353502</v>
      </c>
      <c r="AE104" s="6">
        <v>18987.9750960005</v>
      </c>
    </row>
    <row r="105" spans="1:31" x14ac:dyDescent="0.2">
      <c r="A105" s="3">
        <v>104</v>
      </c>
      <c r="B105" s="7" t="s">
        <v>472</v>
      </c>
      <c r="C105" s="8" t="s">
        <v>438</v>
      </c>
      <c r="D105" s="7" t="s">
        <v>180</v>
      </c>
      <c r="E105" s="7" t="s">
        <v>438</v>
      </c>
      <c r="F105" s="7" t="s">
        <v>371</v>
      </c>
      <c r="G105" s="7" t="s">
        <v>337</v>
      </c>
      <c r="H105" s="9">
        <v>8358884.5638410002</v>
      </c>
      <c r="I105" s="9">
        <v>4807155.08281417</v>
      </c>
      <c r="J105" s="9">
        <v>6081758.7249103198</v>
      </c>
      <c r="K105" s="9">
        <v>33896393.106635801</v>
      </c>
      <c r="L105" s="9">
        <v>1598450.91355484</v>
      </c>
      <c r="M105" s="9">
        <v>24426874.6279516</v>
      </c>
      <c r="N105" s="9">
        <v>862.02614929749097</v>
      </c>
      <c r="O105" s="9">
        <v>28706.221626034399</v>
      </c>
      <c r="P105" s="9">
        <v>9236.9910440839194</v>
      </c>
      <c r="Q105" s="9">
        <v>421402.20616111899</v>
      </c>
      <c r="R105" s="9">
        <v>2839445.24873384</v>
      </c>
      <c r="S105" s="9">
        <v>88444.642160539399</v>
      </c>
      <c r="T105" s="9">
        <v>1939581.68637019</v>
      </c>
      <c r="U105" s="9">
        <v>613882.51493415504</v>
      </c>
      <c r="V105" s="9">
        <v>1293047.60749467</v>
      </c>
      <c r="W105" s="9">
        <v>243013.174650765</v>
      </c>
      <c r="X105" s="9">
        <v>105076.00678472299</v>
      </c>
      <c r="Y105" s="9">
        <v>45125.906384449198</v>
      </c>
      <c r="Z105" s="9">
        <v>3219933.40500989</v>
      </c>
      <c r="AA105" s="9">
        <v>558364.95121904602</v>
      </c>
      <c r="AB105" s="9">
        <v>1683230.6424488199</v>
      </c>
      <c r="AC105" s="9">
        <v>2774862.16541429</v>
      </c>
      <c r="AD105" s="9">
        <v>2219164.3042879002</v>
      </c>
      <c r="AE105" s="9">
        <v>5401776.2737082802</v>
      </c>
    </row>
    <row r="106" spans="1:31" x14ac:dyDescent="0.2">
      <c r="A106" s="3">
        <v>105</v>
      </c>
      <c r="B106" s="4" t="s">
        <v>290</v>
      </c>
      <c r="C106" s="5" t="s">
        <v>438</v>
      </c>
      <c r="D106" s="4" t="s">
        <v>134</v>
      </c>
      <c r="E106" s="4" t="s">
        <v>438</v>
      </c>
      <c r="F106" s="4" t="s">
        <v>224</v>
      </c>
      <c r="G106" s="4" t="s">
        <v>337</v>
      </c>
      <c r="H106" s="6">
        <v>178215.16180366199</v>
      </c>
      <c r="I106" s="6">
        <v>40020.009463217801</v>
      </c>
      <c r="J106" s="6">
        <v>193371.947293017</v>
      </c>
      <c r="K106" s="6">
        <v>20249482.246624801</v>
      </c>
      <c r="L106" s="6">
        <v>18106.8227676522</v>
      </c>
      <c r="M106" s="6">
        <v>2112230.6775078401</v>
      </c>
      <c r="N106" s="6">
        <v>5.33333445333359</v>
      </c>
      <c r="O106" s="6">
        <v>1310.0601125537601</v>
      </c>
      <c r="P106" s="6">
        <v>113.33378702849799</v>
      </c>
      <c r="Q106" s="6">
        <v>48048.689031550501</v>
      </c>
      <c r="R106" s="6">
        <v>14175.701526761801</v>
      </c>
      <c r="S106" s="6">
        <v>20936.058488033301</v>
      </c>
      <c r="T106" s="6">
        <v>9763.3455879369903</v>
      </c>
      <c r="U106" s="6">
        <v>2143.4961545228002</v>
      </c>
      <c r="V106" s="6">
        <v>4370.0128790517501</v>
      </c>
      <c r="W106" s="6">
        <v>4121.26125561956</v>
      </c>
      <c r="X106" s="6">
        <v>19782.747464950698</v>
      </c>
      <c r="Y106" s="6">
        <v>207.21917572330301</v>
      </c>
      <c r="Z106" s="6">
        <v>13964.8736833494</v>
      </c>
      <c r="AA106" s="6">
        <v>5651.3378853458098</v>
      </c>
      <c r="AB106" s="6">
        <v>5476.3967622423797</v>
      </c>
      <c r="AC106" s="6">
        <v>13881.459830329601</v>
      </c>
      <c r="AD106" s="6">
        <v>11432.581741157301</v>
      </c>
      <c r="AE106" s="6">
        <v>30959.569621827701</v>
      </c>
    </row>
    <row r="107" spans="1:31" x14ac:dyDescent="0.2">
      <c r="A107" s="3">
        <v>106</v>
      </c>
      <c r="B107" s="7" t="s">
        <v>490</v>
      </c>
      <c r="C107" s="8" t="s">
        <v>438</v>
      </c>
      <c r="D107" s="7" t="s">
        <v>488</v>
      </c>
      <c r="E107" s="7" t="s">
        <v>438</v>
      </c>
      <c r="F107" s="7" t="s">
        <v>246</v>
      </c>
      <c r="G107" s="7" t="s">
        <v>337</v>
      </c>
      <c r="H107" s="9">
        <v>152200725.022728</v>
      </c>
      <c r="I107" s="9">
        <v>4101111.99447894</v>
      </c>
      <c r="J107" s="9">
        <v>21051472.340426199</v>
      </c>
      <c r="K107" s="9">
        <v>71041025.197901502</v>
      </c>
      <c r="L107" s="9">
        <v>41800.606183934498</v>
      </c>
      <c r="M107" s="9">
        <v>27494322.805601001</v>
      </c>
      <c r="N107" s="9">
        <v>239.33534715702299</v>
      </c>
      <c r="O107" s="9">
        <v>34927.4114319082</v>
      </c>
      <c r="P107" s="9">
        <v>4093.2531995884201</v>
      </c>
      <c r="Q107" s="9">
        <v>579706.16902995296</v>
      </c>
      <c r="R107" s="9">
        <v>334586.24304674403</v>
      </c>
      <c r="S107" s="9">
        <v>60743.582967202703</v>
      </c>
      <c r="T107" s="9">
        <v>2786.9394150388098</v>
      </c>
      <c r="U107" s="9">
        <v>7059.09307510075</v>
      </c>
      <c r="V107" s="9">
        <v>22810.2220014704</v>
      </c>
      <c r="W107" s="9">
        <v>39774.4733336524</v>
      </c>
      <c r="X107" s="9">
        <v>18337.681056466601</v>
      </c>
      <c r="Y107" s="9">
        <v>61.767753479006302</v>
      </c>
      <c r="Z107" s="9">
        <v>88237.966240557405</v>
      </c>
      <c r="AA107" s="9">
        <v>1418.85708643199</v>
      </c>
      <c r="AB107" s="9">
        <v>708.01755148859604</v>
      </c>
      <c r="AC107" s="9">
        <v>18133.507062598899</v>
      </c>
      <c r="AD107" s="9">
        <v>14546.762833737999</v>
      </c>
      <c r="AE107" s="9">
        <v>34913.952707966499</v>
      </c>
    </row>
    <row r="108" spans="1:31" x14ac:dyDescent="0.2">
      <c r="A108" s="3">
        <v>107</v>
      </c>
      <c r="B108" s="4" t="s">
        <v>392</v>
      </c>
      <c r="C108" s="5" t="s">
        <v>438</v>
      </c>
      <c r="D108" s="4" t="s">
        <v>15</v>
      </c>
      <c r="E108" s="4" t="s">
        <v>438</v>
      </c>
      <c r="F108" s="4" t="s">
        <v>453</v>
      </c>
      <c r="G108" s="4" t="s">
        <v>337</v>
      </c>
      <c r="H108" s="6">
        <v>141017604.37163901</v>
      </c>
      <c r="I108" s="6">
        <v>184655.554868957</v>
      </c>
      <c r="J108" s="6">
        <v>1609614.88190144</v>
      </c>
      <c r="K108" s="6">
        <v>45394184.252821498</v>
      </c>
      <c r="L108" s="6">
        <v>22127.8399090897</v>
      </c>
      <c r="M108" s="6">
        <v>89076230.749648705</v>
      </c>
      <c r="N108" s="6">
        <v>28.6666988200388</v>
      </c>
      <c r="O108" s="6">
        <v>12327.9841982288</v>
      </c>
      <c r="P108" s="6">
        <v>421.33956650582599</v>
      </c>
      <c r="Q108" s="6">
        <v>125013.567491366</v>
      </c>
      <c r="R108" s="6">
        <v>60057.519187390797</v>
      </c>
      <c r="S108" s="6">
        <v>23403.875337188801</v>
      </c>
      <c r="T108" s="6">
        <v>1105.3762471520799</v>
      </c>
      <c r="U108" s="6">
        <v>2862.9540822587301</v>
      </c>
      <c r="V108" s="6">
        <v>17932.6151129147</v>
      </c>
      <c r="W108" s="6">
        <v>9512.5358127687196</v>
      </c>
      <c r="X108" s="6">
        <v>18093.310165008701</v>
      </c>
      <c r="Y108" s="6">
        <v>15.256924887113501</v>
      </c>
      <c r="Z108" s="6">
        <v>3387.0682806898399</v>
      </c>
      <c r="AA108" s="6">
        <v>1069.3919109189001</v>
      </c>
      <c r="AB108" s="6">
        <v>200.00140122315901</v>
      </c>
      <c r="AC108" s="6">
        <v>2314.8543161409402</v>
      </c>
      <c r="AD108" s="6">
        <v>1729.43814649397</v>
      </c>
      <c r="AE108" s="6">
        <v>4403.3458746738697</v>
      </c>
    </row>
    <row r="109" spans="1:31" x14ac:dyDescent="0.2">
      <c r="A109" s="3">
        <v>108</v>
      </c>
      <c r="B109" s="7" t="s">
        <v>327</v>
      </c>
      <c r="C109" s="8" t="s">
        <v>438</v>
      </c>
      <c r="D109" s="7" t="s">
        <v>397</v>
      </c>
      <c r="E109" s="7" t="s">
        <v>438</v>
      </c>
      <c r="F109" s="7" t="s">
        <v>194</v>
      </c>
      <c r="G109" s="7" t="s">
        <v>337</v>
      </c>
      <c r="H109" s="9">
        <v>88153291.900978804</v>
      </c>
      <c r="I109" s="9">
        <v>448664.25319818099</v>
      </c>
      <c r="J109" s="9">
        <v>1379112.6999975899</v>
      </c>
      <c r="K109" s="9">
        <v>44061268.030190401</v>
      </c>
      <c r="L109" s="9">
        <v>14587.461630313001</v>
      </c>
      <c r="M109" s="9">
        <v>12284433.5541992</v>
      </c>
      <c r="N109" s="9">
        <v>47.333415513482898</v>
      </c>
      <c r="O109" s="9">
        <v>11960.3433267615</v>
      </c>
      <c r="P109" s="9">
        <v>637.34759209329195</v>
      </c>
      <c r="Q109" s="9">
        <v>147363.345576288</v>
      </c>
      <c r="R109" s="9">
        <v>227186.123569291</v>
      </c>
      <c r="S109" s="9">
        <v>25353.2386500801</v>
      </c>
      <c r="T109" s="9">
        <v>2347.5263762293098</v>
      </c>
      <c r="U109" s="9">
        <v>3464.42182228717</v>
      </c>
      <c r="V109" s="9">
        <v>13314.8862824229</v>
      </c>
      <c r="W109" s="9">
        <v>7646.7150877604699</v>
      </c>
      <c r="X109" s="9">
        <v>19461.084002459502</v>
      </c>
      <c r="Y109" s="9">
        <v>40.580184530728602</v>
      </c>
      <c r="Z109" s="9">
        <v>6127.9824020337001</v>
      </c>
      <c r="AA109" s="9">
        <v>737.94900038386197</v>
      </c>
      <c r="AB109" s="9">
        <v>232.00191521604799</v>
      </c>
      <c r="AC109" s="9">
        <v>1260.05601380345</v>
      </c>
      <c r="AD109" s="9">
        <v>946.69839986163402</v>
      </c>
      <c r="AE109" s="9">
        <v>2572.2325998593601</v>
      </c>
    </row>
    <row r="110" spans="1:31" x14ac:dyDescent="0.2">
      <c r="A110" s="3">
        <v>109</v>
      </c>
      <c r="B110" s="4" t="s">
        <v>384</v>
      </c>
      <c r="C110" s="5" t="s">
        <v>438</v>
      </c>
      <c r="D110" s="4" t="s">
        <v>525</v>
      </c>
      <c r="E110" s="4" t="s">
        <v>438</v>
      </c>
      <c r="F110" s="4" t="s">
        <v>263</v>
      </c>
      <c r="G110" s="4" t="s">
        <v>337</v>
      </c>
      <c r="H110" s="6">
        <v>99448919.498681396</v>
      </c>
      <c r="I110" s="6">
        <v>490291.60749352002</v>
      </c>
      <c r="J110" s="6">
        <v>1725306.37716627</v>
      </c>
      <c r="K110" s="6">
        <v>37729046.590434603</v>
      </c>
      <c r="L110" s="6">
        <v>21806.020040157899</v>
      </c>
      <c r="M110" s="6">
        <v>4699335.2027948201</v>
      </c>
      <c r="N110" s="6">
        <v>38.000051753405302</v>
      </c>
      <c r="O110" s="6">
        <v>13360.244929451699</v>
      </c>
      <c r="P110" s="6">
        <v>629.34720521263296</v>
      </c>
      <c r="Q110" s="6">
        <v>143433.00492183099</v>
      </c>
      <c r="R110" s="6">
        <v>76038.657464745207</v>
      </c>
      <c r="S110" s="6">
        <v>32265.789494372901</v>
      </c>
      <c r="T110" s="6">
        <v>880.69384827337899</v>
      </c>
      <c r="U110" s="6">
        <v>2674.25273164077</v>
      </c>
      <c r="V110" s="6">
        <v>8848.0760972608496</v>
      </c>
      <c r="W110" s="6">
        <v>14484.727051932699</v>
      </c>
      <c r="X110" s="6">
        <v>20321.507103624801</v>
      </c>
      <c r="Y110" s="6">
        <v>18.059381852280001</v>
      </c>
      <c r="Z110" s="6">
        <v>5512.3978567005897</v>
      </c>
      <c r="AA110" s="6">
        <v>705.42504252654896</v>
      </c>
      <c r="AB110" s="6">
        <v>157.33421673838501</v>
      </c>
      <c r="AC110" s="6">
        <v>3851.8528172895399</v>
      </c>
      <c r="AD110" s="6">
        <v>3251.70379267513</v>
      </c>
      <c r="AE110" s="6">
        <v>8694.6485461945194</v>
      </c>
    </row>
    <row r="111" spans="1:31" x14ac:dyDescent="0.2">
      <c r="A111" s="3">
        <v>110</v>
      </c>
      <c r="B111" s="7" t="s">
        <v>10</v>
      </c>
      <c r="C111" s="8" t="s">
        <v>438</v>
      </c>
      <c r="D111" s="7" t="s">
        <v>415</v>
      </c>
      <c r="E111" s="7" t="s">
        <v>438</v>
      </c>
      <c r="F111" s="7" t="s">
        <v>46</v>
      </c>
      <c r="G111" s="7" t="s">
        <v>337</v>
      </c>
      <c r="H111" s="9">
        <v>143165139.224053</v>
      </c>
      <c r="I111" s="9">
        <v>12271159.7713838</v>
      </c>
      <c r="J111" s="9">
        <v>4069702.55953601</v>
      </c>
      <c r="K111" s="9">
        <v>108629463.81069</v>
      </c>
      <c r="L111" s="9">
        <v>32348.0181092028</v>
      </c>
      <c r="M111" s="9">
        <v>22546545.432094999</v>
      </c>
      <c r="N111" s="9">
        <v>1706.1019389282301</v>
      </c>
      <c r="O111" s="9">
        <v>230104.53569132401</v>
      </c>
      <c r="P111" s="9">
        <v>29052.8555905094</v>
      </c>
      <c r="Q111" s="9">
        <v>2424178.42803133</v>
      </c>
      <c r="R111" s="9">
        <v>322705.23873728601</v>
      </c>
      <c r="S111" s="9">
        <v>95450.751511453302</v>
      </c>
      <c r="T111" s="9">
        <v>3502.4318759449902</v>
      </c>
      <c r="U111" s="9">
        <v>3884.5300325979501</v>
      </c>
      <c r="V111" s="9">
        <v>14345.234265343301</v>
      </c>
      <c r="W111" s="9">
        <v>24439.576724148399</v>
      </c>
      <c r="X111" s="9">
        <v>20187.2924749862</v>
      </c>
      <c r="Y111" s="9">
        <v>17.881862208102199</v>
      </c>
      <c r="Z111" s="9">
        <v>295938.68387795001</v>
      </c>
      <c r="AA111" s="9">
        <v>1115.4494846273201</v>
      </c>
      <c r="AB111" s="9">
        <v>216.001653412797</v>
      </c>
      <c r="AC111" s="9">
        <v>9988.8290570528698</v>
      </c>
      <c r="AD111" s="9">
        <v>8501.2009144609692</v>
      </c>
      <c r="AE111" s="9">
        <v>22352.1499520414</v>
      </c>
    </row>
    <row r="112" spans="1:31" x14ac:dyDescent="0.2">
      <c r="A112" s="3">
        <v>111</v>
      </c>
      <c r="B112" s="4" t="s">
        <v>201</v>
      </c>
      <c r="C112" s="5" t="s">
        <v>438</v>
      </c>
      <c r="D112" s="4" t="s">
        <v>366</v>
      </c>
      <c r="E112" s="4" t="s">
        <v>438</v>
      </c>
      <c r="F112" s="4" t="s">
        <v>192</v>
      </c>
      <c r="G112" s="4" t="s">
        <v>337</v>
      </c>
      <c r="H112" s="6">
        <v>108824345.669883</v>
      </c>
      <c r="I112" s="6">
        <v>6805560.4813796403</v>
      </c>
      <c r="J112" s="6">
        <v>3564297.3105243202</v>
      </c>
      <c r="K112" s="6">
        <v>68827654.156542405</v>
      </c>
      <c r="L112" s="6">
        <v>24745.427998809999</v>
      </c>
      <c r="M112" s="6">
        <v>41461450.576452002</v>
      </c>
      <c r="N112" s="6">
        <v>916.69619460170395</v>
      </c>
      <c r="O112" s="6">
        <v>119776.76672816199</v>
      </c>
      <c r="P112" s="6">
        <v>15287.5120105892</v>
      </c>
      <c r="Q112" s="6">
        <v>1813321.90941368</v>
      </c>
      <c r="R112" s="6">
        <v>314735.18056207598</v>
      </c>
      <c r="S112" s="6">
        <v>40082.969518170597</v>
      </c>
      <c r="T112" s="6">
        <v>1990.8056053790999</v>
      </c>
      <c r="U112" s="6">
        <v>3093.0017943662101</v>
      </c>
      <c r="V112" s="6">
        <v>14137.036875718901</v>
      </c>
      <c r="W112" s="6">
        <v>11914.323090350201</v>
      </c>
      <c r="X112" s="6">
        <v>18702.7227527168</v>
      </c>
      <c r="Y112" s="6">
        <v>44.747294452760201</v>
      </c>
      <c r="Z112" s="6">
        <v>158769.822285684</v>
      </c>
      <c r="AA112" s="6">
        <v>761.42603794108095</v>
      </c>
      <c r="AB112" s="6">
        <v>762.68703739774401</v>
      </c>
      <c r="AC112" s="6">
        <v>4744.79083392344</v>
      </c>
      <c r="AD112" s="6">
        <v>3586.4503726060698</v>
      </c>
      <c r="AE112" s="6">
        <v>9162.9407264868605</v>
      </c>
    </row>
    <row r="113" spans="1:31" x14ac:dyDescent="0.2">
      <c r="A113" s="3">
        <v>112</v>
      </c>
      <c r="B113" s="7" t="s">
        <v>454</v>
      </c>
      <c r="C113" s="8" t="s">
        <v>438</v>
      </c>
      <c r="D113" s="7" t="s">
        <v>389</v>
      </c>
      <c r="E113" s="7" t="s">
        <v>438</v>
      </c>
      <c r="F113" s="7" t="s">
        <v>339</v>
      </c>
      <c r="G113" s="7" t="s">
        <v>337</v>
      </c>
      <c r="H113" s="9">
        <v>140107168.56958199</v>
      </c>
      <c r="I113" s="9">
        <v>9563749.8484413903</v>
      </c>
      <c r="J113" s="9">
        <v>1747289.00242616</v>
      </c>
      <c r="K113" s="9">
        <v>127108386.022837</v>
      </c>
      <c r="L113" s="9">
        <v>24269.979569528601</v>
      </c>
      <c r="M113" s="9">
        <v>11677653.545624901</v>
      </c>
      <c r="N113" s="9">
        <v>1340.72962076472</v>
      </c>
      <c r="O113" s="9">
        <v>183105.94291500299</v>
      </c>
      <c r="P113" s="9">
        <v>22973.7977968675</v>
      </c>
      <c r="Q113" s="9">
        <v>1978128.35789922</v>
      </c>
      <c r="R113" s="9">
        <v>185052.32587367599</v>
      </c>
      <c r="S113" s="9">
        <v>42932.577041124001</v>
      </c>
      <c r="T113" s="9">
        <v>1904.12705746247</v>
      </c>
      <c r="U113" s="9">
        <v>4121.9319997243601</v>
      </c>
      <c r="V113" s="9">
        <v>15486.431694086299</v>
      </c>
      <c r="W113" s="9">
        <v>14932.469058787699</v>
      </c>
      <c r="X113" s="9">
        <v>19637.419024052699</v>
      </c>
      <c r="Y113" s="9">
        <v>33.445134603239701</v>
      </c>
      <c r="Z113" s="9">
        <v>243504.78146545499</v>
      </c>
      <c r="AA113" s="9">
        <v>1257.55911796493</v>
      </c>
      <c r="AB113" s="9">
        <v>141.334040150242</v>
      </c>
      <c r="AC113" s="9">
        <v>3695.8117561404101</v>
      </c>
      <c r="AD113" s="9">
        <v>2920.9654248074298</v>
      </c>
      <c r="AE113" s="9">
        <v>7625.36950645869</v>
      </c>
    </row>
    <row r="114" spans="1:31" x14ac:dyDescent="0.2">
      <c r="A114" s="3">
        <v>113</v>
      </c>
      <c r="B114" s="4" t="s">
        <v>277</v>
      </c>
      <c r="C114" s="5" t="s">
        <v>438</v>
      </c>
      <c r="D114" s="4" t="s">
        <v>369</v>
      </c>
      <c r="E114" s="4" t="s">
        <v>438</v>
      </c>
      <c r="F114" s="4" t="s">
        <v>344</v>
      </c>
      <c r="G114" s="4" t="s">
        <v>337</v>
      </c>
      <c r="H114" s="6">
        <v>80415923.557437599</v>
      </c>
      <c r="I114" s="6">
        <v>6544138.8286204301</v>
      </c>
      <c r="J114" s="6">
        <v>1564786.7848185301</v>
      </c>
      <c r="K114" s="6">
        <v>61684335.470753103</v>
      </c>
      <c r="L114" s="6">
        <v>27511.168793432698</v>
      </c>
      <c r="M114" s="6">
        <v>15913393.637691399</v>
      </c>
      <c r="N114" s="6">
        <v>904.69531255370498</v>
      </c>
      <c r="O114" s="6">
        <v>122664.795038729</v>
      </c>
      <c r="P114" s="6">
        <v>16348.0174093237</v>
      </c>
      <c r="Q114" s="6">
        <v>1657727.53185427</v>
      </c>
      <c r="R114" s="6">
        <v>225133.85216441299</v>
      </c>
      <c r="S114" s="6">
        <v>41617.8936934269</v>
      </c>
      <c r="T114" s="6">
        <v>1809.4483865172001</v>
      </c>
      <c r="U114" s="6">
        <v>4257.3011063255999</v>
      </c>
      <c r="V114" s="6">
        <v>17399.997552108802</v>
      </c>
      <c r="W114" s="6">
        <v>15651.3435142088</v>
      </c>
      <c r="X114" s="6">
        <v>18825.107097767901</v>
      </c>
      <c r="Y114" s="6">
        <v>12.637220288090299</v>
      </c>
      <c r="Z114" s="6">
        <v>182665.06062333501</v>
      </c>
      <c r="AA114" s="6">
        <v>717.21308539323604</v>
      </c>
      <c r="AB114" s="6">
        <v>141.33403408348201</v>
      </c>
      <c r="AC114" s="6">
        <v>3991.2250498846702</v>
      </c>
      <c r="AD114" s="6">
        <v>3087.0010996279898</v>
      </c>
      <c r="AE114" s="6">
        <v>7289.8611933192797</v>
      </c>
    </row>
    <row r="115" spans="1:31" x14ac:dyDescent="0.2">
      <c r="A115" s="3">
        <v>114</v>
      </c>
      <c r="B115" s="7" t="s">
        <v>328</v>
      </c>
      <c r="C115" s="8" t="s">
        <v>438</v>
      </c>
      <c r="D115" s="7" t="s">
        <v>121</v>
      </c>
      <c r="E115" s="7" t="s">
        <v>438</v>
      </c>
      <c r="F115" s="7" t="s">
        <v>196</v>
      </c>
      <c r="G115" s="7" t="s">
        <v>337</v>
      </c>
      <c r="H115" s="9">
        <v>121049272.893479</v>
      </c>
      <c r="I115" s="9">
        <v>39742339.559426904</v>
      </c>
      <c r="J115" s="9">
        <v>39347846.175464399</v>
      </c>
      <c r="K115" s="9">
        <v>89817318.468566105</v>
      </c>
      <c r="L115" s="9">
        <v>177695.94031292701</v>
      </c>
      <c r="M115" s="9">
        <v>27680959.831057001</v>
      </c>
      <c r="N115" s="9">
        <v>3912.5357817938502</v>
      </c>
      <c r="O115" s="9">
        <v>471263.008274625</v>
      </c>
      <c r="P115" s="9">
        <v>66620.984862472294</v>
      </c>
      <c r="Q115" s="9">
        <v>5498537.1704089101</v>
      </c>
      <c r="R115" s="9">
        <v>9015503.7884474806</v>
      </c>
      <c r="S115" s="9">
        <v>859513.88122939505</v>
      </c>
      <c r="T115" s="9">
        <v>77426.654947512405</v>
      </c>
      <c r="U115" s="9">
        <v>50676.755965145203</v>
      </c>
      <c r="V115" s="9">
        <v>37181.0957069246</v>
      </c>
      <c r="W115" s="9">
        <v>79723.101568602302</v>
      </c>
      <c r="X115" s="9">
        <v>17408.568058323501</v>
      </c>
      <c r="Y115" s="9">
        <v>46.611594321033401</v>
      </c>
      <c r="Z115" s="9">
        <v>781929.31383087195</v>
      </c>
      <c r="AA115" s="9">
        <v>1313.24078644415</v>
      </c>
      <c r="AB115" s="9">
        <v>1178.0487678065699</v>
      </c>
      <c r="AC115" s="9">
        <v>84938.5375264014</v>
      </c>
      <c r="AD115" s="9">
        <v>67139.564080387296</v>
      </c>
      <c r="AE115" s="9">
        <v>161331.17998038599</v>
      </c>
    </row>
    <row r="116" spans="1:31" x14ac:dyDescent="0.2">
      <c r="A116" s="3">
        <v>115</v>
      </c>
      <c r="B116" s="4" t="s">
        <v>440</v>
      </c>
      <c r="C116" s="5" t="s">
        <v>438</v>
      </c>
      <c r="D116" s="4" t="s">
        <v>14</v>
      </c>
      <c r="E116" s="4" t="s">
        <v>438</v>
      </c>
      <c r="F116" s="4" t="s">
        <v>174</v>
      </c>
      <c r="G116" s="4" t="s">
        <v>337</v>
      </c>
      <c r="H116" s="6">
        <v>90215997.214068905</v>
      </c>
      <c r="I116" s="6">
        <v>1016718.18659651</v>
      </c>
      <c r="J116" s="6">
        <v>3291358.1554188002</v>
      </c>
      <c r="K116" s="6">
        <v>31649706.1858771</v>
      </c>
      <c r="L116" s="6">
        <v>21460.114756631399</v>
      </c>
      <c r="M116" s="6">
        <v>7064405.7738988902</v>
      </c>
      <c r="N116" s="6">
        <v>104.00038313476</v>
      </c>
      <c r="O116" s="6">
        <v>13214.796752799601</v>
      </c>
      <c r="P116" s="6">
        <v>1628.09302226253</v>
      </c>
      <c r="Q116" s="6">
        <v>204733.18300054301</v>
      </c>
      <c r="R116" s="6">
        <v>171055.933435807</v>
      </c>
      <c r="S116" s="6">
        <v>46343.1379568794</v>
      </c>
      <c r="T116" s="6">
        <v>1120.7115167059401</v>
      </c>
      <c r="U116" s="6">
        <v>1985.4716384447599</v>
      </c>
      <c r="V116" s="6">
        <v>8309.0885782044897</v>
      </c>
      <c r="W116" s="6">
        <v>10247.676952641999</v>
      </c>
      <c r="X116" s="6">
        <v>19352.664012446799</v>
      </c>
      <c r="Y116" s="6">
        <v>9.8452259115508909</v>
      </c>
      <c r="Z116" s="6">
        <v>13140.7131153439</v>
      </c>
      <c r="AA116" s="6">
        <v>595.44178942264705</v>
      </c>
      <c r="AB116" s="6">
        <v>178.00110978692399</v>
      </c>
      <c r="AC116" s="6">
        <v>6810.9585036151502</v>
      </c>
      <c r="AD116" s="6">
        <v>5951.2414820088798</v>
      </c>
      <c r="AE116" s="6">
        <v>15304.8620904732</v>
      </c>
    </row>
    <row r="117" spans="1:31" x14ac:dyDescent="0.2">
      <c r="A117" s="3">
        <v>116</v>
      </c>
      <c r="B117" s="7" t="s">
        <v>385</v>
      </c>
      <c r="C117" s="8" t="s">
        <v>438</v>
      </c>
      <c r="D117" s="7" t="s">
        <v>305</v>
      </c>
      <c r="E117" s="7" t="s">
        <v>438</v>
      </c>
      <c r="F117" s="7" t="s">
        <v>161</v>
      </c>
      <c r="G117" s="7" t="s">
        <v>337</v>
      </c>
      <c r="H117" s="9">
        <v>1370769.1247938999</v>
      </c>
      <c r="I117" s="9">
        <v>41412.7126830751</v>
      </c>
      <c r="J117" s="9">
        <v>1344824.32801114</v>
      </c>
      <c r="K117" s="9">
        <v>21010333.092169601</v>
      </c>
      <c r="L117" s="9">
        <v>11116.3334942906</v>
      </c>
      <c r="M117" s="9">
        <v>1924331.9504612901</v>
      </c>
      <c r="N117" s="9">
        <v>4.6666676466669097</v>
      </c>
      <c r="O117" s="9">
        <v>2536.8919093793902</v>
      </c>
      <c r="P117" s="9">
        <v>193.33466558267</v>
      </c>
      <c r="Q117" s="9">
        <v>65087.407767538301</v>
      </c>
      <c r="R117" s="9">
        <v>4416.0183183475101</v>
      </c>
      <c r="S117" s="9">
        <v>20091.493625592</v>
      </c>
      <c r="T117" s="9">
        <v>164.66762711900199</v>
      </c>
      <c r="U117" s="9">
        <v>352.00437897497397</v>
      </c>
      <c r="V117" s="9">
        <v>1578.7547248133401</v>
      </c>
      <c r="W117" s="9">
        <v>4630.7516099405202</v>
      </c>
      <c r="X117" s="9">
        <v>18289.693282098899</v>
      </c>
      <c r="Y117" s="9">
        <v>15.2882755756113</v>
      </c>
      <c r="Z117" s="9">
        <v>1075.37389702016</v>
      </c>
      <c r="AA117" s="9">
        <v>169.219447064051</v>
      </c>
      <c r="AB117" s="9">
        <v>60.666798313624298</v>
      </c>
      <c r="AC117" s="9">
        <v>1227.38629599605</v>
      </c>
      <c r="AD117" s="9">
        <v>993.36813688231405</v>
      </c>
      <c r="AE117" s="9">
        <v>2528.89072373309</v>
      </c>
    </row>
    <row r="118" spans="1:31" x14ac:dyDescent="0.2">
      <c r="A118" s="3">
        <v>117</v>
      </c>
      <c r="B118" s="4" t="s">
        <v>221</v>
      </c>
      <c r="C118" s="5" t="s">
        <v>438</v>
      </c>
      <c r="D118" s="4" t="s">
        <v>365</v>
      </c>
      <c r="E118" s="4" t="s">
        <v>438</v>
      </c>
      <c r="F118" s="4" t="s">
        <v>312</v>
      </c>
      <c r="G118" s="4" t="s">
        <v>337</v>
      </c>
      <c r="H118" s="6">
        <v>7494535.05694192</v>
      </c>
      <c r="I118" s="6">
        <v>4990306.5288076699</v>
      </c>
      <c r="J118" s="6">
        <v>6446638.6793887196</v>
      </c>
      <c r="K118" s="6">
        <v>33868413.7274836</v>
      </c>
      <c r="L118" s="6">
        <v>1713745.7330734101</v>
      </c>
      <c r="M118" s="6">
        <v>22496930.657987799</v>
      </c>
      <c r="N118" s="6">
        <v>918.69626278192197</v>
      </c>
      <c r="O118" s="6">
        <v>26890.074384419</v>
      </c>
      <c r="P118" s="6">
        <v>9479.8117902240301</v>
      </c>
      <c r="Q118" s="6">
        <v>374031.869219332</v>
      </c>
      <c r="R118" s="6">
        <v>2888273.99627855</v>
      </c>
      <c r="S118" s="6">
        <v>96061.898117637698</v>
      </c>
      <c r="T118" s="6">
        <v>1750033.12037645</v>
      </c>
      <c r="U118" s="6">
        <v>508351.74376096501</v>
      </c>
      <c r="V118" s="6">
        <v>1144823.2995027599</v>
      </c>
      <c r="W118" s="6">
        <v>252773.731864395</v>
      </c>
      <c r="X118" s="6">
        <v>111591.305486923</v>
      </c>
      <c r="Y118" s="6">
        <v>41658.8809679482</v>
      </c>
      <c r="Z118" s="6">
        <v>2959504.0705368798</v>
      </c>
      <c r="AA118" s="6">
        <v>611909.19933532202</v>
      </c>
      <c r="AB118" s="6">
        <v>1503151.6437079699</v>
      </c>
      <c r="AC118" s="6">
        <v>2474769.5003279299</v>
      </c>
      <c r="AD118" s="6">
        <v>2225803.3632179899</v>
      </c>
      <c r="AE118" s="6">
        <v>5585567.4878348997</v>
      </c>
    </row>
    <row r="119" spans="1:31" x14ac:dyDescent="0.2">
      <c r="A119" s="3">
        <v>118</v>
      </c>
      <c r="B119" s="7" t="s">
        <v>364</v>
      </c>
      <c r="C119" s="8" t="s">
        <v>438</v>
      </c>
      <c r="D119" s="7" t="s">
        <v>92</v>
      </c>
      <c r="E119" s="7" t="s">
        <v>438</v>
      </c>
      <c r="F119" s="7" t="s">
        <v>214</v>
      </c>
      <c r="G119" s="7" t="s">
        <v>337</v>
      </c>
      <c r="H119" s="9">
        <v>155433.18703701999</v>
      </c>
      <c r="I119" s="9">
        <v>39208.020076114102</v>
      </c>
      <c r="J119" s="9">
        <v>154304.441639525</v>
      </c>
      <c r="K119" s="9">
        <v>20325330.981104899</v>
      </c>
      <c r="L119" s="9">
        <v>18879.822823049501</v>
      </c>
      <c r="M119" s="9">
        <v>2139335.38248643</v>
      </c>
      <c r="N119" s="9">
        <v>6.6666682533337198</v>
      </c>
      <c r="O119" s="9">
        <v>1084.7078538508799</v>
      </c>
      <c r="P119" s="9">
        <v>110.667100668391</v>
      </c>
      <c r="Q119" s="9">
        <v>47716.227052783302</v>
      </c>
      <c r="R119" s="9">
        <v>14230.51841904</v>
      </c>
      <c r="S119" s="9">
        <v>18803.734320961001</v>
      </c>
      <c r="T119" s="9">
        <v>9496.4894923573302</v>
      </c>
      <c r="U119" s="9">
        <v>2225.5070422150402</v>
      </c>
      <c r="V119" s="9">
        <v>4376.00705421354</v>
      </c>
      <c r="W119" s="9">
        <v>3763.1623699656602</v>
      </c>
      <c r="X119" s="9">
        <v>18075.0260918559</v>
      </c>
      <c r="Y119" s="9">
        <v>224.693707259034</v>
      </c>
      <c r="Z119" s="9">
        <v>14641.580818709899</v>
      </c>
      <c r="AA119" s="9">
        <v>5376.8862108456196</v>
      </c>
      <c r="AB119" s="9">
        <v>5746.49674097148</v>
      </c>
      <c r="AC119" s="9">
        <v>13844.790486661401</v>
      </c>
      <c r="AD119" s="9">
        <v>11544.6897985543</v>
      </c>
      <c r="AE119" s="9">
        <v>29785.761724222699</v>
      </c>
    </row>
    <row r="120" spans="1:31" x14ac:dyDescent="0.2">
      <c r="A120" s="3">
        <v>119</v>
      </c>
      <c r="B120" s="4" t="s">
        <v>70</v>
      </c>
      <c r="C120" s="5" t="s">
        <v>438</v>
      </c>
      <c r="D120" s="4" t="s">
        <v>353</v>
      </c>
      <c r="E120" s="4" t="s">
        <v>438</v>
      </c>
      <c r="F120" s="4" t="s">
        <v>429</v>
      </c>
      <c r="G120" s="4" t="s">
        <v>337</v>
      </c>
      <c r="H120" s="6">
        <v>138628306.29328501</v>
      </c>
      <c r="I120" s="6">
        <v>2224119.0287148198</v>
      </c>
      <c r="J120" s="6">
        <v>2703415.4491832</v>
      </c>
      <c r="K120" s="6">
        <v>52414509.475105502</v>
      </c>
      <c r="L120" s="6">
        <v>39260.009621290803</v>
      </c>
      <c r="M120" s="6">
        <v>8287012.8478284003</v>
      </c>
      <c r="N120" s="6">
        <v>282.66947126790399</v>
      </c>
      <c r="O120" s="6">
        <v>32646.603980084699</v>
      </c>
      <c r="P120" s="6">
        <v>4120.5942258177902</v>
      </c>
      <c r="Q120" s="6">
        <v>530034.41372601304</v>
      </c>
      <c r="R120" s="6">
        <v>203055.65219203301</v>
      </c>
      <c r="S120" s="6">
        <v>26218.890081842201</v>
      </c>
      <c r="T120" s="6">
        <v>2878.9573804218198</v>
      </c>
      <c r="U120" s="6">
        <v>12402.738505086299</v>
      </c>
      <c r="V120" s="6">
        <v>31700.653187027499</v>
      </c>
      <c r="W120" s="6">
        <v>124755.04767652899</v>
      </c>
      <c r="X120" s="6">
        <v>18464.080859427999</v>
      </c>
      <c r="Y120" s="6">
        <v>123.321474277193</v>
      </c>
      <c r="Z120" s="6">
        <v>35654.547335672301</v>
      </c>
      <c r="AA120" s="6">
        <v>1825.8124689180599</v>
      </c>
      <c r="AB120" s="6">
        <v>1020.03654028657</v>
      </c>
      <c r="AC120" s="6">
        <v>7103.7663035004898</v>
      </c>
      <c r="AD120" s="6">
        <v>5889.2143922588002</v>
      </c>
      <c r="AE120" s="6">
        <v>14352.585675963899</v>
      </c>
    </row>
    <row r="121" spans="1:31" x14ac:dyDescent="0.2">
      <c r="A121" s="3">
        <v>120</v>
      </c>
      <c r="B121" s="7" t="s">
        <v>86</v>
      </c>
      <c r="C121" s="8" t="s">
        <v>438</v>
      </c>
      <c r="D121" s="7" t="s">
        <v>158</v>
      </c>
      <c r="E121" s="7" t="s">
        <v>438</v>
      </c>
      <c r="F121" s="7" t="s">
        <v>398</v>
      </c>
      <c r="G121" s="7" t="s">
        <v>337</v>
      </c>
      <c r="H121" s="9">
        <v>10948546.6949671</v>
      </c>
      <c r="I121" s="9">
        <v>3271494.2061127699</v>
      </c>
      <c r="J121" s="9">
        <v>19228337.561468199</v>
      </c>
      <c r="K121" s="9">
        <v>32357622.064184099</v>
      </c>
      <c r="L121" s="9">
        <v>19572.085203370701</v>
      </c>
      <c r="M121" s="9">
        <v>36497883.700382002</v>
      </c>
      <c r="N121" s="9">
        <v>380.00505752068898</v>
      </c>
      <c r="O121" s="9">
        <v>44013.1830719879</v>
      </c>
      <c r="P121" s="9">
        <v>5914.5578093470303</v>
      </c>
      <c r="Q121" s="9">
        <v>693429.52155904204</v>
      </c>
      <c r="R121" s="9">
        <v>288728.71113493998</v>
      </c>
      <c r="S121" s="9">
        <v>34067.246798329797</v>
      </c>
      <c r="T121" s="9">
        <v>1244.05454818198</v>
      </c>
      <c r="U121" s="9">
        <v>1204.0508017995101</v>
      </c>
      <c r="V121" s="9">
        <v>7434.6119134563896</v>
      </c>
      <c r="W121" s="9">
        <v>21378.012243929999</v>
      </c>
      <c r="X121" s="9">
        <v>19597.4205450425</v>
      </c>
      <c r="Y121" s="9">
        <v>72.794726643668795</v>
      </c>
      <c r="Z121" s="9">
        <v>94617.594531278199</v>
      </c>
      <c r="AA121" s="9">
        <v>709.17566811740198</v>
      </c>
      <c r="AB121" s="9">
        <v>412.00594513917798</v>
      </c>
      <c r="AC121" s="9">
        <v>7746.10589775471</v>
      </c>
      <c r="AD121" s="9">
        <v>6645.5476573017804</v>
      </c>
      <c r="AE121" s="9">
        <v>17594.1632241517</v>
      </c>
    </row>
    <row r="122" spans="1:31" x14ac:dyDescent="0.2">
      <c r="A122" s="3">
        <v>121</v>
      </c>
      <c r="B122" s="4" t="s">
        <v>422</v>
      </c>
      <c r="C122" s="5" t="s">
        <v>438</v>
      </c>
      <c r="D122" s="4" t="s">
        <v>374</v>
      </c>
      <c r="E122" s="4" t="s">
        <v>438</v>
      </c>
      <c r="F122" s="4" t="s">
        <v>178</v>
      </c>
      <c r="G122" s="4" t="s">
        <v>337</v>
      </c>
      <c r="H122" s="6">
        <v>13746428.533764699</v>
      </c>
      <c r="I122" s="6">
        <v>4499600.7658836097</v>
      </c>
      <c r="J122" s="6">
        <v>16962185.933072999</v>
      </c>
      <c r="K122" s="6">
        <v>31801000.708435301</v>
      </c>
      <c r="L122" s="6">
        <v>84587.223853156305</v>
      </c>
      <c r="M122" s="6">
        <v>11161665.000061</v>
      </c>
      <c r="N122" s="6">
        <v>285.33625199060202</v>
      </c>
      <c r="O122" s="6">
        <v>31242.874826773201</v>
      </c>
      <c r="P122" s="6">
        <v>4436.6890255691096</v>
      </c>
      <c r="Q122" s="6">
        <v>567412.36706953903</v>
      </c>
      <c r="R122" s="6">
        <v>334606.86068576801</v>
      </c>
      <c r="S122" s="6">
        <v>37255.240243803899</v>
      </c>
      <c r="T122" s="6">
        <v>1828.7844215249099</v>
      </c>
      <c r="U122" s="6">
        <v>3217.6959754526902</v>
      </c>
      <c r="V122" s="6">
        <v>42737.400021407899</v>
      </c>
      <c r="W122" s="6">
        <v>20072.197884733901</v>
      </c>
      <c r="X122" s="6">
        <v>17818.0289544144</v>
      </c>
      <c r="Y122" s="6">
        <v>40.689812120878997</v>
      </c>
      <c r="Z122" s="6">
        <v>106704.393175522</v>
      </c>
      <c r="AA122" s="6">
        <v>428.67344068512602</v>
      </c>
      <c r="AB122" s="6">
        <v>378.005030500651</v>
      </c>
      <c r="AC122" s="6">
        <v>23457.260100462699</v>
      </c>
      <c r="AD122" s="6">
        <v>18355.135030992202</v>
      </c>
      <c r="AE122" s="6">
        <v>45163.339488361897</v>
      </c>
    </row>
    <row r="123" spans="1:31" x14ac:dyDescent="0.2">
      <c r="A123" s="3">
        <v>122</v>
      </c>
      <c r="B123" s="7" t="s">
        <v>268</v>
      </c>
      <c r="C123" s="8" t="s">
        <v>438</v>
      </c>
      <c r="D123" s="7" t="s">
        <v>67</v>
      </c>
      <c r="E123" s="7" t="s">
        <v>438</v>
      </c>
      <c r="F123" s="7" t="s">
        <v>227</v>
      </c>
      <c r="G123" s="7" t="s">
        <v>337</v>
      </c>
      <c r="H123" s="9">
        <v>12135227.9471398</v>
      </c>
      <c r="I123" s="9">
        <v>807077.64295239304</v>
      </c>
      <c r="J123" s="9">
        <v>6331584.8350915201</v>
      </c>
      <c r="K123" s="9">
        <v>33042851.044231299</v>
      </c>
      <c r="L123" s="9">
        <v>18277.038732089401</v>
      </c>
      <c r="M123" s="9">
        <v>3892229.0711606098</v>
      </c>
      <c r="N123" s="9">
        <v>101.333707321429</v>
      </c>
      <c r="O123" s="9">
        <v>13336.223847125901</v>
      </c>
      <c r="P123" s="9">
        <v>1908.1275483477</v>
      </c>
      <c r="Q123" s="9">
        <v>252648.97481740901</v>
      </c>
      <c r="R123" s="9">
        <v>144208.12337898501</v>
      </c>
      <c r="S123" s="9">
        <v>24924.523676218399</v>
      </c>
      <c r="T123" s="9">
        <v>1564.7525521044399</v>
      </c>
      <c r="U123" s="9">
        <v>3162.3530191754699</v>
      </c>
      <c r="V123" s="9">
        <v>34602.695844761103</v>
      </c>
      <c r="W123" s="9">
        <v>24910.390200419701</v>
      </c>
      <c r="X123" s="9">
        <v>18351.995908634301</v>
      </c>
      <c r="Y123" s="9">
        <v>17.340516271487498</v>
      </c>
      <c r="Z123" s="9">
        <v>34801.105146997703</v>
      </c>
      <c r="AA123" s="9">
        <v>369.11173557618901</v>
      </c>
      <c r="AB123" s="9">
        <v>308.00332111581997</v>
      </c>
      <c r="AC123" s="9">
        <v>5357.67308633841</v>
      </c>
      <c r="AD123" s="9">
        <v>4506.7124143430401</v>
      </c>
      <c r="AE123" s="9">
        <v>11058.2934655764</v>
      </c>
    </row>
    <row r="124" spans="1:31" x14ac:dyDescent="0.2">
      <c r="A124" s="3">
        <v>123</v>
      </c>
      <c r="B124" s="4" t="s">
        <v>316</v>
      </c>
      <c r="C124" s="5" t="s">
        <v>438</v>
      </c>
      <c r="D124" s="4" t="s">
        <v>501</v>
      </c>
      <c r="E124" s="4" t="s">
        <v>438</v>
      </c>
      <c r="F124" s="4" t="s">
        <v>72</v>
      </c>
      <c r="G124" s="4" t="s">
        <v>337</v>
      </c>
      <c r="H124" s="6">
        <v>7285254.8999345703</v>
      </c>
      <c r="I124" s="6">
        <v>1723736.6167643501</v>
      </c>
      <c r="J124" s="6">
        <v>6649205.8460398102</v>
      </c>
      <c r="K124" s="6">
        <v>30803975.865903299</v>
      </c>
      <c r="L124" s="6">
        <v>24177.162552498299</v>
      </c>
      <c r="M124" s="6">
        <v>6653112.93459637</v>
      </c>
      <c r="N124" s="6">
        <v>177.33444074028799</v>
      </c>
      <c r="O124" s="6">
        <v>23333.726392694101</v>
      </c>
      <c r="P124" s="6">
        <v>3028.3210257600899</v>
      </c>
      <c r="Q124" s="6">
        <v>410337.08378140099</v>
      </c>
      <c r="R124" s="6">
        <v>201556.684803251</v>
      </c>
      <c r="S124" s="6">
        <v>26381.045376100701</v>
      </c>
      <c r="T124" s="6">
        <v>1223.3857736570901</v>
      </c>
      <c r="U124" s="6">
        <v>2665.58261279407</v>
      </c>
      <c r="V124" s="6">
        <v>13163.4273158708</v>
      </c>
      <c r="W124" s="6">
        <v>14010.2026415607</v>
      </c>
      <c r="X124" s="6">
        <v>19105.9219354794</v>
      </c>
      <c r="Y124" s="6">
        <v>19.907999557730498</v>
      </c>
      <c r="Z124" s="6">
        <v>38168.404231955901</v>
      </c>
      <c r="AA124" s="6">
        <v>292.96574966148597</v>
      </c>
      <c r="AB124" s="6">
        <v>310.67005405036599</v>
      </c>
      <c r="AC124" s="6">
        <v>5410.3606531597397</v>
      </c>
      <c r="AD124" s="6">
        <v>4441.3570386252104</v>
      </c>
      <c r="AE124" s="6">
        <v>11600.048884044099</v>
      </c>
    </row>
    <row r="125" spans="1:31" x14ac:dyDescent="0.2">
      <c r="A125" s="3">
        <v>124</v>
      </c>
      <c r="B125" s="7" t="s">
        <v>90</v>
      </c>
      <c r="C125" s="8" t="s">
        <v>438</v>
      </c>
      <c r="D125" s="7" t="s">
        <v>349</v>
      </c>
      <c r="E125" s="7" t="s">
        <v>438</v>
      </c>
      <c r="F125" s="7" t="s">
        <v>464</v>
      </c>
      <c r="G125" s="7" t="s">
        <v>337</v>
      </c>
      <c r="H125" s="9">
        <v>11513772.5985542</v>
      </c>
      <c r="I125" s="9">
        <v>8326156.3814813597</v>
      </c>
      <c r="J125" s="9">
        <v>9601367.4509033803</v>
      </c>
      <c r="K125" s="9">
        <v>42602168.633880697</v>
      </c>
      <c r="L125" s="9">
        <v>29345.472908133001</v>
      </c>
      <c r="M125" s="9">
        <v>25699457.483090799</v>
      </c>
      <c r="N125" s="9">
        <v>1075.37392296957</v>
      </c>
      <c r="O125" s="9">
        <v>129987.81162345401</v>
      </c>
      <c r="P125" s="9">
        <v>18087.445847876199</v>
      </c>
      <c r="Q125" s="9">
        <v>1656161.36992046</v>
      </c>
      <c r="R125" s="9">
        <v>58257.396422240097</v>
      </c>
      <c r="S125" s="9">
        <v>31454.013000600298</v>
      </c>
      <c r="T125" s="9">
        <v>446.00706250676302</v>
      </c>
      <c r="U125" s="9">
        <v>2112.8229534649499</v>
      </c>
      <c r="V125" s="9">
        <v>6885.0025890430097</v>
      </c>
      <c r="W125" s="9">
        <v>8096.9609784929198</v>
      </c>
      <c r="X125" s="9">
        <v>19230.077551686401</v>
      </c>
      <c r="Y125" s="9">
        <v>22.069884165519799</v>
      </c>
      <c r="Z125" s="9">
        <v>183987.82725451299</v>
      </c>
      <c r="AA125" s="9">
        <v>321.624131545853</v>
      </c>
      <c r="AB125" s="9">
        <v>149.33412340422501</v>
      </c>
      <c r="AC125" s="9">
        <v>2884.9593436813202</v>
      </c>
      <c r="AD125" s="9">
        <v>2526.8901366037098</v>
      </c>
      <c r="AE125" s="9">
        <v>6354.0826265298001</v>
      </c>
    </row>
    <row r="126" spans="1:31" x14ac:dyDescent="0.2">
      <c r="A126" s="3">
        <v>125</v>
      </c>
      <c r="B126" s="4" t="s">
        <v>20</v>
      </c>
      <c r="C126" s="5" t="s">
        <v>438</v>
      </c>
      <c r="D126" s="4" t="s">
        <v>506</v>
      </c>
      <c r="E126" s="4" t="s">
        <v>438</v>
      </c>
      <c r="F126" s="4" t="s">
        <v>57</v>
      </c>
      <c r="G126" s="4" t="s">
        <v>337</v>
      </c>
      <c r="H126" s="6">
        <v>16791994.173646599</v>
      </c>
      <c r="I126" s="6">
        <v>10644567.662663201</v>
      </c>
      <c r="J126" s="6">
        <v>7378400.5451643998</v>
      </c>
      <c r="K126" s="6">
        <v>36231613.108274601</v>
      </c>
      <c r="L126" s="6">
        <v>108620.092528537</v>
      </c>
      <c r="M126" s="6">
        <v>21956149.311515901</v>
      </c>
      <c r="N126" s="6">
        <v>1218.71873125449</v>
      </c>
      <c r="O126" s="6">
        <v>149024.76709975101</v>
      </c>
      <c r="P126" s="6">
        <v>20410.5874872325</v>
      </c>
      <c r="Q126" s="6">
        <v>1703965.9061759701</v>
      </c>
      <c r="R126" s="6">
        <v>20256.407165309</v>
      </c>
      <c r="S126" s="6">
        <v>26825.1672668307</v>
      </c>
      <c r="T126" s="6">
        <v>427.33973091586699</v>
      </c>
      <c r="U126" s="6">
        <v>2360.19581257243</v>
      </c>
      <c r="V126" s="6">
        <v>9046.8701710271907</v>
      </c>
      <c r="W126" s="6">
        <v>9972.1548830602205</v>
      </c>
      <c r="X126" s="6">
        <v>19363.502369888101</v>
      </c>
      <c r="Y126" s="6">
        <v>5.8869261950271303</v>
      </c>
      <c r="Z126" s="6">
        <v>214459.68826575499</v>
      </c>
      <c r="AA126" s="6">
        <v>500.95109657956601</v>
      </c>
      <c r="AB126" s="6">
        <v>97.333665321133793</v>
      </c>
      <c r="AC126" s="6">
        <v>1131.3782532349201</v>
      </c>
      <c r="AD126" s="6">
        <v>1048.7054461043999</v>
      </c>
      <c r="AE126" s="6">
        <v>2670.9163762839198</v>
      </c>
    </row>
    <row r="127" spans="1:31" x14ac:dyDescent="0.2">
      <c r="A127" s="3">
        <v>126</v>
      </c>
      <c r="B127" s="7" t="s">
        <v>315</v>
      </c>
      <c r="C127" s="8" t="s">
        <v>438</v>
      </c>
      <c r="D127" s="7" t="s">
        <v>243</v>
      </c>
      <c r="E127" s="7" t="s">
        <v>438</v>
      </c>
      <c r="F127" s="7" t="s">
        <v>148</v>
      </c>
      <c r="G127" s="7" t="s">
        <v>337</v>
      </c>
      <c r="H127" s="9">
        <v>13451585.173089501</v>
      </c>
      <c r="I127" s="9">
        <v>7280479.4378091795</v>
      </c>
      <c r="J127" s="9">
        <v>8391360.8591567297</v>
      </c>
      <c r="K127" s="9">
        <v>35320737.529253297</v>
      </c>
      <c r="L127" s="9">
        <v>152396.10070787999</v>
      </c>
      <c r="M127" s="9">
        <v>124277395.170533</v>
      </c>
      <c r="N127" s="9">
        <v>1044.0381880782099</v>
      </c>
      <c r="O127" s="9">
        <v>116402.417679276</v>
      </c>
      <c r="P127" s="9">
        <v>16535.567203565901</v>
      </c>
      <c r="Q127" s="9">
        <v>1824913.9590539599</v>
      </c>
      <c r="R127" s="9">
        <v>139752.39188434699</v>
      </c>
      <c r="S127" s="9">
        <v>28463.7526488033</v>
      </c>
      <c r="T127" s="9">
        <v>954.698650461076</v>
      </c>
      <c r="U127" s="9">
        <v>5925.89788888364</v>
      </c>
      <c r="V127" s="9">
        <v>7582.69553965863</v>
      </c>
      <c r="W127" s="9">
        <v>14875.0895897226</v>
      </c>
      <c r="X127" s="9">
        <v>17364.2348530858</v>
      </c>
      <c r="Y127" s="9">
        <v>-14.962760605005</v>
      </c>
      <c r="Z127" s="9">
        <v>195708.22041799501</v>
      </c>
      <c r="AA127" s="9">
        <v>308.53292455264199</v>
      </c>
      <c r="AB127" s="9">
        <v>388.00528152539198</v>
      </c>
      <c r="AC127" s="9">
        <v>2377.5318473764801</v>
      </c>
      <c r="AD127" s="9">
        <v>1718.10339142013</v>
      </c>
      <c r="AE127" s="9">
        <v>4491.3740132164603</v>
      </c>
    </row>
    <row r="128" spans="1:31" x14ac:dyDescent="0.2">
      <c r="A128" s="3">
        <v>127</v>
      </c>
      <c r="B128" s="4" t="s">
        <v>393</v>
      </c>
      <c r="C128" s="5" t="s">
        <v>438</v>
      </c>
      <c r="D128" s="4" t="s">
        <v>179</v>
      </c>
      <c r="E128" s="4" t="s">
        <v>438</v>
      </c>
      <c r="F128" s="4" t="s">
        <v>5</v>
      </c>
      <c r="G128" s="4" t="s">
        <v>337</v>
      </c>
      <c r="H128" s="6">
        <v>11674701.391883301</v>
      </c>
      <c r="I128" s="6">
        <v>8678080.6797597297</v>
      </c>
      <c r="J128" s="6">
        <v>6622701.5421222299</v>
      </c>
      <c r="K128" s="6">
        <v>33353055.437733699</v>
      </c>
      <c r="L128" s="6">
        <v>81573.363844213905</v>
      </c>
      <c r="M128" s="6">
        <v>28276435.576825801</v>
      </c>
      <c r="N128" s="6">
        <v>1200.71730489677</v>
      </c>
      <c r="O128" s="6">
        <v>129269.625967792</v>
      </c>
      <c r="P128" s="6">
        <v>19214.920054313599</v>
      </c>
      <c r="Q128" s="6">
        <v>1628938.41549392</v>
      </c>
      <c r="R128" s="6">
        <v>89011.631747253006</v>
      </c>
      <c r="S128" s="6">
        <v>25887.7103482825</v>
      </c>
      <c r="T128" s="6">
        <v>414.00603376175701</v>
      </c>
      <c r="U128" s="6">
        <v>4551.3941052772498</v>
      </c>
      <c r="V128" s="6">
        <v>5961.24680164247</v>
      </c>
      <c r="W128" s="6">
        <v>10469.842169441201</v>
      </c>
      <c r="X128" s="6">
        <v>16825.3523759975</v>
      </c>
      <c r="Y128" s="6">
        <v>-10.0245011240766</v>
      </c>
      <c r="Z128" s="6">
        <v>214954.01991923401</v>
      </c>
      <c r="AA128" s="6">
        <v>228.045165667285</v>
      </c>
      <c r="AB128" s="6">
        <v>77.333549773956094</v>
      </c>
      <c r="AC128" s="6">
        <v>2086.1526128201799</v>
      </c>
      <c r="AD128" s="6">
        <v>1749.4405577918999</v>
      </c>
      <c r="AE128" s="6">
        <v>4264.6387139281096</v>
      </c>
    </row>
    <row r="129" spans="1:31" x14ac:dyDescent="0.2">
      <c r="A129" s="3">
        <v>128</v>
      </c>
      <c r="B129" s="7" t="s">
        <v>107</v>
      </c>
      <c r="C129" s="8" t="s">
        <v>438</v>
      </c>
      <c r="D129" s="7" t="s">
        <v>257</v>
      </c>
      <c r="E129" s="7" t="s">
        <v>438</v>
      </c>
      <c r="F129" s="7" t="s">
        <v>471</v>
      </c>
      <c r="G129" s="7" t="s">
        <v>337</v>
      </c>
      <c r="H129" s="9">
        <v>9498422.2752950899</v>
      </c>
      <c r="I129" s="9">
        <v>3569252.2601849302</v>
      </c>
      <c r="J129" s="9">
        <v>24707464.853193901</v>
      </c>
      <c r="K129" s="9">
        <v>33387190.754354</v>
      </c>
      <c r="L129" s="9">
        <v>36244.04692316</v>
      </c>
      <c r="M129" s="9">
        <v>10765895.466166001</v>
      </c>
      <c r="N129" s="9">
        <v>265.33580920988101</v>
      </c>
      <c r="O129" s="9">
        <v>29189.821463828201</v>
      </c>
      <c r="P129" s="9">
        <v>4197.2832046270796</v>
      </c>
      <c r="Q129" s="9">
        <v>490551.00218469702</v>
      </c>
      <c r="R129" s="9">
        <v>286097.63360942202</v>
      </c>
      <c r="S129" s="9">
        <v>44013.103896761801</v>
      </c>
      <c r="T129" s="9">
        <v>1863.4553570011899</v>
      </c>
      <c r="U129" s="9">
        <v>1726.1048897926601</v>
      </c>
      <c r="V129" s="9">
        <v>6212.0197804052896</v>
      </c>
      <c r="W129" s="9">
        <v>15548.4657721818</v>
      </c>
      <c r="X129" s="9">
        <v>18714.236440119301</v>
      </c>
      <c r="Y129" s="9">
        <v>2.6214677749700699</v>
      </c>
      <c r="Z129" s="9">
        <v>85247.025376828693</v>
      </c>
      <c r="AA129" s="9">
        <v>200.281241567976</v>
      </c>
      <c r="AB129" s="9">
        <v>332.00386721848702</v>
      </c>
      <c r="AC129" s="9">
        <v>12371.3565434254</v>
      </c>
      <c r="AD129" s="9">
        <v>10806.0933188198</v>
      </c>
      <c r="AE129" s="9">
        <v>28855.127921429001</v>
      </c>
    </row>
    <row r="130" spans="1:31" x14ac:dyDescent="0.2">
      <c r="A130" s="3">
        <v>129</v>
      </c>
      <c r="B130" s="4" t="s">
        <v>465</v>
      </c>
      <c r="C130" s="5" t="s">
        <v>438</v>
      </c>
      <c r="D130" s="4" t="s">
        <v>359</v>
      </c>
      <c r="E130" s="4" t="s">
        <v>438</v>
      </c>
      <c r="F130" s="4" t="s">
        <v>381</v>
      </c>
      <c r="G130" s="4" t="s">
        <v>337</v>
      </c>
      <c r="H130" s="6">
        <v>8989928.8092917707</v>
      </c>
      <c r="I130" s="6">
        <v>5756364.6169701703</v>
      </c>
      <c r="J130" s="6">
        <v>6801873.0589329097</v>
      </c>
      <c r="K130" s="6">
        <v>36418482.041745603</v>
      </c>
      <c r="L130" s="6">
        <v>1807070.60015273</v>
      </c>
      <c r="M130" s="6">
        <v>26324955.162949301</v>
      </c>
      <c r="N130" s="6">
        <v>991.36794903586804</v>
      </c>
      <c r="O130" s="6">
        <v>25709.1211859182</v>
      </c>
      <c r="P130" s="6">
        <v>10491.8520050876</v>
      </c>
      <c r="Q130" s="6">
        <v>398872.42008892703</v>
      </c>
      <c r="R130" s="6">
        <v>2998884.8839941798</v>
      </c>
      <c r="S130" s="6">
        <v>85940.556841527694</v>
      </c>
      <c r="T130" s="6">
        <v>1700811.62350198</v>
      </c>
      <c r="U130" s="6">
        <v>501767.78389827203</v>
      </c>
      <c r="V130" s="6">
        <v>1158910.3231388601</v>
      </c>
      <c r="W130" s="6">
        <v>241982.46332507001</v>
      </c>
      <c r="X130" s="6">
        <v>102058.548151811</v>
      </c>
      <c r="Y130" s="6">
        <v>37722.175775105403</v>
      </c>
      <c r="Z130" s="6">
        <v>3305998.5372702298</v>
      </c>
      <c r="AA130" s="6">
        <v>580034.13336993696</v>
      </c>
      <c r="AB130" s="6">
        <v>1580835.1874271999</v>
      </c>
      <c r="AC130" s="6">
        <v>2768827.6742028999</v>
      </c>
      <c r="AD130" s="6">
        <v>2377183.3239289001</v>
      </c>
      <c r="AE130" s="6">
        <v>5693266.8732000003</v>
      </c>
    </row>
    <row r="131" spans="1:31" x14ac:dyDescent="0.2">
      <c r="A131" s="3">
        <v>130</v>
      </c>
      <c r="B131" s="7" t="s">
        <v>147</v>
      </c>
      <c r="C131" s="8" t="s">
        <v>438</v>
      </c>
      <c r="D131" s="7" t="s">
        <v>340</v>
      </c>
      <c r="E131" s="7" t="s">
        <v>438</v>
      </c>
      <c r="F131" s="7" t="s">
        <v>433</v>
      </c>
      <c r="G131" s="7" t="s">
        <v>337</v>
      </c>
      <c r="H131" s="9">
        <v>169048.39978593701</v>
      </c>
      <c r="I131" s="9">
        <v>45253.362714495699</v>
      </c>
      <c r="J131" s="9">
        <v>161370.59296686901</v>
      </c>
      <c r="K131" s="9">
        <v>22197193.0954675</v>
      </c>
      <c r="L131" s="9">
        <v>18181.575207076501</v>
      </c>
      <c r="M131" s="9">
        <v>2355593.2230293499</v>
      </c>
      <c r="N131" s="9">
        <v>6.6666688133341303</v>
      </c>
      <c r="O131" s="9">
        <v>586.01209079100295</v>
      </c>
      <c r="P131" s="9">
        <v>116.00047628197601</v>
      </c>
      <c r="Q131" s="9">
        <v>46320.9772049276</v>
      </c>
      <c r="R131" s="9">
        <v>15373.003871438201</v>
      </c>
      <c r="S131" s="9">
        <v>19506.655964223501</v>
      </c>
      <c r="T131" s="9">
        <v>9660.6118334911207</v>
      </c>
      <c r="U131" s="9">
        <v>2298.1853609464602</v>
      </c>
      <c r="V131" s="9">
        <v>4998.2086188642998</v>
      </c>
      <c r="W131" s="9">
        <v>4043.9078194498602</v>
      </c>
      <c r="X131" s="9">
        <v>17490.007589254699</v>
      </c>
      <c r="Y131" s="9">
        <v>207.95362900699001</v>
      </c>
      <c r="Z131" s="9">
        <v>16736.476102971399</v>
      </c>
      <c r="AA131" s="9">
        <v>5792.3767427162002</v>
      </c>
      <c r="AB131" s="9">
        <v>6383.4271236968198</v>
      </c>
      <c r="AC131" s="9">
        <v>15950.2482278771</v>
      </c>
      <c r="AD131" s="9">
        <v>12873.1555373048</v>
      </c>
      <c r="AE131" s="9">
        <v>31644.4148689949</v>
      </c>
    </row>
    <row r="132" spans="1:31" x14ac:dyDescent="0.2">
      <c r="A132" s="3">
        <v>131</v>
      </c>
      <c r="B132" s="4" t="s">
        <v>205</v>
      </c>
      <c r="C132" s="5" t="s">
        <v>438</v>
      </c>
      <c r="D132" s="4" t="s">
        <v>387</v>
      </c>
      <c r="E132" s="4" t="s">
        <v>438</v>
      </c>
      <c r="F132" s="4" t="s">
        <v>39</v>
      </c>
      <c r="G132" s="4" t="s">
        <v>337</v>
      </c>
      <c r="H132" s="6">
        <v>17132058.810383201</v>
      </c>
      <c r="I132" s="6">
        <v>2405217.7709448901</v>
      </c>
      <c r="J132" s="6">
        <v>4381530.1697041402</v>
      </c>
      <c r="K132" s="6">
        <v>38014884.577985302</v>
      </c>
      <c r="L132" s="6">
        <v>26745.7131893529</v>
      </c>
      <c r="M132" s="6">
        <v>10446265.612070899</v>
      </c>
      <c r="N132" s="6">
        <v>338.00403750870998</v>
      </c>
      <c r="O132" s="6">
        <v>34742.866592777398</v>
      </c>
      <c r="P132" s="6">
        <v>5252.2992715447499</v>
      </c>
      <c r="Q132" s="6">
        <v>630306.15974942397</v>
      </c>
      <c r="R132" s="6">
        <v>130956.291937816</v>
      </c>
      <c r="S132" s="6">
        <v>21179.108258245698</v>
      </c>
      <c r="T132" s="6">
        <v>1113.37685142596</v>
      </c>
      <c r="U132" s="6">
        <v>1118.0439496491199</v>
      </c>
      <c r="V132" s="6">
        <v>7039.7345307137102</v>
      </c>
      <c r="W132" s="6">
        <v>17355.2568127747</v>
      </c>
      <c r="X132" s="6">
        <v>17020.222964431301</v>
      </c>
      <c r="Y132" s="6">
        <v>49.309638757559803</v>
      </c>
      <c r="Z132" s="6">
        <v>84060.766667831005</v>
      </c>
      <c r="AA132" s="6">
        <v>1242.84429286509</v>
      </c>
      <c r="AB132" s="6">
        <v>533.34330749353603</v>
      </c>
      <c r="AC132" s="6">
        <v>4252.63289708712</v>
      </c>
      <c r="AD132" s="6">
        <v>3379.73412748692</v>
      </c>
      <c r="AE132" s="6">
        <v>8302.4191670525506</v>
      </c>
    </row>
    <row r="133" spans="1:31" x14ac:dyDescent="0.2">
      <c r="A133" s="3">
        <v>132</v>
      </c>
      <c r="B133" s="7" t="s">
        <v>240</v>
      </c>
      <c r="C133" s="8" t="s">
        <v>438</v>
      </c>
      <c r="D133" s="7" t="s">
        <v>485</v>
      </c>
      <c r="E133" s="7" t="s">
        <v>438</v>
      </c>
      <c r="F133" s="7" t="s">
        <v>175</v>
      </c>
      <c r="G133" s="7" t="s">
        <v>337</v>
      </c>
      <c r="H133" s="9">
        <v>9106908.2250076607</v>
      </c>
      <c r="I133" s="9">
        <v>1414264.6027389299</v>
      </c>
      <c r="J133" s="9">
        <v>7151684.1155632697</v>
      </c>
      <c r="K133" s="9">
        <v>48702038.988311097</v>
      </c>
      <c r="L133" s="9">
        <v>19172.886455207401</v>
      </c>
      <c r="M133" s="9">
        <v>40662964.856841102</v>
      </c>
      <c r="N133" s="9">
        <v>142.66738113692099</v>
      </c>
      <c r="O133" s="9">
        <v>17207.0506216709</v>
      </c>
      <c r="P133" s="9">
        <v>2433.5407719508898</v>
      </c>
      <c r="Q133" s="9">
        <v>345764.36653012497</v>
      </c>
      <c r="R133" s="9">
        <v>583795.04297778104</v>
      </c>
      <c r="S133" s="9">
        <v>22550.4631126557</v>
      </c>
      <c r="T133" s="9">
        <v>3514.4328789373799</v>
      </c>
      <c r="U133" s="9">
        <v>5338.3317944207301</v>
      </c>
      <c r="V133" s="9">
        <v>14985.872323421199</v>
      </c>
      <c r="W133" s="9">
        <v>19901.264753220101</v>
      </c>
      <c r="X133" s="9">
        <v>17473.250250310601</v>
      </c>
      <c r="Y133" s="9">
        <v>26.600866729104901</v>
      </c>
      <c r="Z133" s="9">
        <v>37844.096510420903</v>
      </c>
      <c r="AA133" s="9">
        <v>637.71288920288202</v>
      </c>
      <c r="AB133" s="9">
        <v>746.68618355022397</v>
      </c>
      <c r="AC133" s="9">
        <v>4358.6664611378001</v>
      </c>
      <c r="AD133" s="9">
        <v>3373.0650412277701</v>
      </c>
      <c r="AE133" s="9">
        <v>8210.3587046274806</v>
      </c>
    </row>
    <row r="134" spans="1:31" x14ac:dyDescent="0.2">
      <c r="A134" s="3">
        <v>133</v>
      </c>
      <c r="B134" s="4" t="s">
        <v>514</v>
      </c>
      <c r="C134" s="5" t="s">
        <v>438</v>
      </c>
      <c r="D134" s="4" t="s">
        <v>198</v>
      </c>
      <c r="E134" s="4" t="s">
        <v>438</v>
      </c>
      <c r="F134" s="4" t="s">
        <v>496</v>
      </c>
      <c r="G134" s="4" t="s">
        <v>337</v>
      </c>
      <c r="H134" s="6">
        <v>5070764.3657349898</v>
      </c>
      <c r="I134" s="6">
        <v>982328.11055324494</v>
      </c>
      <c r="J134" s="6">
        <v>8818605.6627999097</v>
      </c>
      <c r="K134" s="6">
        <v>26501642.638253499</v>
      </c>
      <c r="L134" s="6">
        <v>16396.762975778998</v>
      </c>
      <c r="M134" s="6">
        <v>10984603.779162301</v>
      </c>
      <c r="N134" s="6">
        <v>90.000295541001705</v>
      </c>
      <c r="O134" s="6">
        <v>11163.0332782677</v>
      </c>
      <c r="P134" s="6">
        <v>1579.42072220656</v>
      </c>
      <c r="Q134" s="6">
        <v>217293.99572571501</v>
      </c>
      <c r="R134" s="6">
        <v>116392.559620535</v>
      </c>
      <c r="S134" s="6">
        <v>23822.617994373701</v>
      </c>
      <c r="T134" s="6">
        <v>509.34248940585798</v>
      </c>
      <c r="U134" s="6">
        <v>2365.5296148156399</v>
      </c>
      <c r="V134" s="6">
        <v>7546.6672122928903</v>
      </c>
      <c r="W134" s="6">
        <v>14733.6103567887</v>
      </c>
      <c r="X134" s="6">
        <v>18349.1635078664</v>
      </c>
      <c r="Y134" s="6">
        <v>32.804556767392903</v>
      </c>
      <c r="Z134" s="6">
        <v>24048.9133042139</v>
      </c>
      <c r="AA134" s="6">
        <v>464.16135231256698</v>
      </c>
      <c r="AB134" s="6">
        <v>214.00162051240699</v>
      </c>
      <c r="AC134" s="6">
        <v>5188.9427853341604</v>
      </c>
      <c r="AD134" s="6">
        <v>4432.02087963757</v>
      </c>
      <c r="AE134" s="6">
        <v>10511.2183260409</v>
      </c>
    </row>
    <row r="135" spans="1:31" x14ac:dyDescent="0.2">
      <c r="A135" s="3">
        <v>134</v>
      </c>
      <c r="B135" s="7" t="s">
        <v>395</v>
      </c>
      <c r="C135" s="8" t="s">
        <v>438</v>
      </c>
      <c r="D135" s="7" t="s">
        <v>259</v>
      </c>
      <c r="E135" s="7" t="s">
        <v>438</v>
      </c>
      <c r="F135" s="7" t="s">
        <v>475</v>
      </c>
      <c r="G135" s="7" t="s">
        <v>337</v>
      </c>
      <c r="H135" s="9">
        <v>9313718.2719304599</v>
      </c>
      <c r="I135" s="9">
        <v>7651441.9995636903</v>
      </c>
      <c r="J135" s="9">
        <v>7403367.3437646003</v>
      </c>
      <c r="K135" s="9">
        <v>41597155.971498698</v>
      </c>
      <c r="L135" s="9">
        <v>28642.1336474989</v>
      </c>
      <c r="M135" s="9">
        <v>23371490.419743601</v>
      </c>
      <c r="N135" s="9">
        <v>998.034960021389</v>
      </c>
      <c r="O135" s="9">
        <v>119918.51154886</v>
      </c>
      <c r="P135" s="9">
        <v>16219.874097674499</v>
      </c>
      <c r="Q135" s="9">
        <v>1724917.9352464499</v>
      </c>
      <c r="R135" s="9">
        <v>168010.415640402</v>
      </c>
      <c r="S135" s="9">
        <v>27929.301768100799</v>
      </c>
      <c r="T135" s="9">
        <v>651.34825399002295</v>
      </c>
      <c r="U135" s="9">
        <v>2105.4891945101899</v>
      </c>
      <c r="V135" s="9">
        <v>7958.8880812672496</v>
      </c>
      <c r="W135" s="9">
        <v>7718.09316784776</v>
      </c>
      <c r="X135" s="9">
        <v>18946.575944595199</v>
      </c>
      <c r="Y135" s="9">
        <v>26.6322388368792</v>
      </c>
      <c r="Z135" s="9">
        <v>149147.27243817301</v>
      </c>
      <c r="AA135" s="9">
        <v>441.9059281877</v>
      </c>
      <c r="AB135" s="9">
        <v>152.66749869128199</v>
      </c>
      <c r="AC135" s="9">
        <v>3144.3465221002202</v>
      </c>
      <c r="AD135" s="9">
        <v>2779.60399544139</v>
      </c>
      <c r="AE135" s="9">
        <v>7391.24636856912</v>
      </c>
    </row>
    <row r="136" spans="1:31" x14ac:dyDescent="0.2">
      <c r="A136" s="3">
        <v>135</v>
      </c>
      <c r="B136" s="4" t="s">
        <v>410</v>
      </c>
      <c r="C136" s="5" t="s">
        <v>438</v>
      </c>
      <c r="D136" s="4" t="s">
        <v>367</v>
      </c>
      <c r="E136" s="4" t="s">
        <v>438</v>
      </c>
      <c r="F136" s="4" t="s">
        <v>75</v>
      </c>
      <c r="G136" s="4" t="s">
        <v>337</v>
      </c>
      <c r="H136" s="6">
        <v>8628136.1743795797</v>
      </c>
      <c r="I136" s="6">
        <v>8903346.3886797</v>
      </c>
      <c r="J136" s="6">
        <v>7148622.56230547</v>
      </c>
      <c r="K136" s="6">
        <v>38625138.438440703</v>
      </c>
      <c r="L136" s="6">
        <v>41799.921147080902</v>
      </c>
      <c r="M136" s="6">
        <v>18060857.149788599</v>
      </c>
      <c r="N136" s="6">
        <v>1031.3706085154699</v>
      </c>
      <c r="O136" s="6">
        <v>112099.042446779</v>
      </c>
      <c r="P136" s="6">
        <v>16778.514392664802</v>
      </c>
      <c r="Q136" s="6">
        <v>1771477.0975400901</v>
      </c>
      <c r="R136" s="6">
        <v>357581.76380188903</v>
      </c>
      <c r="S136" s="6">
        <v>28698.336053307401</v>
      </c>
      <c r="T136" s="6">
        <v>1008.0356147400601</v>
      </c>
      <c r="U136" s="6">
        <v>2976.9786091320402</v>
      </c>
      <c r="V136" s="6">
        <v>7676.73045580095</v>
      </c>
      <c r="W136" s="6">
        <v>10734.715125348101</v>
      </c>
      <c r="X136" s="6">
        <v>17467.303904212102</v>
      </c>
      <c r="Y136" s="6">
        <v>4.6057942523410604</v>
      </c>
      <c r="Z136" s="6">
        <v>188648.81779407099</v>
      </c>
      <c r="AA136" s="6">
        <v>1446.6149049728499</v>
      </c>
      <c r="AB136" s="6">
        <v>194.66801767621601</v>
      </c>
      <c r="AC136" s="6">
        <v>3864.52294850101</v>
      </c>
      <c r="AD136" s="6">
        <v>3283.7109835402598</v>
      </c>
      <c r="AE136" s="6">
        <v>7616.0336293944101</v>
      </c>
    </row>
    <row r="137" spans="1:31" x14ac:dyDescent="0.2">
      <c r="A137" s="3">
        <v>136</v>
      </c>
      <c r="B137" s="7" t="s">
        <v>296</v>
      </c>
      <c r="C137" s="8" t="s">
        <v>438</v>
      </c>
      <c r="D137" s="7" t="s">
        <v>101</v>
      </c>
      <c r="E137" s="7" t="s">
        <v>438</v>
      </c>
      <c r="F137" s="7" t="s">
        <v>208</v>
      </c>
      <c r="G137" s="7" t="s">
        <v>337</v>
      </c>
      <c r="H137" s="9">
        <v>10241207.765270799</v>
      </c>
      <c r="I137" s="9">
        <v>6114917.5049524102</v>
      </c>
      <c r="J137" s="9">
        <v>11428707.660160599</v>
      </c>
      <c r="K137" s="9">
        <v>36618705.7702519</v>
      </c>
      <c r="L137" s="9">
        <v>41288.340257879398</v>
      </c>
      <c r="M137" s="9">
        <v>26343953.617535401</v>
      </c>
      <c r="N137" s="9">
        <v>818.69013759325298</v>
      </c>
      <c r="O137" s="9">
        <v>92135.680266569805</v>
      </c>
      <c r="P137" s="9">
        <v>13626.4965078883</v>
      </c>
      <c r="Q137" s="9">
        <v>1470942.7705970199</v>
      </c>
      <c r="R137" s="9">
        <v>774844.907686722</v>
      </c>
      <c r="S137" s="9">
        <v>41261.734765606401</v>
      </c>
      <c r="T137" s="9">
        <v>2175.5007117281598</v>
      </c>
      <c r="U137" s="9">
        <v>3979.8878696645202</v>
      </c>
      <c r="V137" s="9">
        <v>11995.7259128161</v>
      </c>
      <c r="W137" s="9">
        <v>18153.5441096082</v>
      </c>
      <c r="X137" s="9">
        <v>18027.9282331672</v>
      </c>
      <c r="Y137" s="9">
        <v>26.101263537855001</v>
      </c>
      <c r="Z137" s="9">
        <v>141118.49865083001</v>
      </c>
      <c r="AA137" s="9">
        <v>383.60584385632399</v>
      </c>
      <c r="AB137" s="9">
        <v>226.00181716819</v>
      </c>
      <c r="AC137" s="9">
        <v>5473.0509640202299</v>
      </c>
      <c r="AD137" s="9">
        <v>4778.1323751071504</v>
      </c>
      <c r="AE137" s="9">
        <v>11959.678024426999</v>
      </c>
    </row>
    <row r="138" spans="1:31" x14ac:dyDescent="0.2">
      <c r="A138" s="3">
        <v>137</v>
      </c>
      <c r="B138" s="4" t="s">
        <v>358</v>
      </c>
      <c r="C138" s="5" t="s">
        <v>438</v>
      </c>
      <c r="D138" s="4" t="s">
        <v>76</v>
      </c>
      <c r="E138" s="4" t="s">
        <v>438</v>
      </c>
      <c r="F138" s="4" t="s">
        <v>502</v>
      </c>
      <c r="G138" s="4" t="s">
        <v>337</v>
      </c>
      <c r="H138" s="6">
        <v>9058460.7480965406</v>
      </c>
      <c r="I138" s="6">
        <v>6017360.9056842104</v>
      </c>
      <c r="J138" s="6">
        <v>6880359.8456926402</v>
      </c>
      <c r="K138" s="6">
        <v>35150558.7034721</v>
      </c>
      <c r="L138" s="6">
        <v>46428.726726383102</v>
      </c>
      <c r="M138" s="6">
        <v>18258608.818158001</v>
      </c>
      <c r="N138" s="6">
        <v>1074.7071113895299</v>
      </c>
      <c r="O138" s="6">
        <v>126379.160940808</v>
      </c>
      <c r="P138" s="6">
        <v>17548.105318426398</v>
      </c>
      <c r="Q138" s="6">
        <v>1641834.71009998</v>
      </c>
      <c r="R138" s="6">
        <v>423153.11278692499</v>
      </c>
      <c r="S138" s="6">
        <v>31506.753331442698</v>
      </c>
      <c r="T138" s="6">
        <v>2807.6112190797799</v>
      </c>
      <c r="U138" s="6">
        <v>5657.1204426653503</v>
      </c>
      <c r="V138" s="6">
        <v>10862.8233228313</v>
      </c>
      <c r="W138" s="6">
        <v>12518.157112057101</v>
      </c>
      <c r="X138" s="6">
        <v>17190.499450480602</v>
      </c>
      <c r="Y138" s="6">
        <v>36.835936082935198</v>
      </c>
      <c r="Z138" s="6">
        <v>175313.88113368701</v>
      </c>
      <c r="AA138" s="6">
        <v>322.47960300838201</v>
      </c>
      <c r="AB138" s="6">
        <v>223.335080593681</v>
      </c>
      <c r="AC138" s="6">
        <v>5009.5462849844898</v>
      </c>
      <c r="AD138" s="6">
        <v>3924.5391167288899</v>
      </c>
      <c r="AE138" s="6">
        <v>10228.3380686455</v>
      </c>
    </row>
    <row r="139" spans="1:31" x14ac:dyDescent="0.2">
      <c r="A139" s="3">
        <v>138</v>
      </c>
      <c r="B139" s="7" t="s">
        <v>362</v>
      </c>
      <c r="C139" s="8" t="s">
        <v>438</v>
      </c>
      <c r="D139" s="7" t="s">
        <v>466</v>
      </c>
      <c r="E139" s="7" t="s">
        <v>438</v>
      </c>
      <c r="F139" s="7" t="s">
        <v>527</v>
      </c>
      <c r="G139" s="7" t="s">
        <v>337</v>
      </c>
      <c r="H139" s="9">
        <v>72115479.042950898</v>
      </c>
      <c r="I139" s="9">
        <v>1809179.6251087801</v>
      </c>
      <c r="J139" s="9">
        <v>17360214.7713416</v>
      </c>
      <c r="K139" s="9">
        <v>50446214.498722397</v>
      </c>
      <c r="L139" s="9">
        <v>46536.3581673402</v>
      </c>
      <c r="M139" s="9">
        <v>8265199.2671500798</v>
      </c>
      <c r="N139" s="9">
        <v>276.66935193945397</v>
      </c>
      <c r="O139" s="9">
        <v>31038.442857686201</v>
      </c>
      <c r="P139" s="9">
        <v>4552.0588682309899</v>
      </c>
      <c r="Q139" s="9">
        <v>566794.39493410103</v>
      </c>
      <c r="R139" s="9">
        <v>148195.126655948</v>
      </c>
      <c r="S139" s="9">
        <v>31381.830354120098</v>
      </c>
      <c r="T139" s="9">
        <v>1839.45229761564</v>
      </c>
      <c r="U139" s="9">
        <v>2455.5443793074901</v>
      </c>
      <c r="V139" s="9">
        <v>100933.32638707499</v>
      </c>
      <c r="W139" s="9">
        <v>36639.147781521198</v>
      </c>
      <c r="X139" s="9">
        <v>15671.9023314714</v>
      </c>
      <c r="Y139" s="9">
        <v>56.616993260138599</v>
      </c>
      <c r="Z139" s="9">
        <v>88097.713148761803</v>
      </c>
      <c r="AA139" s="9">
        <v>370.38544965147997</v>
      </c>
      <c r="AB139" s="9">
        <v>294.00302725119099</v>
      </c>
      <c r="AC139" s="9">
        <v>11892.9550591143</v>
      </c>
      <c r="AD139" s="9">
        <v>9112.9093378358502</v>
      </c>
      <c r="AE139" s="9">
        <v>22691.356576003502</v>
      </c>
    </row>
    <row r="140" spans="1:31" x14ac:dyDescent="0.2">
      <c r="A140" s="3">
        <v>139</v>
      </c>
      <c r="B140" s="4" t="s">
        <v>140</v>
      </c>
      <c r="C140" s="5" t="s">
        <v>438</v>
      </c>
      <c r="D140" s="4" t="s">
        <v>459</v>
      </c>
      <c r="E140" s="4" t="s">
        <v>438</v>
      </c>
      <c r="F140" s="4" t="s">
        <v>411</v>
      </c>
      <c r="G140" s="4" t="s">
        <v>337</v>
      </c>
      <c r="H140" s="6">
        <v>63508045.658929698</v>
      </c>
      <c r="I140" s="6">
        <v>1799319.8524458599</v>
      </c>
      <c r="J140" s="6">
        <v>3787689.7680169698</v>
      </c>
      <c r="K140" s="6">
        <v>51679968.659333497</v>
      </c>
      <c r="L140" s="6">
        <v>28702.864907991301</v>
      </c>
      <c r="M140" s="6">
        <v>6194174.4508366603</v>
      </c>
      <c r="N140" s="6">
        <v>138.66735239012101</v>
      </c>
      <c r="O140" s="6">
        <v>16963.410402596699</v>
      </c>
      <c r="P140" s="6">
        <v>2449.5433979273398</v>
      </c>
      <c r="Q140" s="6">
        <v>329853.76202841202</v>
      </c>
      <c r="R140" s="6">
        <v>493665.71484566497</v>
      </c>
      <c r="S140" s="6">
        <v>21028.8156775311</v>
      </c>
      <c r="T140" s="6">
        <v>3180.3550339288599</v>
      </c>
      <c r="U140" s="6">
        <v>4432.0216894904397</v>
      </c>
      <c r="V140" s="6">
        <v>54424.335958297997</v>
      </c>
      <c r="W140" s="6">
        <v>23104.822138354601</v>
      </c>
      <c r="X140" s="6">
        <v>15845.107387752299</v>
      </c>
      <c r="Y140" s="6">
        <v>31.377247132540901</v>
      </c>
      <c r="Z140" s="6">
        <v>37855.5083720814</v>
      </c>
      <c r="AA140" s="6">
        <v>320.548615323484</v>
      </c>
      <c r="AB140" s="6">
        <v>191.334616721956</v>
      </c>
      <c r="AC140" s="6">
        <v>3191.02402198031</v>
      </c>
      <c r="AD140" s="6">
        <v>2464.2134875011602</v>
      </c>
      <c r="AE140" s="6">
        <v>5769.1651261164297</v>
      </c>
    </row>
    <row r="141" spans="1:31" x14ac:dyDescent="0.2">
      <c r="A141" s="3">
        <v>140</v>
      </c>
      <c r="B141" s="7" t="s">
        <v>183</v>
      </c>
      <c r="C141" s="8" t="s">
        <v>438</v>
      </c>
      <c r="D141" s="7" t="s">
        <v>342</v>
      </c>
      <c r="E141" s="7" t="s">
        <v>438</v>
      </c>
      <c r="F141" s="7" t="s">
        <v>473</v>
      </c>
      <c r="G141" s="7" t="s">
        <v>337</v>
      </c>
      <c r="H141" s="9">
        <v>13465527.999403199</v>
      </c>
      <c r="I141" s="9">
        <v>1777863.8085107701</v>
      </c>
      <c r="J141" s="9">
        <v>9883740.2272560298</v>
      </c>
      <c r="K141" s="9">
        <v>36318615.670048296</v>
      </c>
      <c r="L141" s="9">
        <v>30352.235383897099</v>
      </c>
      <c r="M141" s="9">
        <v>12195140.8176446</v>
      </c>
      <c r="N141" s="9">
        <v>158.00087943825801</v>
      </c>
      <c r="O141" s="9">
        <v>17739.0775355599</v>
      </c>
      <c r="P141" s="9">
        <v>2596.9029007030099</v>
      </c>
      <c r="Q141" s="9">
        <v>313324.75854033203</v>
      </c>
      <c r="R141" s="9">
        <v>256869.50287308299</v>
      </c>
      <c r="S141" s="9">
        <v>25671.769739883399</v>
      </c>
      <c r="T141" s="9">
        <v>908.02907847162805</v>
      </c>
      <c r="U141" s="9">
        <v>2310.8544696026902</v>
      </c>
      <c r="V141" s="9">
        <v>16462.821638014299</v>
      </c>
      <c r="W141" s="9">
        <v>15932.2265124359</v>
      </c>
      <c r="X141" s="9">
        <v>18014.370075339499</v>
      </c>
      <c r="Y141" s="9">
        <v>20.715641093310701</v>
      </c>
      <c r="Z141" s="9">
        <v>31455.3171583804</v>
      </c>
      <c r="AA141" s="9">
        <v>262.254017727806</v>
      </c>
      <c r="AB141" s="9">
        <v>294.00302641116502</v>
      </c>
      <c r="AC141" s="9">
        <v>7711.4159149495399</v>
      </c>
      <c r="AD141" s="9">
        <v>6778.2756186860097</v>
      </c>
      <c r="AE141" s="9">
        <v>17741.679363299299</v>
      </c>
    </row>
    <row r="142" spans="1:31" x14ac:dyDescent="0.2">
      <c r="A142" s="3">
        <v>141</v>
      </c>
      <c r="B142" s="4" t="s">
        <v>142</v>
      </c>
      <c r="C142" s="5" t="s">
        <v>438</v>
      </c>
      <c r="D142" s="4" t="s">
        <v>508</v>
      </c>
      <c r="E142" s="4" t="s">
        <v>438</v>
      </c>
      <c r="F142" s="4" t="s">
        <v>497</v>
      </c>
      <c r="G142" s="4" t="s">
        <v>337</v>
      </c>
      <c r="H142" s="6">
        <v>13477321.0930754</v>
      </c>
      <c r="I142" s="6">
        <v>7835389.3919144403</v>
      </c>
      <c r="J142" s="6">
        <v>11995693.8661293</v>
      </c>
      <c r="K142" s="6">
        <v>44337255.840571299</v>
      </c>
      <c r="L142" s="6">
        <v>81619.052972860503</v>
      </c>
      <c r="M142" s="6">
        <v>32727886.528976899</v>
      </c>
      <c r="N142" s="6">
        <v>1111.37662054821</v>
      </c>
      <c r="O142" s="6">
        <v>137341.53451183901</v>
      </c>
      <c r="P142" s="6">
        <v>19188.214581602901</v>
      </c>
      <c r="Q142" s="6">
        <v>1644169.87273301</v>
      </c>
      <c r="R142" s="6">
        <v>290654.62853126001</v>
      </c>
      <c r="S142" s="6">
        <v>45031.004880899098</v>
      </c>
      <c r="T142" s="6">
        <v>1382.7339944718899</v>
      </c>
      <c r="U142" s="6">
        <v>2966.3096382592098</v>
      </c>
      <c r="V142" s="6">
        <v>18455.9146931049</v>
      </c>
      <c r="W142" s="6">
        <v>19501.998890823601</v>
      </c>
      <c r="X142" s="6">
        <v>18676.242417616999</v>
      </c>
      <c r="Y142" s="6">
        <v>38.637610619182098</v>
      </c>
      <c r="Z142" s="6">
        <v>146144.58934140301</v>
      </c>
      <c r="AA142" s="6">
        <v>323.27111822736703</v>
      </c>
      <c r="AB142" s="6">
        <v>291.33638447932998</v>
      </c>
      <c r="AC142" s="6">
        <v>6528.1586664859497</v>
      </c>
      <c r="AD142" s="6">
        <v>5602.4324776416797</v>
      </c>
      <c r="AE142" s="6">
        <v>15072.620893040699</v>
      </c>
    </row>
    <row r="143" spans="1:31" x14ac:dyDescent="0.2">
      <c r="A143" s="3">
        <v>142</v>
      </c>
      <c r="B143" s="7" t="s">
        <v>476</v>
      </c>
      <c r="C143" s="8" t="s">
        <v>438</v>
      </c>
      <c r="D143" s="7" t="s">
        <v>479</v>
      </c>
      <c r="E143" s="7" t="s">
        <v>438</v>
      </c>
      <c r="F143" s="7" t="s">
        <v>233</v>
      </c>
      <c r="G143" s="7" t="s">
        <v>337</v>
      </c>
      <c r="H143" s="9">
        <v>15563510.072728001</v>
      </c>
      <c r="I143" s="9">
        <v>9878338.7843916509</v>
      </c>
      <c r="J143" s="9">
        <v>9013354.0934387594</v>
      </c>
      <c r="K143" s="9">
        <v>45670527.604145303</v>
      </c>
      <c r="L143" s="9">
        <v>136050.37770770001</v>
      </c>
      <c r="M143" s="9">
        <v>22094013.912770599</v>
      </c>
      <c r="N143" s="9">
        <v>1128.0445610546601</v>
      </c>
      <c r="O143" s="9">
        <v>128345.87574642101</v>
      </c>
      <c r="P143" s="9">
        <v>18305.735735497601</v>
      </c>
      <c r="Q143" s="9">
        <v>1705963.8415179399</v>
      </c>
      <c r="R143" s="9">
        <v>329773.09021744301</v>
      </c>
      <c r="S143" s="9">
        <v>109494.38316143</v>
      </c>
      <c r="T143" s="9">
        <v>2126.1591873732</v>
      </c>
      <c r="U143" s="9">
        <v>6637.5427124877797</v>
      </c>
      <c r="V143" s="9">
        <v>23195.5224818682</v>
      </c>
      <c r="W143" s="9">
        <v>26942.744262685101</v>
      </c>
      <c r="X143" s="9">
        <v>17445.478602036001</v>
      </c>
      <c r="Y143" s="9">
        <v>32.663602138580302</v>
      </c>
      <c r="Z143" s="9">
        <v>184620.76241689301</v>
      </c>
      <c r="AA143" s="9">
        <v>411.12531622171201</v>
      </c>
      <c r="AB143" s="9">
        <v>151.33414697110001</v>
      </c>
      <c r="AC143" s="9">
        <v>9149.6036190978703</v>
      </c>
      <c r="AD143" s="9">
        <v>8028.9229061219703</v>
      </c>
      <c r="AE143" s="9">
        <v>20064.772068689101</v>
      </c>
    </row>
    <row r="144" spans="1:31" x14ac:dyDescent="0.2">
      <c r="A144" s="3">
        <v>143</v>
      </c>
      <c r="B144" s="4" t="s">
        <v>52</v>
      </c>
      <c r="C144" s="5" t="s">
        <v>438</v>
      </c>
      <c r="D144" s="4" t="s">
        <v>210</v>
      </c>
      <c r="E144" s="4" t="s">
        <v>438</v>
      </c>
      <c r="F144" s="4" t="s">
        <v>507</v>
      </c>
      <c r="G144" s="4" t="s">
        <v>337</v>
      </c>
      <c r="H144" s="6">
        <v>26356958.843826201</v>
      </c>
      <c r="I144" s="6">
        <v>2585997.49014109</v>
      </c>
      <c r="J144" s="6">
        <v>6810902.9588713199</v>
      </c>
      <c r="K144" s="6">
        <v>35400338.0672068</v>
      </c>
      <c r="L144" s="6">
        <v>59888.912650016202</v>
      </c>
      <c r="M144" s="6">
        <v>19693914.713114802</v>
      </c>
      <c r="N144" s="6">
        <v>279.33608412727</v>
      </c>
      <c r="O144" s="6">
        <v>27838.444218565401</v>
      </c>
      <c r="P144" s="6">
        <v>4421.3508164135901</v>
      </c>
      <c r="Q144" s="6">
        <v>528748.20084124396</v>
      </c>
      <c r="R144" s="6">
        <v>229379.71064657299</v>
      </c>
      <c r="S144" s="6">
        <v>23010.542538136498</v>
      </c>
      <c r="T144" s="6">
        <v>1094.0422415582</v>
      </c>
      <c r="U144" s="6">
        <v>3438.4147753801899</v>
      </c>
      <c r="V144" s="6">
        <v>32301.8276026928</v>
      </c>
      <c r="W144" s="6">
        <v>33785.381696157201</v>
      </c>
      <c r="X144" s="6">
        <v>16635.381106377299</v>
      </c>
      <c r="Y144" s="6">
        <v>-14.785229781155801</v>
      </c>
      <c r="Z144" s="6">
        <v>85906.969613779307</v>
      </c>
      <c r="AA144" s="6">
        <v>230.89605087616599</v>
      </c>
      <c r="AB144" s="6">
        <v>204.001480090916</v>
      </c>
      <c r="AC144" s="6">
        <v>7617.3654186695903</v>
      </c>
      <c r="AD144" s="6">
        <v>6051.2892274977003</v>
      </c>
      <c r="AE144" s="6">
        <v>14577.438821703099</v>
      </c>
    </row>
    <row r="145" spans="1:31" x14ac:dyDescent="0.2">
      <c r="A145" s="3">
        <v>144</v>
      </c>
      <c r="B145" s="7" t="s">
        <v>297</v>
      </c>
      <c r="C145" s="8" t="s">
        <v>438</v>
      </c>
      <c r="D145" s="7" t="s">
        <v>382</v>
      </c>
      <c r="E145" s="7" t="s">
        <v>438</v>
      </c>
      <c r="F145" s="7" t="s">
        <v>526</v>
      </c>
      <c r="G145" s="7" t="s">
        <v>337</v>
      </c>
      <c r="H145" s="9">
        <v>1568508.2340138</v>
      </c>
      <c r="I145" s="9">
        <v>39718.500606753201</v>
      </c>
      <c r="J145" s="9">
        <v>891837.50674373796</v>
      </c>
      <c r="K145" s="9">
        <v>23935293.934912</v>
      </c>
      <c r="L145" s="9">
        <v>11662.781812053699</v>
      </c>
      <c r="M145" s="9">
        <v>2301289.0031260499</v>
      </c>
      <c r="N145" s="9">
        <v>16.000009333339001</v>
      </c>
      <c r="O145" s="9">
        <v>1058.7060177471101</v>
      </c>
      <c r="P145" s="9">
        <v>170.667688952806</v>
      </c>
      <c r="Q145" s="9">
        <v>53319.990783426401</v>
      </c>
      <c r="R145" s="9">
        <v>2977.6455455401801</v>
      </c>
      <c r="S145" s="9">
        <v>17459.390543863301</v>
      </c>
      <c r="T145" s="9">
        <v>127.333901315869</v>
      </c>
      <c r="U145" s="9">
        <v>228.66854627580801</v>
      </c>
      <c r="V145" s="9">
        <v>4037.2371851930702</v>
      </c>
      <c r="W145" s="9">
        <v>5889.2169563965799</v>
      </c>
      <c r="X145" s="9">
        <v>16665.184845780401</v>
      </c>
      <c r="Y145" s="9">
        <v>-14.6755363480932</v>
      </c>
      <c r="Z145" s="9">
        <v>1285.3913139691599</v>
      </c>
      <c r="AA145" s="9">
        <v>166.526865467389</v>
      </c>
      <c r="AB145" s="9">
        <v>43.333400580106698</v>
      </c>
      <c r="AC145" s="9">
        <v>907.36217663112302</v>
      </c>
      <c r="AD145" s="9">
        <v>753.35328750433996</v>
      </c>
      <c r="AE145" s="9">
        <v>1806.1143650874301</v>
      </c>
    </row>
    <row r="146" spans="1:31" x14ac:dyDescent="0.2">
      <c r="A146" s="3">
        <v>145</v>
      </c>
      <c r="B146" s="4" t="s">
        <v>127</v>
      </c>
      <c r="C146" s="5" t="s">
        <v>438</v>
      </c>
      <c r="D146" s="4" t="s">
        <v>423</v>
      </c>
      <c r="E146" s="4" t="s">
        <v>438</v>
      </c>
      <c r="F146" s="4" t="s">
        <v>135</v>
      </c>
      <c r="G146" s="4" t="s">
        <v>337</v>
      </c>
      <c r="H146" s="6">
        <v>8806826.6931414995</v>
      </c>
      <c r="I146" s="6">
        <v>5846499.9026321499</v>
      </c>
      <c r="J146" s="6">
        <v>7290241.2687165504</v>
      </c>
      <c r="K146" s="6">
        <v>37892307.605298802</v>
      </c>
      <c r="L146" s="6">
        <v>1737002.7686359601</v>
      </c>
      <c r="M146" s="6">
        <v>25232802.928332198</v>
      </c>
      <c r="N146" s="6">
        <v>976.70005440136401</v>
      </c>
      <c r="O146" s="6">
        <v>26946.218816439799</v>
      </c>
      <c r="P146" s="6">
        <v>10150.94200873</v>
      </c>
      <c r="Q146" s="6">
        <v>374766.23900579102</v>
      </c>
      <c r="R146" s="6">
        <v>2992968.6117994501</v>
      </c>
      <c r="S146" s="6">
        <v>89328.672245668306</v>
      </c>
      <c r="T146" s="6">
        <v>1796613.6817399899</v>
      </c>
      <c r="U146" s="6">
        <v>468362.35357197397</v>
      </c>
      <c r="V146" s="6">
        <v>1051930.1617497299</v>
      </c>
      <c r="W146" s="6">
        <v>238667.822489268</v>
      </c>
      <c r="X146" s="6">
        <v>107107.66318133401</v>
      </c>
      <c r="Y146" s="6">
        <v>39179.768200266401</v>
      </c>
      <c r="Z146" s="6">
        <v>3126478.7190303998</v>
      </c>
      <c r="AA146" s="6">
        <v>601285.45873128704</v>
      </c>
      <c r="AB146" s="6">
        <v>1491047.52839728</v>
      </c>
      <c r="AC146" s="6">
        <v>2688524.3281213399</v>
      </c>
      <c r="AD146" s="6">
        <v>2404734.2413506699</v>
      </c>
      <c r="AE146" s="6">
        <v>6021469.6850948101</v>
      </c>
    </row>
    <row r="147" spans="1:31" x14ac:dyDescent="0.2">
      <c r="A147" s="3">
        <v>146</v>
      </c>
      <c r="B147" s="7" t="s">
        <v>95</v>
      </c>
      <c r="C147" s="8" t="s">
        <v>438</v>
      </c>
      <c r="D147" s="7" t="s">
        <v>318</v>
      </c>
      <c r="E147" s="7" t="s">
        <v>438</v>
      </c>
      <c r="F147" s="7" t="s">
        <v>347</v>
      </c>
      <c r="G147" s="7" t="s">
        <v>337</v>
      </c>
      <c r="H147" s="9">
        <v>147103.247639846</v>
      </c>
      <c r="I147" s="9">
        <v>42505.2227848865</v>
      </c>
      <c r="J147" s="9">
        <v>158869.86362157101</v>
      </c>
      <c r="K147" s="9">
        <v>22598405.812033299</v>
      </c>
      <c r="L147" s="9">
        <v>17297.872298542799</v>
      </c>
      <c r="M147" s="9">
        <v>2247338.4972524801</v>
      </c>
      <c r="N147" s="9">
        <v>12.6666723133359</v>
      </c>
      <c r="O147" s="9">
        <v>524.67664442930902</v>
      </c>
      <c r="P147" s="9">
        <v>146.00075390393101</v>
      </c>
      <c r="Q147" s="9">
        <v>42946.468631234602</v>
      </c>
      <c r="R147" s="9">
        <v>16414.780034818199</v>
      </c>
      <c r="S147" s="9">
        <v>21966.886820039599</v>
      </c>
      <c r="T147" s="9">
        <v>9939.5130207104594</v>
      </c>
      <c r="U147" s="9">
        <v>2132.15937085207</v>
      </c>
      <c r="V147" s="9">
        <v>4628.7517690737996</v>
      </c>
      <c r="W147" s="9">
        <v>4098.5891283724804</v>
      </c>
      <c r="X147" s="9">
        <v>19056.766023353201</v>
      </c>
      <c r="Y147" s="9">
        <v>223.980122768656</v>
      </c>
      <c r="Z147" s="9">
        <v>16518.915786257901</v>
      </c>
      <c r="AA147" s="9">
        <v>6727.6612098851001</v>
      </c>
      <c r="AB147" s="9">
        <v>5949.9087180593197</v>
      </c>
      <c r="AC147" s="9">
        <v>15516.4386714336</v>
      </c>
      <c r="AD147" s="9">
        <v>13663.906740161499</v>
      </c>
      <c r="AE147" s="9">
        <v>34507.372800441597</v>
      </c>
    </row>
    <row r="148" spans="1:31" x14ac:dyDescent="0.2">
      <c r="A148" s="3">
        <v>147</v>
      </c>
      <c r="B148" s="4" t="s">
        <v>51</v>
      </c>
      <c r="C148" s="5" t="s">
        <v>438</v>
      </c>
      <c r="D148" s="4" t="s">
        <v>68</v>
      </c>
      <c r="E148" s="4" t="s">
        <v>438</v>
      </c>
      <c r="F148" s="4" t="s">
        <v>498</v>
      </c>
      <c r="G148" s="4" t="s">
        <v>337</v>
      </c>
      <c r="H148" s="6">
        <v>111731.726371799</v>
      </c>
      <c r="I148" s="6">
        <v>13860.053809139699</v>
      </c>
      <c r="J148" s="6">
        <v>95368.653464595394</v>
      </c>
      <c r="K148" s="6">
        <v>22514890.937603999</v>
      </c>
      <c r="L148" s="6">
        <v>11634.0952131015</v>
      </c>
      <c r="M148" s="6">
        <v>2191885.6183866798</v>
      </c>
      <c r="N148" s="6">
        <v>4.66666755333351</v>
      </c>
      <c r="O148" s="6">
        <v>426.67305757600298</v>
      </c>
      <c r="P148" s="6">
        <v>57.333449533571098</v>
      </c>
      <c r="Q148" s="6">
        <v>42411.543500048203</v>
      </c>
      <c r="R148" s="6">
        <v>1848.11972652859</v>
      </c>
      <c r="S148" s="6">
        <v>20366.5815418932</v>
      </c>
      <c r="T148" s="6">
        <v>795.35550971931195</v>
      </c>
      <c r="U148" s="6">
        <v>262.66909503590898</v>
      </c>
      <c r="V148" s="6">
        <v>464.67432288094898</v>
      </c>
      <c r="W148" s="6">
        <v>3070.99708900412</v>
      </c>
      <c r="X148" s="6">
        <v>17866.794316225602</v>
      </c>
      <c r="Y148" s="6">
        <v>36.033534448835297</v>
      </c>
      <c r="Z148" s="6">
        <v>1514.74700591638</v>
      </c>
      <c r="AA148" s="6">
        <v>1832.0522517043401</v>
      </c>
      <c r="AB148" s="6">
        <v>430.00648569136098</v>
      </c>
      <c r="AC148" s="6">
        <v>1259.38891116897</v>
      </c>
      <c r="AD148" s="6">
        <v>1078.0406994908201</v>
      </c>
      <c r="AE148" s="6">
        <v>2830.9475740640301</v>
      </c>
    </row>
    <row r="149" spans="1:31" x14ac:dyDescent="0.2">
      <c r="A149" s="3">
        <v>148</v>
      </c>
      <c r="B149" s="7" t="s">
        <v>115</v>
      </c>
      <c r="C149" s="8" t="s">
        <v>438</v>
      </c>
      <c r="D149" s="7" t="s">
        <v>372</v>
      </c>
      <c r="E149" s="7" t="s">
        <v>438</v>
      </c>
      <c r="F149" s="7" t="s">
        <v>65</v>
      </c>
      <c r="G149" s="7" t="s">
        <v>337</v>
      </c>
      <c r="H149" s="9">
        <v>510278.97722287697</v>
      </c>
      <c r="I149" s="9">
        <v>193431.25643066299</v>
      </c>
      <c r="J149" s="9">
        <v>392121.70722541102</v>
      </c>
      <c r="K149" s="9">
        <v>23403719.592062801</v>
      </c>
      <c r="L149" s="9">
        <v>53386.435447178701</v>
      </c>
      <c r="M149" s="9">
        <v>2721847.69139273</v>
      </c>
      <c r="N149" s="9">
        <v>37.333383080067399</v>
      </c>
      <c r="O149" s="9">
        <v>1207.3843588166301</v>
      </c>
      <c r="P149" s="9">
        <v>310.670045090077</v>
      </c>
      <c r="Q149" s="9">
        <v>51952.313251038802</v>
      </c>
      <c r="R149" s="9">
        <v>98693.727566618501</v>
      </c>
      <c r="S149" s="9">
        <v>23652.899603555299</v>
      </c>
      <c r="T149" s="9">
        <v>61513.290964131702</v>
      </c>
      <c r="U149" s="9">
        <v>12452.1020965476</v>
      </c>
      <c r="V149" s="9">
        <v>26409.163320188902</v>
      </c>
      <c r="W149" s="9">
        <v>15441.7106491063</v>
      </c>
      <c r="X149" s="9">
        <v>20697.295641401899</v>
      </c>
      <c r="Y149" s="9">
        <v>968.08276302660704</v>
      </c>
      <c r="Z149" s="9">
        <v>97149.660118190994</v>
      </c>
      <c r="AA149" s="9">
        <v>15504.9047051097</v>
      </c>
      <c r="AB149" s="9">
        <v>37821.432389562302</v>
      </c>
      <c r="AC149" s="9">
        <v>89611.172192934595</v>
      </c>
      <c r="AD149" s="9">
        <v>80170.823931881794</v>
      </c>
      <c r="AE149" s="9">
        <v>208477.48798534399</v>
      </c>
    </row>
    <row r="150" spans="1:31" x14ac:dyDescent="0.2">
      <c r="A150" s="3">
        <v>149</v>
      </c>
      <c r="B150" s="10" t="s">
        <v>267</v>
      </c>
      <c r="C150" s="3" t="s">
        <v>438</v>
      </c>
      <c r="D150" s="10" t="s">
        <v>372</v>
      </c>
      <c r="E150" s="10" t="s">
        <v>438</v>
      </c>
      <c r="F150" s="10" t="s">
        <v>438</v>
      </c>
      <c r="G150" s="10" t="s">
        <v>438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x14ac:dyDescent="0.2">
      <c r="A151" s="3">
        <v>150</v>
      </c>
      <c r="B151" s="7" t="s">
        <v>166</v>
      </c>
      <c r="C151" s="8" t="s">
        <v>438</v>
      </c>
      <c r="D151" s="7" t="s">
        <v>91</v>
      </c>
      <c r="E151" s="7" t="s">
        <v>438</v>
      </c>
      <c r="F151" s="7" t="s">
        <v>444</v>
      </c>
      <c r="G151" s="7" t="s">
        <v>337</v>
      </c>
      <c r="H151" s="9">
        <v>1308630.28770873</v>
      </c>
      <c r="I151" s="9">
        <v>719271.47507024196</v>
      </c>
      <c r="J151" s="9">
        <v>1000567.39929563</v>
      </c>
      <c r="K151" s="9">
        <v>24530919.825146198</v>
      </c>
      <c r="L151" s="9">
        <v>194877.25132412999</v>
      </c>
      <c r="M151" s="9">
        <v>4803246.9037325298</v>
      </c>
      <c r="N151" s="9">
        <v>101.33369892134201</v>
      </c>
      <c r="O151" s="9">
        <v>2995.64838836941</v>
      </c>
      <c r="P151" s="9">
        <v>1032.03732152455</v>
      </c>
      <c r="Q151" s="9">
        <v>78812.267937542696</v>
      </c>
      <c r="R151" s="9">
        <v>380287.88550379098</v>
      </c>
      <c r="S151" s="9">
        <v>24886.348435024898</v>
      </c>
      <c r="T151" s="9">
        <v>229221.590081526</v>
      </c>
      <c r="U151" s="9">
        <v>53365.165574305902</v>
      </c>
      <c r="V151" s="9">
        <v>118769.83125539499</v>
      </c>
      <c r="W151" s="9">
        <v>26900.826419063302</v>
      </c>
      <c r="X151" s="9">
        <v>24894.749509514601</v>
      </c>
      <c r="Y151" s="9">
        <v>3768.6011551289698</v>
      </c>
      <c r="Z151" s="9">
        <v>412352.22610328102</v>
      </c>
      <c r="AA151" s="9">
        <v>52800.576054626399</v>
      </c>
      <c r="AB151" s="9">
        <v>158461.080793217</v>
      </c>
      <c r="AC151" s="9">
        <v>389654.95794832602</v>
      </c>
      <c r="AD151" s="9">
        <v>313234.64634749899</v>
      </c>
      <c r="AE151" s="9">
        <v>742942.51002625504</v>
      </c>
    </row>
    <row r="152" spans="1:31" x14ac:dyDescent="0.2">
      <c r="A152" s="3">
        <v>151</v>
      </c>
      <c r="B152" s="10" t="s">
        <v>267</v>
      </c>
      <c r="C152" s="3" t="s">
        <v>438</v>
      </c>
      <c r="D152" s="10" t="s">
        <v>91</v>
      </c>
      <c r="E152" s="10" t="s">
        <v>438</v>
      </c>
      <c r="F152" s="10" t="s">
        <v>438</v>
      </c>
      <c r="G152" s="10" t="s">
        <v>438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x14ac:dyDescent="0.2">
      <c r="A153" s="3">
        <v>152</v>
      </c>
      <c r="B153" s="7" t="s">
        <v>129</v>
      </c>
      <c r="C153" s="8" t="s">
        <v>438</v>
      </c>
      <c r="D153" s="7" t="s">
        <v>248</v>
      </c>
      <c r="E153" s="7" t="s">
        <v>438</v>
      </c>
      <c r="F153" s="7" t="s">
        <v>375</v>
      </c>
      <c r="G153" s="7" t="s">
        <v>337</v>
      </c>
      <c r="H153" s="9">
        <v>2781212.6004449101</v>
      </c>
      <c r="I153" s="9">
        <v>1761350.1300031799</v>
      </c>
      <c r="J153" s="9">
        <v>1937401.3667031899</v>
      </c>
      <c r="K153" s="9">
        <v>27289582.3175411</v>
      </c>
      <c r="L153" s="9">
        <v>456264.10052831599</v>
      </c>
      <c r="M153" s="9">
        <v>8016374.2101180097</v>
      </c>
      <c r="N153" s="9">
        <v>235.33527398268799</v>
      </c>
      <c r="O153" s="9">
        <v>8683.9749607294507</v>
      </c>
      <c r="P153" s="9">
        <v>2718.2586840067602</v>
      </c>
      <c r="Q153" s="9">
        <v>148040.82093369201</v>
      </c>
      <c r="R153" s="9">
        <v>909967.52962011902</v>
      </c>
      <c r="S153" s="9">
        <v>39090.172414253197</v>
      </c>
      <c r="T153" s="9">
        <v>662150.58865195105</v>
      </c>
      <c r="U153" s="9">
        <v>126612.997748009</v>
      </c>
      <c r="V153" s="9">
        <v>249422.70960397</v>
      </c>
      <c r="W153" s="9">
        <v>63881.924279860497</v>
      </c>
      <c r="X153" s="9">
        <v>41279.2657163197</v>
      </c>
      <c r="Y153" s="9">
        <v>10915.685728324001</v>
      </c>
      <c r="Z153" s="9">
        <v>940983.34952071297</v>
      </c>
      <c r="AA153" s="9">
        <v>152178.79924732601</v>
      </c>
      <c r="AB153" s="9">
        <v>388900.10991910298</v>
      </c>
      <c r="AC153" s="9">
        <v>876622.37442776898</v>
      </c>
      <c r="AD153" s="9">
        <v>771512.69952796202</v>
      </c>
      <c r="AE153" s="9">
        <v>1732486.7278631199</v>
      </c>
    </row>
    <row r="154" spans="1:31" x14ac:dyDescent="0.2">
      <c r="A154" s="3">
        <v>153</v>
      </c>
      <c r="B154" s="10" t="s">
        <v>267</v>
      </c>
      <c r="C154" s="3" t="s">
        <v>438</v>
      </c>
      <c r="D154" s="10" t="s">
        <v>248</v>
      </c>
      <c r="E154" s="10" t="s">
        <v>438</v>
      </c>
      <c r="F154" s="10" t="s">
        <v>438</v>
      </c>
      <c r="G154" s="10" t="s">
        <v>438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x14ac:dyDescent="0.2">
      <c r="A155" s="3">
        <v>154</v>
      </c>
      <c r="B155" s="7" t="s">
        <v>338</v>
      </c>
      <c r="C155" s="8" t="s">
        <v>438</v>
      </c>
      <c r="D155" s="7" t="s">
        <v>314</v>
      </c>
      <c r="E155" s="7" t="s">
        <v>438</v>
      </c>
      <c r="F155" s="7" t="s">
        <v>503</v>
      </c>
      <c r="G155" s="7" t="s">
        <v>337</v>
      </c>
      <c r="H155" s="9">
        <v>8933497.5265042707</v>
      </c>
      <c r="I155" s="9">
        <v>5379643.5283314604</v>
      </c>
      <c r="J155" s="9">
        <v>6957521.0808220701</v>
      </c>
      <c r="K155" s="9">
        <v>39386971.254208602</v>
      </c>
      <c r="L155" s="9">
        <v>1766409.2967810601</v>
      </c>
      <c r="M155" s="9">
        <v>25618023.0324542</v>
      </c>
      <c r="N155" s="9">
        <v>954.03186716485402</v>
      </c>
      <c r="O155" s="9">
        <v>28357.457246851001</v>
      </c>
      <c r="P155" s="9">
        <v>9930.7848715246491</v>
      </c>
      <c r="Q155" s="9">
        <v>409247.96536162199</v>
      </c>
      <c r="R155" s="9">
        <v>2707649.0976422201</v>
      </c>
      <c r="S155" s="9">
        <v>86718.961032523002</v>
      </c>
      <c r="T155" s="9">
        <v>2100808.3415885898</v>
      </c>
      <c r="U155" s="9">
        <v>541002.38069185102</v>
      </c>
      <c r="V155" s="9">
        <v>1066204.7486333</v>
      </c>
      <c r="W155" s="9">
        <v>207803.555072602</v>
      </c>
      <c r="X155" s="9">
        <v>102087.01251319599</v>
      </c>
      <c r="Y155" s="9">
        <v>43631.774563789098</v>
      </c>
      <c r="Z155" s="9">
        <v>3274967.2892430099</v>
      </c>
      <c r="AA155" s="9">
        <v>573627.81592792203</v>
      </c>
      <c r="AB155" s="9">
        <v>1648945.8480461</v>
      </c>
      <c r="AC155" s="9">
        <v>2783162.5258937799</v>
      </c>
      <c r="AD155" s="9">
        <v>2323794.2250327598</v>
      </c>
      <c r="AE155" s="9">
        <v>5951645.0753611103</v>
      </c>
    </row>
    <row r="156" spans="1:31" x14ac:dyDescent="0.2">
      <c r="A156" s="3">
        <v>155</v>
      </c>
      <c r="B156" s="10" t="s">
        <v>267</v>
      </c>
      <c r="C156" s="3" t="s">
        <v>438</v>
      </c>
      <c r="D156" s="10" t="s">
        <v>314</v>
      </c>
      <c r="E156" s="10" t="s">
        <v>438</v>
      </c>
      <c r="F156" s="10" t="s">
        <v>438</v>
      </c>
      <c r="G156" s="10" t="s">
        <v>438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x14ac:dyDescent="0.2">
      <c r="A157" s="3">
        <v>156</v>
      </c>
      <c r="B157" s="7" t="s">
        <v>12</v>
      </c>
      <c r="C157" s="8" t="s">
        <v>438</v>
      </c>
      <c r="D157" s="7" t="s">
        <v>79</v>
      </c>
      <c r="E157" s="7" t="s">
        <v>438</v>
      </c>
      <c r="F157" s="7" t="s">
        <v>516</v>
      </c>
      <c r="G157" s="7" t="s">
        <v>337</v>
      </c>
      <c r="H157" s="9">
        <v>23518936.915211301</v>
      </c>
      <c r="I157" s="9">
        <v>14232577.832749</v>
      </c>
      <c r="J157" s="9">
        <v>16302387.562573399</v>
      </c>
      <c r="K157" s="9">
        <v>59893357.227842502</v>
      </c>
      <c r="L157" s="9">
        <v>3679879.05162198</v>
      </c>
      <c r="M157" s="9">
        <v>65356419.527502201</v>
      </c>
      <c r="N157" s="9">
        <v>2305.5193778278299</v>
      </c>
      <c r="O157" s="9">
        <v>63715.660404355098</v>
      </c>
      <c r="P157" s="9">
        <v>24344.728123152101</v>
      </c>
      <c r="Q157" s="9">
        <v>957531.11534349504</v>
      </c>
      <c r="R157" s="9">
        <v>7259315.2509879796</v>
      </c>
      <c r="S157" s="9">
        <v>169051.91864717301</v>
      </c>
      <c r="T157" s="9">
        <v>4565623.3934719497</v>
      </c>
      <c r="U157" s="9">
        <v>1369163.8815690901</v>
      </c>
      <c r="V157" s="9">
        <v>2408092.1750952601</v>
      </c>
      <c r="W157" s="9">
        <v>556384.84095339698</v>
      </c>
      <c r="X157" s="9">
        <v>207398.018400676</v>
      </c>
      <c r="Y157" s="9">
        <v>98837.555547663695</v>
      </c>
      <c r="Z157" s="9">
        <v>8831736.0926887393</v>
      </c>
      <c r="AA157" s="9">
        <v>1374172.8203711801</v>
      </c>
      <c r="AB157" s="9">
        <v>3166811.41859345</v>
      </c>
      <c r="AC157" s="9">
        <v>7355628.00762456</v>
      </c>
      <c r="AD157" s="9">
        <v>5883465.7498352397</v>
      </c>
      <c r="AE157" s="9">
        <v>13990274.0869867</v>
      </c>
    </row>
    <row r="158" spans="1:31" x14ac:dyDescent="0.2">
      <c r="A158" s="3">
        <v>157</v>
      </c>
      <c r="B158" s="10" t="s">
        <v>267</v>
      </c>
      <c r="C158" s="3" t="s">
        <v>438</v>
      </c>
      <c r="D158" s="10" t="s">
        <v>79</v>
      </c>
      <c r="E158" s="10" t="s">
        <v>438</v>
      </c>
      <c r="F158" s="10" t="s">
        <v>438</v>
      </c>
      <c r="G158" s="10" t="s">
        <v>438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x14ac:dyDescent="0.2">
      <c r="A159" s="3">
        <v>158</v>
      </c>
      <c r="B159" s="7" t="s">
        <v>281</v>
      </c>
      <c r="C159" s="8" t="s">
        <v>438</v>
      </c>
      <c r="D159" s="7" t="s">
        <v>500</v>
      </c>
      <c r="E159" s="7" t="s">
        <v>438</v>
      </c>
      <c r="F159" s="7" t="s">
        <v>355</v>
      </c>
      <c r="G159" s="7" t="s">
        <v>337</v>
      </c>
      <c r="H159" s="9">
        <v>86699274.895375907</v>
      </c>
      <c r="I159" s="9">
        <v>55593791.721440703</v>
      </c>
      <c r="J159" s="9">
        <v>64488396.333901003</v>
      </c>
      <c r="K159" s="9">
        <v>153767191.302259</v>
      </c>
      <c r="L159" s="9">
        <v>13519704.311424499</v>
      </c>
      <c r="M159" s="9">
        <v>241345759.28744799</v>
      </c>
      <c r="N159" s="9">
        <v>8980.1552421071101</v>
      </c>
      <c r="O159" s="9">
        <v>237012.99858909001</v>
      </c>
      <c r="P159" s="9">
        <v>92572.452393388405</v>
      </c>
      <c r="Q159" s="9">
        <v>2916629.4643991101</v>
      </c>
      <c r="R159" s="9">
        <v>29986689.256892201</v>
      </c>
      <c r="S159" s="9">
        <v>645941.69241798797</v>
      </c>
      <c r="T159" s="9">
        <v>17278246.8485067</v>
      </c>
      <c r="U159" s="9">
        <v>3880751.74912549</v>
      </c>
      <c r="V159" s="9">
        <v>9299988.0246488694</v>
      </c>
      <c r="W159" s="9">
        <v>1805526.6959156401</v>
      </c>
      <c r="X159" s="9">
        <v>808565.34981647495</v>
      </c>
      <c r="Y159" s="9">
        <v>361404.72190923401</v>
      </c>
      <c r="Z159" s="9">
        <v>34198201.014739402</v>
      </c>
      <c r="AA159" s="9">
        <v>4854441.72657225</v>
      </c>
      <c r="AB159" s="9">
        <v>11279802.400264099</v>
      </c>
      <c r="AC159" s="9">
        <v>26720562.720469799</v>
      </c>
      <c r="AD159" s="9">
        <v>22160413.5688692</v>
      </c>
      <c r="AE159" s="9">
        <v>52767712.199824601</v>
      </c>
    </row>
    <row r="160" spans="1:31" x14ac:dyDescent="0.2">
      <c r="A160" s="3">
        <v>159</v>
      </c>
      <c r="B160" s="10" t="s">
        <v>267</v>
      </c>
      <c r="C160" s="3" t="s">
        <v>438</v>
      </c>
      <c r="D160" s="10" t="s">
        <v>500</v>
      </c>
      <c r="E160" s="10" t="s">
        <v>438</v>
      </c>
      <c r="F160" s="10" t="s">
        <v>438</v>
      </c>
      <c r="G160" s="10" t="s">
        <v>438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x14ac:dyDescent="0.2">
      <c r="A161" s="3">
        <v>160</v>
      </c>
      <c r="B161" s="7" t="s">
        <v>432</v>
      </c>
      <c r="C161" s="8" t="s">
        <v>438</v>
      </c>
      <c r="D161" s="7" t="s">
        <v>230</v>
      </c>
      <c r="E161" s="7" t="s">
        <v>438</v>
      </c>
      <c r="F161" s="7" t="s">
        <v>468</v>
      </c>
      <c r="G161" s="7" t="s">
        <v>337</v>
      </c>
      <c r="H161" s="9">
        <v>556961.79522110696</v>
      </c>
      <c r="I161" s="9">
        <v>312586.969055683</v>
      </c>
      <c r="J161" s="9">
        <v>563269.72064791899</v>
      </c>
      <c r="K161" s="9">
        <v>23774640.220295601</v>
      </c>
      <c r="L161" s="9">
        <v>86636.106732311498</v>
      </c>
      <c r="M161" s="9">
        <v>3458696.0064222701</v>
      </c>
      <c r="N161" s="9">
        <v>68.000168840432707</v>
      </c>
      <c r="O161" s="9">
        <v>1808.7813045873399</v>
      </c>
      <c r="P161" s="9">
        <v>738.01938823086198</v>
      </c>
      <c r="Q161" s="9">
        <v>59023.090525501902</v>
      </c>
      <c r="R161" s="9">
        <v>144083.86698945399</v>
      </c>
      <c r="S161" s="9">
        <v>17857.161769852799</v>
      </c>
      <c r="T161" s="9">
        <v>91728.638874686396</v>
      </c>
      <c r="U161" s="9">
        <v>21101.577699366298</v>
      </c>
      <c r="V161" s="9">
        <v>45365.611664549899</v>
      </c>
      <c r="W161" s="9">
        <v>11139.716703017601</v>
      </c>
      <c r="X161" s="9">
        <v>19250.363419482299</v>
      </c>
      <c r="Y161" s="9">
        <v>1642.0901639347401</v>
      </c>
      <c r="Z161" s="9">
        <v>158510.75621452299</v>
      </c>
      <c r="AA161" s="9">
        <v>34013.932840567802</v>
      </c>
      <c r="AB161" s="9">
        <v>63555.817835390699</v>
      </c>
      <c r="AC161" s="9">
        <v>147944.81089241299</v>
      </c>
      <c r="AD161" s="9">
        <v>117372.253411383</v>
      </c>
      <c r="AE161" s="9">
        <v>297597.028873417</v>
      </c>
    </row>
    <row r="162" spans="1:31" x14ac:dyDescent="0.2">
      <c r="A162" s="3">
        <v>161</v>
      </c>
      <c r="B162" s="4" t="s">
        <v>253</v>
      </c>
      <c r="C162" s="5" t="s">
        <v>438</v>
      </c>
      <c r="D162" s="4" t="s">
        <v>295</v>
      </c>
      <c r="E162" s="4" t="s">
        <v>438</v>
      </c>
      <c r="F162" s="4" t="s">
        <v>499</v>
      </c>
      <c r="G162" s="4" t="s">
        <v>337</v>
      </c>
      <c r="H162" s="6">
        <v>217396.83514836401</v>
      </c>
      <c r="I162" s="6">
        <v>41827.8676943061</v>
      </c>
      <c r="J162" s="6">
        <v>103028.24306453799</v>
      </c>
      <c r="K162" s="6">
        <v>23162825.365795799</v>
      </c>
      <c r="L162" s="6">
        <v>14815.011804281001</v>
      </c>
      <c r="M162" s="6">
        <v>2369621.4485173998</v>
      </c>
      <c r="N162" s="6">
        <v>23.3333533533511</v>
      </c>
      <c r="O162" s="6">
        <v>2602.9044835019699</v>
      </c>
      <c r="P162" s="6">
        <v>390.67206308857101</v>
      </c>
      <c r="Q162" s="6">
        <v>73956.973538874896</v>
      </c>
      <c r="R162" s="6">
        <v>9853.4122886362002</v>
      </c>
      <c r="S162" s="6">
        <v>17513.444266744798</v>
      </c>
      <c r="T162" s="6">
        <v>5214.29496693905</v>
      </c>
      <c r="U162" s="6">
        <v>1186.7160342169</v>
      </c>
      <c r="V162" s="6">
        <v>2656.9139351593499</v>
      </c>
      <c r="W162" s="6">
        <v>3921.8719437639802</v>
      </c>
      <c r="X162" s="6">
        <v>17752.431473464399</v>
      </c>
      <c r="Y162" s="6">
        <v>121.472654874252</v>
      </c>
      <c r="Z162" s="6">
        <v>9312.3714402867099</v>
      </c>
      <c r="AA162" s="6">
        <v>5382.0515780504002</v>
      </c>
      <c r="AB162" s="6">
        <v>3355.0608192511199</v>
      </c>
      <c r="AC162" s="6">
        <v>8760.0209068751592</v>
      </c>
      <c r="AD162" s="6">
        <v>7497.3128193611701</v>
      </c>
      <c r="AE162" s="6">
        <v>18032.786923402899</v>
      </c>
    </row>
    <row r="163" spans="1:31" x14ac:dyDescent="0.2">
      <c r="A163" s="3">
        <v>162</v>
      </c>
      <c r="B163" s="7" t="s">
        <v>253</v>
      </c>
      <c r="C163" s="8" t="s">
        <v>438</v>
      </c>
      <c r="D163" s="7" t="s">
        <v>477</v>
      </c>
      <c r="E163" s="7" t="s">
        <v>438</v>
      </c>
      <c r="F163" s="7" t="s">
        <v>0</v>
      </c>
      <c r="G163" s="7" t="s">
        <v>337</v>
      </c>
      <c r="H163" s="9">
        <v>206518.566880559</v>
      </c>
      <c r="I163" s="9">
        <v>23612.194952869198</v>
      </c>
      <c r="J163" s="9">
        <v>73190.016361197399</v>
      </c>
      <c r="K163" s="9">
        <v>23146649.945947099</v>
      </c>
      <c r="L163" s="9">
        <v>12795.752784083699</v>
      </c>
      <c r="M163" s="9">
        <v>2406571.8017459898</v>
      </c>
      <c r="N163" s="9">
        <v>24.666688366686099</v>
      </c>
      <c r="O163" s="9">
        <v>2449.5436210512098</v>
      </c>
      <c r="P163" s="9">
        <v>336.003951779815</v>
      </c>
      <c r="Q163" s="9">
        <v>76316.174362335601</v>
      </c>
      <c r="R163" s="9">
        <v>1942.8028202389401</v>
      </c>
      <c r="S163" s="9">
        <v>16094.399986</v>
      </c>
      <c r="T163" s="9">
        <v>870.02658303509304</v>
      </c>
      <c r="U163" s="9">
        <v>268.002523477186</v>
      </c>
      <c r="V163" s="9">
        <v>566.01127717922805</v>
      </c>
      <c r="W163" s="9">
        <v>3461.7545858277999</v>
      </c>
      <c r="X163" s="9">
        <v>16381.165253486</v>
      </c>
      <c r="Y163" s="9">
        <v>48.075459674652699</v>
      </c>
      <c r="Z163" s="9">
        <v>1812.7819762000199</v>
      </c>
      <c r="AA163" s="9">
        <v>2136.8702245435902</v>
      </c>
      <c r="AB163" s="9">
        <v>388.67198239974101</v>
      </c>
      <c r="AC163" s="9">
        <v>1137.3789179589101</v>
      </c>
      <c r="AD163" s="9">
        <v>896.02854897753798</v>
      </c>
      <c r="AE163" s="9">
        <v>2077.4851069933902</v>
      </c>
    </row>
    <row r="164" spans="1:31" x14ac:dyDescent="0.2">
      <c r="A164" s="3">
        <v>163</v>
      </c>
      <c r="B164" s="4" t="s">
        <v>253</v>
      </c>
      <c r="C164" s="5" t="s">
        <v>438</v>
      </c>
      <c r="D164" s="4" t="s">
        <v>73</v>
      </c>
      <c r="E164" s="4" t="s">
        <v>438</v>
      </c>
      <c r="F164" s="4" t="s">
        <v>418</v>
      </c>
      <c r="G164" s="4" t="s">
        <v>337</v>
      </c>
      <c r="H164" s="6">
        <v>191296.55954426801</v>
      </c>
      <c r="I164" s="6">
        <v>22085.106299559899</v>
      </c>
      <c r="J164" s="6">
        <v>62769.617753045801</v>
      </c>
      <c r="K164" s="6">
        <v>23387059.9593109</v>
      </c>
      <c r="L164" s="6">
        <v>11015.5853735808</v>
      </c>
      <c r="M164" s="6">
        <v>2323572.9869985399</v>
      </c>
      <c r="N164" s="6">
        <v>13.333339773336499</v>
      </c>
      <c r="O164" s="6">
        <v>2493.5518374020999</v>
      </c>
      <c r="P164" s="6">
        <v>328.670460010586</v>
      </c>
      <c r="Q164" s="6">
        <v>72880.822132711794</v>
      </c>
      <c r="R164" s="6">
        <v>1422.7376124094001</v>
      </c>
      <c r="S164" s="6">
        <v>17944.654004301501</v>
      </c>
      <c r="T164" s="6">
        <v>474.67460321357902</v>
      </c>
      <c r="U164" s="6">
        <v>145.33408961735299</v>
      </c>
      <c r="V164" s="6">
        <v>307.33666037623902</v>
      </c>
      <c r="W164" s="6">
        <v>3705.14790446918</v>
      </c>
      <c r="X164" s="6">
        <v>17904.0672475014</v>
      </c>
      <c r="Y164" s="6">
        <v>3.3403189392397601</v>
      </c>
      <c r="Z164" s="6">
        <v>1056.70582224707</v>
      </c>
      <c r="AA164" s="6">
        <v>1607.6692154224299</v>
      </c>
      <c r="AB164" s="6">
        <v>108.000420655013</v>
      </c>
      <c r="AC164" s="6">
        <v>381.33843453505602</v>
      </c>
      <c r="AD164" s="6">
        <v>334.003907119068</v>
      </c>
      <c r="AE164" s="6">
        <v>862.692731628047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157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298</v>
      </c>
      <c r="I1" s="1" t="s">
        <v>99</v>
      </c>
      <c r="J1" s="1" t="s">
        <v>313</v>
      </c>
      <c r="K1" s="1" t="s">
        <v>190</v>
      </c>
      <c r="L1" s="1" t="s">
        <v>1</v>
      </c>
      <c r="M1" s="1" t="s">
        <v>113</v>
      </c>
      <c r="N1" s="2" t="s">
        <v>207</v>
      </c>
      <c r="O1" s="1" t="s">
        <v>528</v>
      </c>
      <c r="P1" s="2" t="s">
        <v>77</v>
      </c>
      <c r="Q1" s="1" t="s">
        <v>400</v>
      </c>
      <c r="R1" s="1" t="s">
        <v>373</v>
      </c>
      <c r="S1" s="1" t="s">
        <v>185</v>
      </c>
      <c r="T1" s="1" t="s">
        <v>42</v>
      </c>
      <c r="U1" s="1" t="s">
        <v>209</v>
      </c>
      <c r="V1" s="1" t="s">
        <v>505</v>
      </c>
      <c r="W1" s="1" t="s">
        <v>529</v>
      </c>
      <c r="X1" s="1" t="s">
        <v>162</v>
      </c>
      <c r="Y1" s="1" t="s">
        <v>461</v>
      </c>
      <c r="Z1" s="1" t="s">
        <v>425</v>
      </c>
      <c r="AA1" s="1" t="s">
        <v>309</v>
      </c>
      <c r="AB1" s="1" t="s">
        <v>120</v>
      </c>
      <c r="AC1" s="1" t="s">
        <v>202</v>
      </c>
      <c r="AD1" s="1" t="s">
        <v>515</v>
      </c>
      <c r="AE1" s="1" t="s">
        <v>467</v>
      </c>
    </row>
    <row r="2" spans="1:31" x14ac:dyDescent="0.2">
      <c r="A2" s="12">
        <v>1</v>
      </c>
      <c r="B2" s="13" t="s">
        <v>51</v>
      </c>
      <c r="C2" s="14" t="s">
        <v>438</v>
      </c>
      <c r="D2" s="13" t="s">
        <v>118</v>
      </c>
      <c r="E2" s="13" t="s">
        <v>438</v>
      </c>
      <c r="F2" s="13" t="s">
        <v>306</v>
      </c>
      <c r="G2" s="13" t="s">
        <v>337</v>
      </c>
      <c r="H2" s="15">
        <v>5.0056060514738099E-2</v>
      </c>
      <c r="I2" s="15">
        <v>6.0435189447474197E-2</v>
      </c>
      <c r="J2" s="15">
        <v>3.8702873097491798E-2</v>
      </c>
      <c r="K2" s="15">
        <v>1.0710211937607701E-2</v>
      </c>
      <c r="L2" s="15">
        <v>3.3228260710576503E-2</v>
      </c>
      <c r="M2" s="15">
        <v>2.1142130660477002E-2</v>
      </c>
      <c r="N2" s="15">
        <v>0.28641109156102501</v>
      </c>
      <c r="O2" s="15">
        <v>2.3999198717464601E-2</v>
      </c>
      <c r="P2" s="15">
        <v>0.13516393293507001</v>
      </c>
      <c r="Q2" s="15">
        <v>1.3177106630754399E-2</v>
      </c>
      <c r="R2" s="15">
        <v>9.2426226490868693E-2</v>
      </c>
      <c r="S2" s="15">
        <v>5.1126630613027302E-2</v>
      </c>
      <c r="T2" s="15">
        <v>9.0818870955492695E-2</v>
      </c>
      <c r="U2" s="15">
        <v>0.114381259000777</v>
      </c>
      <c r="V2" s="15">
        <v>6.6167308282746501E-2</v>
      </c>
      <c r="W2" s="15">
        <v>0.11234285494045899</v>
      </c>
      <c r="X2" s="15">
        <v>2.6139227325834E-2</v>
      </c>
      <c r="Y2" s="15">
        <v>0.241782913767292</v>
      </c>
      <c r="Z2" s="15">
        <v>4.5275141545159998E-2</v>
      </c>
      <c r="AA2" s="15">
        <v>7.7250622704460495E-2</v>
      </c>
      <c r="AB2" s="15">
        <v>8.1104020281957706E-2</v>
      </c>
      <c r="AC2" s="15">
        <v>0.116237948455612</v>
      </c>
      <c r="AD2" s="15">
        <v>5.9726123465906902E-2</v>
      </c>
      <c r="AE2" s="15">
        <v>7.9697799156039306E-2</v>
      </c>
    </row>
    <row r="3" spans="1:31" x14ac:dyDescent="0.2">
      <c r="A3" s="12">
        <v>2</v>
      </c>
      <c r="B3" s="16" t="s">
        <v>51</v>
      </c>
      <c r="C3" s="17" t="s">
        <v>438</v>
      </c>
      <c r="D3" s="16" t="s">
        <v>44</v>
      </c>
      <c r="E3" s="16" t="s">
        <v>438</v>
      </c>
      <c r="F3" s="16" t="s">
        <v>368</v>
      </c>
      <c r="G3" s="16" t="s">
        <v>337</v>
      </c>
      <c r="H3" s="18">
        <v>2.01021075694564E-2</v>
      </c>
      <c r="I3" s="18">
        <v>4.8095276879116702E-2</v>
      </c>
      <c r="J3" s="18">
        <v>3.91150581643952E-2</v>
      </c>
      <c r="K3" s="18">
        <v>1.9723630063793801E-3</v>
      </c>
      <c r="L3" s="18">
        <v>0.106703092852504</v>
      </c>
      <c r="M3" s="18">
        <v>6.7971418369724597E-3</v>
      </c>
      <c r="N3" s="18">
        <v>0.75777235131409904</v>
      </c>
      <c r="O3" s="18">
        <v>8.5255965536254003E-2</v>
      </c>
      <c r="P3" s="18">
        <v>0.121496291563006</v>
      </c>
      <c r="Q3" s="18">
        <v>2.14851793021981E-2</v>
      </c>
      <c r="R3" s="18">
        <v>6.9345651643518497E-2</v>
      </c>
      <c r="S3" s="18">
        <v>6.3526073296814303E-3</v>
      </c>
      <c r="T3" s="18">
        <v>0.12217968599587101</v>
      </c>
      <c r="U3" s="18">
        <v>0.20495317525376799</v>
      </c>
      <c r="V3" s="18">
        <v>0.33752943869171498</v>
      </c>
      <c r="W3" s="18">
        <v>5.3865315277919101E-2</v>
      </c>
      <c r="X3" s="18">
        <v>2.7910390271705499E-2</v>
      </c>
      <c r="Y3" s="18">
        <v>6.2448612737557001</v>
      </c>
      <c r="Z3" s="18">
        <v>5.9387051232284098E-2</v>
      </c>
      <c r="AA3" s="18">
        <v>5.5567691582313603E-2</v>
      </c>
      <c r="AB3" s="18">
        <v>0.16666680407418999</v>
      </c>
      <c r="AC3" s="18">
        <v>0.211722259959748</v>
      </c>
      <c r="AD3" s="18">
        <v>0.165083016248778</v>
      </c>
      <c r="AE3" s="18">
        <v>3.5942717603217399E-2</v>
      </c>
    </row>
    <row r="4" spans="1:31" x14ac:dyDescent="0.2">
      <c r="A4" s="12">
        <v>3</v>
      </c>
      <c r="B4" s="13" t="s">
        <v>51</v>
      </c>
      <c r="C4" s="14" t="s">
        <v>438</v>
      </c>
      <c r="D4" s="13" t="s">
        <v>24</v>
      </c>
      <c r="E4" s="13" t="s">
        <v>438</v>
      </c>
      <c r="F4" s="13" t="s">
        <v>512</v>
      </c>
      <c r="G4" s="13" t="s">
        <v>337</v>
      </c>
      <c r="H4" s="15">
        <v>5.1926205933048503E-2</v>
      </c>
      <c r="I4" s="15">
        <v>0.103571660330201</v>
      </c>
      <c r="J4" s="15">
        <v>3.1543993210247201E-2</v>
      </c>
      <c r="K4" s="15">
        <v>7.6181229241107399E-3</v>
      </c>
      <c r="L4" s="15">
        <v>3.1339098364175297E-2</v>
      </c>
      <c r="M4" s="15">
        <v>3.04093181573304E-2</v>
      </c>
      <c r="N4" s="15">
        <v>0.32732692373225902</v>
      </c>
      <c r="O4" s="15">
        <v>2.0214761948333201E-2</v>
      </c>
      <c r="P4" s="15">
        <v>5.96353373386483E-2</v>
      </c>
      <c r="Q4" s="15">
        <v>6.9319123973113602E-3</v>
      </c>
      <c r="R4" s="15">
        <v>0.122593247189289</v>
      </c>
      <c r="S4" s="15">
        <v>6.7311905945328099E-2</v>
      </c>
      <c r="T4" s="15">
        <v>7.3272665583442198E-2</v>
      </c>
      <c r="U4" s="15">
        <v>0.16609103531504801</v>
      </c>
      <c r="V4" s="15">
        <v>7.2917173683360301E-2</v>
      </c>
      <c r="W4" s="15">
        <v>0.104218768193388</v>
      </c>
      <c r="X4" s="15">
        <v>7.6174981542155296E-2</v>
      </c>
      <c r="Y4" s="15">
        <v>2.2676123754686701</v>
      </c>
      <c r="Z4" s="15">
        <v>1.1635940106900101E-2</v>
      </c>
      <c r="AA4" s="15">
        <v>0.31231667706815303</v>
      </c>
      <c r="AB4" s="15">
        <v>0.53085554374618205</v>
      </c>
      <c r="AC4" s="15">
        <v>0.14884859247465801</v>
      </c>
      <c r="AD4" s="15">
        <v>0.14802729924022501</v>
      </c>
      <c r="AE4" s="15">
        <v>0.18054265820003401</v>
      </c>
    </row>
    <row r="5" spans="1:31" x14ac:dyDescent="0.2">
      <c r="A5" s="12">
        <v>4</v>
      </c>
      <c r="B5" s="16" t="s">
        <v>51</v>
      </c>
      <c r="C5" s="17" t="s">
        <v>438</v>
      </c>
      <c r="D5" s="16" t="s">
        <v>203</v>
      </c>
      <c r="E5" s="16" t="s">
        <v>438</v>
      </c>
      <c r="F5" s="16" t="s">
        <v>294</v>
      </c>
      <c r="G5" s="16" t="s">
        <v>337</v>
      </c>
      <c r="H5" s="18">
        <v>5.5538839629004598E-2</v>
      </c>
      <c r="I5" s="18">
        <v>4.9085202430326901E-2</v>
      </c>
      <c r="J5" s="18">
        <v>6.7182607136287598E-2</v>
      </c>
      <c r="K5" s="18">
        <v>4.3820919133551097E-3</v>
      </c>
      <c r="L5" s="18">
        <v>6.6082163423103094E-2</v>
      </c>
      <c r="M5" s="18">
        <v>1.73171882872011E-2</v>
      </c>
      <c r="N5" s="18">
        <v>1.1456439752929399</v>
      </c>
      <c r="O5" s="18">
        <v>0.10624053031387</v>
      </c>
      <c r="P5" s="18">
        <v>0.15441827831504601</v>
      </c>
      <c r="Q5" s="18">
        <v>1.34630527750687E-2</v>
      </c>
      <c r="R5" s="18">
        <v>4.70081855478977E-2</v>
      </c>
      <c r="S5" s="18">
        <v>5.3843838776244601E-2</v>
      </c>
      <c r="T5" s="18">
        <v>0.45267568482753501</v>
      </c>
      <c r="U5" s="18">
        <v>0.327377206214993</v>
      </c>
      <c r="V5" s="18">
        <v>0.259502063636042</v>
      </c>
      <c r="W5" s="18">
        <v>5.3080967028706197E-2</v>
      </c>
      <c r="X5" s="18">
        <v>2.02052592399397E-2</v>
      </c>
      <c r="Y5" s="18">
        <v>6.0040520752868298</v>
      </c>
      <c r="Z5" s="18">
        <v>0.18038585775402</v>
      </c>
      <c r="AA5" s="18">
        <v>0.12817866762723601</v>
      </c>
      <c r="AB5" s="18">
        <v>0.83799320388537402</v>
      </c>
      <c r="AC5" s="18">
        <v>0.47295205456804101</v>
      </c>
      <c r="AD5" s="18">
        <v>0.59812881372619697</v>
      </c>
      <c r="AE5" s="18">
        <v>0.36728708627286</v>
      </c>
    </row>
    <row r="6" spans="1:31" x14ac:dyDescent="0.2">
      <c r="A6" s="12">
        <v>5</v>
      </c>
      <c r="B6" s="13" t="s">
        <v>115</v>
      </c>
      <c r="C6" s="14" t="s">
        <v>438</v>
      </c>
      <c r="D6" s="13" t="s">
        <v>394</v>
      </c>
      <c r="E6" s="13" t="s">
        <v>438</v>
      </c>
      <c r="F6" s="13" t="s">
        <v>169</v>
      </c>
      <c r="G6" s="13" t="s">
        <v>337</v>
      </c>
      <c r="H6" s="15">
        <v>4.4914025627865103E-2</v>
      </c>
      <c r="I6" s="15">
        <v>5.5666375717700799E-2</v>
      </c>
      <c r="J6" s="15">
        <v>1.1397054675043599E-2</v>
      </c>
      <c r="K6" s="15">
        <v>3.71995579629914E-3</v>
      </c>
      <c r="L6" s="15">
        <v>5.45635622400149E-2</v>
      </c>
      <c r="M6" s="15">
        <v>2.6164200406289001E-2</v>
      </c>
      <c r="N6" s="15">
        <v>0.24980016786068601</v>
      </c>
      <c r="O6" s="15">
        <v>7.6597540053631105E-2</v>
      </c>
      <c r="P6" s="15">
        <v>8.4436167560048098E-2</v>
      </c>
      <c r="Q6" s="15">
        <v>2.3695036235024499E-2</v>
      </c>
      <c r="R6" s="15">
        <v>7.8154360082638402E-2</v>
      </c>
      <c r="S6" s="15">
        <v>4.9984786334147199E-2</v>
      </c>
      <c r="T6" s="15">
        <v>0.10248870472319301</v>
      </c>
      <c r="U6" s="15">
        <v>5.5177232011900099E-2</v>
      </c>
      <c r="V6" s="15">
        <v>7.3836629885772803E-2</v>
      </c>
      <c r="W6" s="15">
        <v>7.2678036542981203E-2</v>
      </c>
      <c r="X6" s="15">
        <v>3.8066985052485597E-2</v>
      </c>
      <c r="Y6" s="15">
        <v>5.7236321338945802E-2</v>
      </c>
      <c r="Z6" s="15">
        <v>5.78079321773751E-2</v>
      </c>
      <c r="AA6" s="15">
        <v>1.2544981897155701E-2</v>
      </c>
      <c r="AB6" s="15">
        <v>5.85592396076604E-2</v>
      </c>
      <c r="AC6" s="15">
        <v>3.6513688718854201E-2</v>
      </c>
      <c r="AD6" s="15">
        <v>4.8374402588788203E-2</v>
      </c>
      <c r="AE6" s="15">
        <v>3.1855360145806297E-2</v>
      </c>
    </row>
    <row r="7" spans="1:31" x14ac:dyDescent="0.2">
      <c r="A7" s="12">
        <v>6</v>
      </c>
      <c r="B7" s="16" t="s">
        <v>166</v>
      </c>
      <c r="C7" s="17" t="s">
        <v>438</v>
      </c>
      <c r="D7" s="16" t="s">
        <v>110</v>
      </c>
      <c r="E7" s="16" t="s">
        <v>438</v>
      </c>
      <c r="F7" s="16" t="s">
        <v>323</v>
      </c>
      <c r="G7" s="16" t="s">
        <v>337</v>
      </c>
      <c r="H7" s="18">
        <v>7.2585712188194498E-2</v>
      </c>
      <c r="I7" s="18">
        <v>7.7522319855955493E-2</v>
      </c>
      <c r="J7" s="18">
        <v>4.4738643076294798E-2</v>
      </c>
      <c r="K7" s="18">
        <v>5.5322829323189897E-3</v>
      </c>
      <c r="L7" s="18">
        <v>1.6017080167638701E-2</v>
      </c>
      <c r="M7" s="18">
        <v>6.2710274521689299E-2</v>
      </c>
      <c r="N7" s="18">
        <v>6.1859207942967197E-2</v>
      </c>
      <c r="O7" s="18">
        <v>5.6649980588744202E-2</v>
      </c>
      <c r="P7" s="18">
        <v>2.6858852200231102E-2</v>
      </c>
      <c r="Q7" s="18">
        <v>2.12516036269964E-2</v>
      </c>
      <c r="R7" s="18">
        <v>7.6907738039350998E-2</v>
      </c>
      <c r="S7" s="18">
        <v>6.3777221345920995E-2</v>
      </c>
      <c r="T7" s="18">
        <v>8.0463898107367302E-2</v>
      </c>
      <c r="U7" s="18">
        <v>2.9980682972460801E-2</v>
      </c>
      <c r="V7" s="18">
        <v>0.127567695716197</v>
      </c>
      <c r="W7" s="18">
        <v>6.3002081238278496E-2</v>
      </c>
      <c r="X7" s="18">
        <v>6.8258949764565702E-2</v>
      </c>
      <c r="Y7" s="18">
        <v>0.104274405582594</v>
      </c>
      <c r="Z7" s="18">
        <v>8.7779137771460305E-2</v>
      </c>
      <c r="AA7" s="18">
        <v>5.5984723415009999E-2</v>
      </c>
      <c r="AB7" s="18">
        <v>1.68078503056221E-2</v>
      </c>
      <c r="AC7" s="18">
        <v>6.1430977532409697E-2</v>
      </c>
      <c r="AD7" s="18">
        <v>4.3596885661818997E-2</v>
      </c>
      <c r="AE7" s="18">
        <v>4.48969764694487E-2</v>
      </c>
    </row>
    <row r="8" spans="1:31" x14ac:dyDescent="0.2">
      <c r="A8" s="12">
        <v>7</v>
      </c>
      <c r="B8" s="13" t="s">
        <v>129</v>
      </c>
      <c r="C8" s="14" t="s">
        <v>438</v>
      </c>
      <c r="D8" s="13" t="s">
        <v>102</v>
      </c>
      <c r="E8" s="13" t="s">
        <v>438</v>
      </c>
      <c r="F8" s="13" t="s">
        <v>533</v>
      </c>
      <c r="G8" s="13" t="s">
        <v>337</v>
      </c>
      <c r="H8" s="15">
        <v>2.1769796285947999E-2</v>
      </c>
      <c r="I8" s="15">
        <v>8.8902962295415E-2</v>
      </c>
      <c r="J8" s="15">
        <v>3.1248819004595599E-2</v>
      </c>
      <c r="K8" s="15">
        <v>1.9111017935928301E-2</v>
      </c>
      <c r="L8" s="15">
        <v>2.8064120248223402E-2</v>
      </c>
      <c r="M8" s="15">
        <v>4.6856906533536899E-2</v>
      </c>
      <c r="N8" s="15">
        <v>8.1529479209789299E-2</v>
      </c>
      <c r="O8" s="15">
        <v>0.107780872979477</v>
      </c>
      <c r="P8" s="15">
        <v>2.5045805458898101E-2</v>
      </c>
      <c r="Q8" s="15">
        <v>1.7234217883956501E-2</v>
      </c>
      <c r="R8" s="15">
        <v>2.46362484441533E-2</v>
      </c>
      <c r="S8" s="15">
        <v>7.3192033932914E-2</v>
      </c>
      <c r="T8" s="15">
        <v>0.136225880554946</v>
      </c>
      <c r="U8" s="15">
        <v>2.9897619897237101E-2</v>
      </c>
      <c r="V8" s="15">
        <v>7.2769987987070295E-2</v>
      </c>
      <c r="W8" s="15">
        <v>3.9739435870192602E-2</v>
      </c>
      <c r="X8" s="15">
        <v>3.5974436631416098E-2</v>
      </c>
      <c r="Y8" s="15">
        <v>0.114837112793216</v>
      </c>
      <c r="Z8" s="15">
        <v>6.7933984374259196E-2</v>
      </c>
      <c r="AA8" s="15">
        <v>4.15511553621725E-2</v>
      </c>
      <c r="AB8" s="15">
        <v>2.3427718133194501E-2</v>
      </c>
      <c r="AC8" s="15">
        <v>5.3327909842211099E-2</v>
      </c>
      <c r="AD8" s="15">
        <v>3.8058661580461402E-2</v>
      </c>
      <c r="AE8" s="15">
        <v>3.8773433925937302E-2</v>
      </c>
    </row>
    <row r="9" spans="1:31" x14ac:dyDescent="0.2">
      <c r="A9" s="12">
        <v>8</v>
      </c>
      <c r="B9" s="16" t="s">
        <v>338</v>
      </c>
      <c r="C9" s="17" t="s">
        <v>438</v>
      </c>
      <c r="D9" s="16" t="s">
        <v>523</v>
      </c>
      <c r="E9" s="16" t="s">
        <v>438</v>
      </c>
      <c r="F9" s="16" t="s">
        <v>150</v>
      </c>
      <c r="G9" s="16" t="s">
        <v>337</v>
      </c>
      <c r="H9" s="18">
        <v>2.6031468729748701E-2</v>
      </c>
      <c r="I9" s="18">
        <v>5.6589385341106198E-2</v>
      </c>
      <c r="J9" s="18">
        <v>3.9142671174267299E-2</v>
      </c>
      <c r="K9" s="18">
        <v>3.5645865647481199E-2</v>
      </c>
      <c r="L9" s="18">
        <v>6.4501457819987895E-2</v>
      </c>
      <c r="M9" s="18">
        <v>3.8112780271232903E-2</v>
      </c>
      <c r="N9" s="18">
        <v>2.5024289704873099E-2</v>
      </c>
      <c r="O9" s="18">
        <v>6.6799870443171802E-2</v>
      </c>
      <c r="P9" s="18">
        <v>7.5037421647891501E-3</v>
      </c>
      <c r="Q9" s="18">
        <v>4.2221293041201001E-2</v>
      </c>
      <c r="R9" s="18">
        <v>0.101458286282717</v>
      </c>
      <c r="S9" s="18">
        <v>2.79158254626748E-2</v>
      </c>
      <c r="T9" s="18">
        <v>8.3435796335467105E-2</v>
      </c>
      <c r="U9" s="18">
        <v>8.2886254796601402E-2</v>
      </c>
      <c r="V9" s="18">
        <v>7.0530581903735901E-2</v>
      </c>
      <c r="W9" s="18">
        <v>9.8993835892533105E-2</v>
      </c>
      <c r="X9" s="18">
        <v>1.6334269391435601E-2</v>
      </c>
      <c r="Y9" s="18">
        <v>6.6893645798014295E-2</v>
      </c>
      <c r="Z9" s="18">
        <v>4.4020220433767798E-2</v>
      </c>
      <c r="AA9" s="18">
        <v>2.6227156904896898E-2</v>
      </c>
      <c r="AB9" s="18">
        <v>5.2721704319250703E-2</v>
      </c>
      <c r="AC9" s="18">
        <v>3.6267125792859303E-2</v>
      </c>
      <c r="AD9" s="18">
        <v>5.8726278194357502E-2</v>
      </c>
      <c r="AE9" s="18">
        <v>1.49682099030993E-2</v>
      </c>
    </row>
    <row r="10" spans="1:31" x14ac:dyDescent="0.2">
      <c r="A10" s="12">
        <v>9</v>
      </c>
      <c r="B10" s="13" t="s">
        <v>12</v>
      </c>
      <c r="C10" s="14" t="s">
        <v>438</v>
      </c>
      <c r="D10" s="13" t="s">
        <v>301</v>
      </c>
      <c r="E10" s="13" t="s">
        <v>438</v>
      </c>
      <c r="F10" s="13" t="s">
        <v>181</v>
      </c>
      <c r="G10" s="13" t="s">
        <v>337</v>
      </c>
      <c r="H10" s="15">
        <v>7.7411234881699001E-2</v>
      </c>
      <c r="I10" s="15">
        <v>1.73217087412815E-2</v>
      </c>
      <c r="J10" s="15">
        <v>4.7576457853937597E-2</v>
      </c>
      <c r="K10" s="15">
        <v>1.7402416565028101E-2</v>
      </c>
      <c r="L10" s="15">
        <v>7.7510105707103497E-2</v>
      </c>
      <c r="M10" s="15">
        <v>7.5647235354314502E-2</v>
      </c>
      <c r="N10" s="15">
        <v>1.45916868127426E-2</v>
      </c>
      <c r="O10" s="15">
        <v>3.6420879986439399E-2</v>
      </c>
      <c r="P10" s="15">
        <v>2.0983324185907901E-2</v>
      </c>
      <c r="Q10" s="15">
        <v>6.7760163819281502E-2</v>
      </c>
      <c r="R10" s="15">
        <v>1.8461584782561401E-2</v>
      </c>
      <c r="S10" s="15">
        <v>8.8546484241157103E-2</v>
      </c>
      <c r="T10" s="15">
        <v>3.8393877863751001E-2</v>
      </c>
      <c r="U10" s="15">
        <v>7.6882637622514599E-2</v>
      </c>
      <c r="V10" s="15">
        <v>0.105503400893375</v>
      </c>
      <c r="W10" s="15">
        <v>6.3053339655689905E-2</v>
      </c>
      <c r="X10" s="15">
        <v>8.5187894769793895E-2</v>
      </c>
      <c r="Y10" s="15">
        <v>4.8085805779179799E-2</v>
      </c>
      <c r="Z10" s="15">
        <v>7.1624495380598896E-2</v>
      </c>
      <c r="AA10" s="15">
        <v>6.9088120166054104E-2</v>
      </c>
      <c r="AB10" s="15">
        <v>5.0065087030341501E-2</v>
      </c>
      <c r="AC10" s="15">
        <v>6.1156509611674799E-2</v>
      </c>
      <c r="AD10" s="15">
        <v>2.1513550880082701E-2</v>
      </c>
      <c r="AE10" s="15">
        <v>4.7479773681532403E-2</v>
      </c>
    </row>
    <row r="11" spans="1:31" x14ac:dyDescent="0.2">
      <c r="A11" s="12">
        <v>10</v>
      </c>
      <c r="B11" s="16" t="s">
        <v>281</v>
      </c>
      <c r="C11" s="17" t="s">
        <v>438</v>
      </c>
      <c r="D11" s="16" t="s">
        <v>81</v>
      </c>
      <c r="E11" s="16" t="s">
        <v>438</v>
      </c>
      <c r="F11" s="16" t="s">
        <v>71</v>
      </c>
      <c r="G11" s="16" t="s">
        <v>337</v>
      </c>
      <c r="H11" s="18">
        <v>7.0712333933006299E-2</v>
      </c>
      <c r="I11" s="18">
        <v>5.5063886229824402E-2</v>
      </c>
      <c r="J11" s="18">
        <v>4.0232286570646703E-2</v>
      </c>
      <c r="K11" s="18">
        <v>4.1016326276017298E-2</v>
      </c>
      <c r="L11" s="18">
        <v>1.7102071366585699E-2</v>
      </c>
      <c r="M11" s="18">
        <v>8.1391215237689093E-2</v>
      </c>
      <c r="N11" s="18">
        <v>1.6495710562309598E-2</v>
      </c>
      <c r="O11" s="18">
        <v>5.8719081153400798E-2</v>
      </c>
      <c r="P11" s="18">
        <v>3.2067618450747903E-2</v>
      </c>
      <c r="Q11" s="18">
        <v>3.9824686633338604E-3</v>
      </c>
      <c r="R11" s="18">
        <v>6.7869058265867505E-2</v>
      </c>
      <c r="S11" s="18">
        <v>8.2123977015043606E-2</v>
      </c>
      <c r="T11" s="18">
        <v>6.7137321599989905E-2</v>
      </c>
      <c r="U11" s="18">
        <v>4.5651079201254698E-2</v>
      </c>
      <c r="V11" s="18">
        <v>0.1398306651242</v>
      </c>
      <c r="W11" s="18">
        <v>3.5602121894595398E-2</v>
      </c>
      <c r="X11" s="18">
        <v>9.0545612563738997E-2</v>
      </c>
      <c r="Y11" s="18">
        <v>7.3672780826956205E-2</v>
      </c>
      <c r="Z11" s="18">
        <v>8.7577476244838998E-2</v>
      </c>
      <c r="AA11" s="18">
        <v>6.5412800823496597E-2</v>
      </c>
      <c r="AB11" s="18">
        <v>1.61486047191409E-2</v>
      </c>
      <c r="AC11" s="18">
        <v>6.3104340187136898E-2</v>
      </c>
      <c r="AD11" s="18">
        <v>3.2765649869436898E-2</v>
      </c>
      <c r="AE11" s="18">
        <v>4.1108197767461503E-2</v>
      </c>
    </row>
    <row r="12" spans="1:31" x14ac:dyDescent="0.2">
      <c r="A12" s="12">
        <v>12</v>
      </c>
      <c r="B12" s="16" t="s">
        <v>171</v>
      </c>
      <c r="C12" s="17" t="s">
        <v>438</v>
      </c>
      <c r="D12" s="16" t="s">
        <v>108</v>
      </c>
      <c r="E12" s="16" t="s">
        <v>438</v>
      </c>
      <c r="F12" s="16" t="s">
        <v>535</v>
      </c>
      <c r="G12" s="16" t="s">
        <v>337</v>
      </c>
      <c r="H12" s="18">
        <v>0.10063726831188199</v>
      </c>
      <c r="I12" s="18">
        <v>0.113167305186754</v>
      </c>
      <c r="J12" s="18">
        <v>4.17213664634579E-2</v>
      </c>
      <c r="K12" s="18">
        <v>1.41144758962292E-2</v>
      </c>
      <c r="L12" s="18">
        <v>5.99374250024578E-2</v>
      </c>
      <c r="M12" s="18">
        <v>4.6898106225088103E-2</v>
      </c>
      <c r="N12" s="18">
        <v>0.38810406159022298</v>
      </c>
      <c r="O12" s="18">
        <v>9.1609597180535296E-2</v>
      </c>
      <c r="P12" s="18">
        <v>9.6497453107968797E-2</v>
      </c>
      <c r="Q12" s="18">
        <v>2.1912360657576398E-2</v>
      </c>
      <c r="R12" s="18">
        <v>0.13474800499960801</v>
      </c>
      <c r="S12" s="18">
        <v>5.2982369223891199E-2</v>
      </c>
      <c r="T12" s="18">
        <v>6.1423648464589399E-2</v>
      </c>
      <c r="U12" s="18">
        <v>0.105936800677466</v>
      </c>
      <c r="V12" s="18">
        <v>0.13724591080854801</v>
      </c>
      <c r="W12" s="18">
        <v>0.12874364486995599</v>
      </c>
      <c r="X12" s="18">
        <v>3.3771767348162098E-2</v>
      </c>
      <c r="Y12" s="18">
        <v>5.6113133550767698E-2</v>
      </c>
      <c r="Z12" s="18">
        <v>0.15103048934546701</v>
      </c>
      <c r="AA12" s="18">
        <v>6.95080059072542E-2</v>
      </c>
      <c r="AB12" s="18">
        <v>0.143935419378906</v>
      </c>
      <c r="AC12" s="18">
        <v>0.16874457604946799</v>
      </c>
      <c r="AD12" s="18">
        <v>0.14445433292784299</v>
      </c>
      <c r="AE12" s="18">
        <v>0.103135989705675</v>
      </c>
    </row>
    <row r="13" spans="1:31" x14ac:dyDescent="0.2">
      <c r="A13" s="12">
        <v>13</v>
      </c>
      <c r="B13" s="13" t="s">
        <v>253</v>
      </c>
      <c r="C13" s="14" t="s">
        <v>438</v>
      </c>
      <c r="D13" s="13" t="s">
        <v>379</v>
      </c>
      <c r="E13" s="13" t="s">
        <v>438</v>
      </c>
      <c r="F13" s="13" t="s">
        <v>486</v>
      </c>
      <c r="G13" s="13" t="s">
        <v>337</v>
      </c>
      <c r="H13" s="15">
        <v>1.28976299622796E-2</v>
      </c>
      <c r="I13" s="15">
        <v>4.30250083351063E-2</v>
      </c>
      <c r="J13" s="15">
        <v>4.6529988353040501E-2</v>
      </c>
      <c r="K13" s="15">
        <v>1.55964322621666E-2</v>
      </c>
      <c r="L13" s="15">
        <v>3.9574017325946502E-2</v>
      </c>
      <c r="M13" s="15">
        <v>5.0628905904903801E-3</v>
      </c>
      <c r="N13" s="15">
        <v>0.43301277766945501</v>
      </c>
      <c r="O13" s="15">
        <v>7.9236160068204303E-2</v>
      </c>
      <c r="P13" s="15">
        <v>5.8915522701512499E-2</v>
      </c>
      <c r="Q13" s="15">
        <v>2.28819908332559E-2</v>
      </c>
      <c r="R13" s="15">
        <v>0.138184733954517</v>
      </c>
      <c r="S13" s="15">
        <v>6.0046325983447703E-2</v>
      </c>
      <c r="T13" s="15">
        <v>5.0657826548712898E-2</v>
      </c>
      <c r="U13" s="15">
        <v>3.5240907761467902E-3</v>
      </c>
      <c r="V13" s="15">
        <v>6.8547435354282199E-3</v>
      </c>
      <c r="W13" s="15">
        <v>5.27483884440276E-2</v>
      </c>
      <c r="X13" s="15">
        <v>5.7014098041457399E-2</v>
      </c>
      <c r="Y13" s="15">
        <v>0.191329241632822</v>
      </c>
      <c r="Z13" s="15">
        <v>2.4077002686350199E-2</v>
      </c>
      <c r="AA13" s="15">
        <v>4.8074689805124499E-2</v>
      </c>
      <c r="AB13" s="15">
        <v>5.6553414278290297E-2</v>
      </c>
      <c r="AC13" s="15">
        <v>2.18863910623842E-2</v>
      </c>
      <c r="AD13" s="15">
        <v>1.33785025293317E-2</v>
      </c>
      <c r="AE13" s="15">
        <v>3.6554665969131601E-2</v>
      </c>
    </row>
    <row r="14" spans="1:31" x14ac:dyDescent="0.2">
      <c r="A14" s="12">
        <v>14</v>
      </c>
      <c r="B14" s="16" t="s">
        <v>199</v>
      </c>
      <c r="C14" s="17" t="s">
        <v>438</v>
      </c>
      <c r="D14" s="16" t="s">
        <v>186</v>
      </c>
      <c r="E14" s="16" t="s">
        <v>438</v>
      </c>
      <c r="F14" s="16" t="s">
        <v>4</v>
      </c>
      <c r="G14" s="16" t="s">
        <v>337</v>
      </c>
      <c r="H14" s="18">
        <v>1.75485706040432E-2</v>
      </c>
      <c r="I14" s="18">
        <v>6.7774027327093797E-2</v>
      </c>
      <c r="J14" s="18">
        <v>4.8023137249868203E-2</v>
      </c>
      <c r="K14" s="18">
        <v>1.01046857488972E-2</v>
      </c>
      <c r="L14" s="18">
        <v>3.4976058167173099E-2</v>
      </c>
      <c r="M14" s="18">
        <v>2.4719931814550102E-2</v>
      </c>
      <c r="N14" s="18">
        <v>7.8472983879035396E-2</v>
      </c>
      <c r="O14" s="18">
        <v>6.1793946550865501E-2</v>
      </c>
      <c r="P14" s="18">
        <v>1.11327756967024E-2</v>
      </c>
      <c r="Q14" s="18">
        <v>4.7235185624498202E-2</v>
      </c>
      <c r="R14" s="18">
        <v>0.131406090549127</v>
      </c>
      <c r="S14" s="18">
        <v>6.8292020308462695E-2</v>
      </c>
      <c r="T14" s="18">
        <v>7.4388461495848907E-2</v>
      </c>
      <c r="U14" s="18">
        <v>6.4636726289263896E-2</v>
      </c>
      <c r="V14" s="18">
        <v>3.3888974906099302E-2</v>
      </c>
      <c r="W14" s="18">
        <v>9.7041666331392398E-2</v>
      </c>
      <c r="X14" s="18">
        <v>4.4247864627254302E-2</v>
      </c>
      <c r="Y14" s="18">
        <v>7.1412841636037394E-2</v>
      </c>
      <c r="Z14" s="18">
        <v>1.9054636472308401E-2</v>
      </c>
      <c r="AA14" s="18">
        <v>4.5849520238264302E-2</v>
      </c>
      <c r="AB14" s="18">
        <v>4.1146001737901797E-2</v>
      </c>
      <c r="AC14" s="18">
        <v>2.1363021300013298E-2</v>
      </c>
      <c r="AD14" s="18">
        <v>6.4764199197375999E-2</v>
      </c>
      <c r="AE14" s="18">
        <v>3.34902636035255E-2</v>
      </c>
    </row>
    <row r="15" spans="1:31" x14ac:dyDescent="0.2">
      <c r="A15" s="12">
        <v>15</v>
      </c>
      <c r="B15" s="13" t="s">
        <v>163</v>
      </c>
      <c r="C15" s="14" t="s">
        <v>438</v>
      </c>
      <c r="D15" s="13" t="s">
        <v>293</v>
      </c>
      <c r="E15" s="13" t="s">
        <v>438</v>
      </c>
      <c r="F15" s="13" t="s">
        <v>272</v>
      </c>
      <c r="G15" s="13" t="s">
        <v>337</v>
      </c>
      <c r="H15" s="15">
        <v>3.3927091193429203E-2</v>
      </c>
      <c r="I15" s="15">
        <v>5.2547798163125797E-2</v>
      </c>
      <c r="J15" s="15">
        <v>9.4097139373343297E-2</v>
      </c>
      <c r="K15" s="15">
        <v>5.25775326239973E-3</v>
      </c>
      <c r="L15" s="15">
        <v>9.0925940316400305E-2</v>
      </c>
      <c r="M15" s="15">
        <v>2.3128786466586702E-2</v>
      </c>
      <c r="N15" s="15">
        <v>0.41659787111903002</v>
      </c>
      <c r="O15" s="15">
        <v>9.3859691179239105E-2</v>
      </c>
      <c r="P15" s="15">
        <v>0.13852941049884099</v>
      </c>
      <c r="Q15" s="15">
        <v>5.2113271428266498E-3</v>
      </c>
      <c r="R15" s="15">
        <v>9.28761669914E-2</v>
      </c>
      <c r="S15" s="15">
        <v>9.3143175175751505E-2</v>
      </c>
      <c r="T15" s="15">
        <v>0.13323876290599901</v>
      </c>
      <c r="U15" s="15">
        <v>0.12718077686399401</v>
      </c>
      <c r="V15" s="15">
        <v>8.6712870866459901E-2</v>
      </c>
      <c r="W15" s="15">
        <v>5.7578682476115403E-2</v>
      </c>
      <c r="X15" s="15">
        <v>7.8485038207422503E-2</v>
      </c>
      <c r="Y15" s="15">
        <v>9.0102474044622696E-2</v>
      </c>
      <c r="Z15" s="15">
        <v>8.6961099126515201E-2</v>
      </c>
      <c r="AA15" s="15">
        <v>6.9733831876790803E-2</v>
      </c>
      <c r="AB15" s="15">
        <v>7.3343901280317703E-2</v>
      </c>
      <c r="AC15" s="15">
        <v>0.11195070766635901</v>
      </c>
      <c r="AD15" s="15">
        <v>0.13493598079264399</v>
      </c>
      <c r="AE15" s="15">
        <v>0.168531085293186</v>
      </c>
    </row>
    <row r="16" spans="1:31" x14ac:dyDescent="0.2">
      <c r="A16" s="12">
        <v>16</v>
      </c>
      <c r="B16" s="16" t="s">
        <v>321</v>
      </c>
      <c r="C16" s="17" t="s">
        <v>438</v>
      </c>
      <c r="D16" s="16" t="s">
        <v>234</v>
      </c>
      <c r="E16" s="16" t="s">
        <v>438</v>
      </c>
      <c r="F16" s="16" t="s">
        <v>130</v>
      </c>
      <c r="G16" s="16" t="s">
        <v>337</v>
      </c>
      <c r="H16" s="18">
        <v>6.3177180623755602E-2</v>
      </c>
      <c r="I16" s="18">
        <v>2.9120997418348001E-2</v>
      </c>
      <c r="J16" s="18">
        <v>5.49047282601988E-2</v>
      </c>
      <c r="K16" s="18">
        <v>2.7420166848772598E-3</v>
      </c>
      <c r="L16" s="18">
        <v>3.65092846132999E-2</v>
      </c>
      <c r="M16" s="18">
        <v>3.1963652544556E-2</v>
      </c>
      <c r="N16" s="18">
        <v>8.2375715325804302E-2</v>
      </c>
      <c r="O16" s="18">
        <v>2.15819558268525E-2</v>
      </c>
      <c r="P16" s="18">
        <v>1.06772727455966E-2</v>
      </c>
      <c r="Q16" s="18">
        <v>6.0607018885180101E-2</v>
      </c>
      <c r="R16" s="18">
        <v>9.0314073639694806E-2</v>
      </c>
      <c r="S16" s="18">
        <v>7.7141892258991707E-2</v>
      </c>
      <c r="T16" s="18">
        <v>0.12887848859904499</v>
      </c>
      <c r="U16" s="18">
        <v>0.113673888417944</v>
      </c>
      <c r="V16" s="18">
        <v>9.2900006425481393E-2</v>
      </c>
      <c r="W16" s="18">
        <v>1.5415048497891701E-2</v>
      </c>
      <c r="X16" s="18">
        <v>6.7813219094741695E-2</v>
      </c>
      <c r="Y16" s="18">
        <v>1.23186756745801</v>
      </c>
      <c r="Z16" s="18">
        <v>1.9701631480481801E-2</v>
      </c>
      <c r="AA16" s="18">
        <v>0.119266636351058</v>
      </c>
      <c r="AB16" s="18">
        <v>5.0917833041422701E-2</v>
      </c>
      <c r="AC16" s="18">
        <v>0.101837174142801</v>
      </c>
      <c r="AD16" s="18">
        <v>4.8835042501831703E-2</v>
      </c>
      <c r="AE16" s="18">
        <v>5.5801083921319598E-2</v>
      </c>
    </row>
    <row r="17" spans="1:31" x14ac:dyDescent="0.2">
      <c r="A17" s="12">
        <v>17</v>
      </c>
      <c r="B17" s="13" t="s">
        <v>212</v>
      </c>
      <c r="C17" s="14" t="s">
        <v>438</v>
      </c>
      <c r="D17" s="13" t="s">
        <v>357</v>
      </c>
      <c r="E17" s="13" t="s">
        <v>438</v>
      </c>
      <c r="F17" s="13" t="s">
        <v>144</v>
      </c>
      <c r="G17" s="13" t="s">
        <v>337</v>
      </c>
      <c r="H17" s="15">
        <v>1.96282528331513E-2</v>
      </c>
      <c r="I17" s="15">
        <v>6.27790269426899E-2</v>
      </c>
      <c r="J17" s="15">
        <v>1.24431350410616E-2</v>
      </c>
      <c r="K17" s="15">
        <v>1.1686067954312899E-2</v>
      </c>
      <c r="L17" s="15">
        <v>7.3404396499032007E-2</v>
      </c>
      <c r="M17" s="15">
        <v>1.5940718828609701E-2</v>
      </c>
      <c r="N17" s="15">
        <v>0.86602540378443904</v>
      </c>
      <c r="O17" s="15">
        <v>4.9470307462703103E-2</v>
      </c>
      <c r="P17" s="15">
        <v>0.23701797636444</v>
      </c>
      <c r="Q17" s="15">
        <v>2.24762843644799E-2</v>
      </c>
      <c r="R17" s="15">
        <v>5.0894965569319502E-2</v>
      </c>
      <c r="S17" s="15">
        <v>3.6608941449107903E-2</v>
      </c>
      <c r="T17" s="15">
        <v>0.15252291690688899</v>
      </c>
      <c r="U17" s="15">
        <v>8.4337858763904899E-2</v>
      </c>
      <c r="V17" s="15">
        <v>0.17417327945403699</v>
      </c>
      <c r="W17" s="15">
        <v>4.3206999510967098E-2</v>
      </c>
      <c r="X17" s="15">
        <v>1.0653968239876599E-2</v>
      </c>
      <c r="Y17" s="15">
        <v>61.7640032758543</v>
      </c>
      <c r="Z17" s="15">
        <v>3.1627810178613699E-2</v>
      </c>
      <c r="AA17" s="15">
        <v>0.104028863099439</v>
      </c>
      <c r="AB17" s="15">
        <v>0.106587892489945</v>
      </c>
      <c r="AC17" s="15">
        <v>0.122827809179461</v>
      </c>
      <c r="AD17" s="15">
        <v>0.16967392560083799</v>
      </c>
      <c r="AE17" s="15">
        <v>1.82323536479112E-2</v>
      </c>
    </row>
    <row r="18" spans="1:31" x14ac:dyDescent="0.2">
      <c r="A18" s="12">
        <v>18</v>
      </c>
      <c r="B18" s="16" t="s">
        <v>334</v>
      </c>
      <c r="C18" s="17" t="s">
        <v>438</v>
      </c>
      <c r="D18" s="16" t="s">
        <v>235</v>
      </c>
      <c r="E18" s="16" t="s">
        <v>438</v>
      </c>
      <c r="F18" s="16" t="s">
        <v>47</v>
      </c>
      <c r="G18" s="16" t="s">
        <v>337</v>
      </c>
      <c r="H18" s="18">
        <v>5.3607878633269698E-2</v>
      </c>
      <c r="I18" s="18">
        <v>6.0719616430039501E-2</v>
      </c>
      <c r="J18" s="18">
        <v>4.47355322504022E-2</v>
      </c>
      <c r="K18" s="18">
        <v>1.2278311390869301E-2</v>
      </c>
      <c r="L18" s="18">
        <v>1.27623053805834E-2</v>
      </c>
      <c r="M18" s="18">
        <v>3.5239688317325102E-2</v>
      </c>
      <c r="N18" s="18">
        <v>0.83319592175399304</v>
      </c>
      <c r="O18" s="18">
        <v>4.2922386797204698E-2</v>
      </c>
      <c r="P18" s="18">
        <v>0.13269401553976301</v>
      </c>
      <c r="Q18" s="18">
        <v>7.4330181725896999E-3</v>
      </c>
      <c r="R18" s="18">
        <v>9.3865303165875699E-2</v>
      </c>
      <c r="S18" s="18">
        <v>6.2095407487891802E-2</v>
      </c>
      <c r="T18" s="18">
        <v>8.9487638088422097E-2</v>
      </c>
      <c r="U18" s="18">
        <v>4.6000399003390702E-2</v>
      </c>
      <c r="V18" s="18">
        <v>9.0664618853700293E-2</v>
      </c>
      <c r="W18" s="18">
        <v>7.2787428457845194E-2</v>
      </c>
      <c r="X18" s="18">
        <v>7.6822869719296097E-2</v>
      </c>
      <c r="Y18" s="18">
        <v>5.4950256840268698E-2</v>
      </c>
      <c r="Z18" s="18">
        <v>6.6965037577536704E-2</v>
      </c>
      <c r="AA18" s="18">
        <v>3.2490823128411499E-2</v>
      </c>
      <c r="AB18" s="18">
        <v>2.5677615555778799E-2</v>
      </c>
      <c r="AC18" s="18">
        <v>4.8684423511056903E-2</v>
      </c>
      <c r="AD18" s="18">
        <v>5.1237984335021199E-2</v>
      </c>
      <c r="AE18" s="18">
        <v>4.8045693337749502E-2</v>
      </c>
    </row>
    <row r="19" spans="1:31" x14ac:dyDescent="0.2">
      <c r="A19" s="12">
        <v>19</v>
      </c>
      <c r="B19" s="13" t="s">
        <v>530</v>
      </c>
      <c r="C19" s="14" t="s">
        <v>438</v>
      </c>
      <c r="D19" s="13" t="s">
        <v>303</v>
      </c>
      <c r="E19" s="13" t="s">
        <v>438</v>
      </c>
      <c r="F19" s="13" t="s">
        <v>225</v>
      </c>
      <c r="G19" s="13" t="s">
        <v>337</v>
      </c>
      <c r="H19" s="15">
        <v>2.9555622302563499E-2</v>
      </c>
      <c r="I19" s="15">
        <v>4.6618415677529501E-2</v>
      </c>
      <c r="J19" s="15">
        <v>2.6759457934028001E-2</v>
      </c>
      <c r="K19" s="15">
        <v>2.2809493828681599E-2</v>
      </c>
      <c r="L19" s="15">
        <v>3.4670098400651002E-2</v>
      </c>
      <c r="M19" s="15">
        <v>4.1516716947690997E-2</v>
      </c>
      <c r="N19" s="15">
        <v>4.8966759666971997E-2</v>
      </c>
      <c r="O19" s="15">
        <v>6.1410072288636597E-2</v>
      </c>
      <c r="P19" s="15">
        <v>2.8830566699916401E-2</v>
      </c>
      <c r="Q19" s="15">
        <v>4.3254358345984401E-2</v>
      </c>
      <c r="R19" s="15">
        <v>7.0742872768086107E-2</v>
      </c>
      <c r="S19" s="15">
        <v>2.2150726898052701E-2</v>
      </c>
      <c r="T19" s="15">
        <v>0.10403973871705199</v>
      </c>
      <c r="U19" s="15">
        <v>7.9052498432515397E-2</v>
      </c>
      <c r="V19" s="15">
        <v>7.1769042533202002E-2</v>
      </c>
      <c r="W19" s="15">
        <v>9.1340015658073204E-2</v>
      </c>
      <c r="X19" s="15">
        <v>4.2005362633780803E-2</v>
      </c>
      <c r="Y19" s="15">
        <v>8.4564545570564101E-2</v>
      </c>
      <c r="Z19" s="15">
        <v>5.8548460696414097E-2</v>
      </c>
      <c r="AA19" s="15">
        <v>1.1983781700388401E-2</v>
      </c>
      <c r="AB19" s="15">
        <v>4.1919777972438399E-2</v>
      </c>
      <c r="AC19" s="15">
        <v>3.3879523514993203E-2</v>
      </c>
      <c r="AD19" s="15">
        <v>5.7980349248522002E-2</v>
      </c>
      <c r="AE19" s="15">
        <v>2.5205236192671999E-2</v>
      </c>
    </row>
    <row r="20" spans="1:31" x14ac:dyDescent="0.2">
      <c r="A20" s="12">
        <v>20</v>
      </c>
      <c r="B20" s="16" t="s">
        <v>470</v>
      </c>
      <c r="C20" s="17" t="s">
        <v>438</v>
      </c>
      <c r="D20" s="16" t="s">
        <v>193</v>
      </c>
      <c r="E20" s="16" t="s">
        <v>438</v>
      </c>
      <c r="F20" s="16" t="s">
        <v>456</v>
      </c>
      <c r="G20" s="16" t="s">
        <v>337</v>
      </c>
      <c r="H20" s="18">
        <v>3.5952969476988797E-2</v>
      </c>
      <c r="I20" s="18">
        <v>5.6009008173763801E-2</v>
      </c>
      <c r="J20" s="18">
        <v>6.00611849250677E-2</v>
      </c>
      <c r="K20" s="18">
        <v>1.12297080314856E-2</v>
      </c>
      <c r="L20" s="18">
        <v>0.101346358194971</v>
      </c>
      <c r="M20" s="18">
        <v>2.3936262867652901E-2</v>
      </c>
      <c r="N20" s="18">
        <v>0.15745920039691499</v>
      </c>
      <c r="O20" s="18">
        <v>6.2744440706713103E-2</v>
      </c>
      <c r="P20" s="18">
        <v>0.22763813953244599</v>
      </c>
      <c r="Q20" s="18">
        <v>9.5203944369917099E-3</v>
      </c>
      <c r="R20" s="18">
        <v>4.43605361723831E-2</v>
      </c>
      <c r="S20" s="18">
        <v>5.6168568089715001E-2</v>
      </c>
      <c r="T20" s="18">
        <v>7.4393072971340096E-2</v>
      </c>
      <c r="U20" s="18">
        <v>0.154402614479279</v>
      </c>
      <c r="V20" s="18">
        <v>0.13296313718539601</v>
      </c>
      <c r="W20" s="18">
        <v>7.4969277643794602E-2</v>
      </c>
      <c r="X20" s="18">
        <v>3.6997287413537597E-2</v>
      </c>
      <c r="Y20" s="18">
        <v>0.206102629668895</v>
      </c>
      <c r="Z20" s="18">
        <v>0.102164631174214</v>
      </c>
      <c r="AA20" s="18">
        <v>6.7071518369797606E-2</v>
      </c>
      <c r="AB20" s="18">
        <v>8.9079362439591206E-2</v>
      </c>
      <c r="AC20" s="18">
        <v>8.6120947255689695E-2</v>
      </c>
      <c r="AD20" s="18">
        <v>5.0398547128216002E-2</v>
      </c>
      <c r="AE20" s="18">
        <v>2.3774579064590701E-2</v>
      </c>
    </row>
    <row r="21" spans="1:31" x14ac:dyDescent="0.2">
      <c r="A21" s="12">
        <v>21</v>
      </c>
      <c r="B21" s="13" t="s">
        <v>408</v>
      </c>
      <c r="C21" s="14" t="s">
        <v>438</v>
      </c>
      <c r="D21" s="13" t="s">
        <v>85</v>
      </c>
      <c r="E21" s="13" t="s">
        <v>438</v>
      </c>
      <c r="F21" s="13" t="s">
        <v>482</v>
      </c>
      <c r="G21" s="13" t="s">
        <v>337</v>
      </c>
      <c r="H21" s="15">
        <v>7.3087512225033305E-2</v>
      </c>
      <c r="I21" s="15">
        <v>3.0920442309600799E-2</v>
      </c>
      <c r="J21" s="15">
        <v>5.1126833553315598E-2</v>
      </c>
      <c r="K21" s="15">
        <v>6.0325504299779103E-3</v>
      </c>
      <c r="L21" s="15">
        <v>5.5431117440320601E-2</v>
      </c>
      <c r="M21" s="15">
        <v>7.6179441883571994E-2</v>
      </c>
      <c r="N21" s="15">
        <v>0.21558285495011101</v>
      </c>
      <c r="O21" s="15">
        <v>1.75940831792115E-2</v>
      </c>
      <c r="P21" s="15">
        <v>2.2960401976067302E-2</v>
      </c>
      <c r="Q21" s="15">
        <v>5.0477516301319303E-2</v>
      </c>
      <c r="R21" s="15">
        <v>2.97974661593946E-2</v>
      </c>
      <c r="S21" s="15">
        <v>7.8920116829269304E-2</v>
      </c>
      <c r="T21" s="15">
        <v>7.9978669954083301E-2</v>
      </c>
      <c r="U21" s="15">
        <v>8.2800988454304295E-2</v>
      </c>
      <c r="V21" s="15">
        <v>0.101659174603605</v>
      </c>
      <c r="W21" s="15">
        <v>5.1549655478552503E-2</v>
      </c>
      <c r="X21" s="15">
        <v>4.9435772864626297E-2</v>
      </c>
      <c r="Y21" s="15">
        <v>0.77057294755558003</v>
      </c>
      <c r="Z21" s="15">
        <v>6.5564728657885304E-2</v>
      </c>
      <c r="AA21" s="15">
        <v>7.0185227607190606E-2</v>
      </c>
      <c r="AB21" s="15">
        <v>5.6705508467742298E-2</v>
      </c>
      <c r="AC21" s="15">
        <v>4.6235544766710199E-2</v>
      </c>
      <c r="AD21" s="15">
        <v>3.6997451616631802E-2</v>
      </c>
      <c r="AE21" s="15">
        <v>4.7929038831470198E-2</v>
      </c>
    </row>
    <row r="22" spans="1:31" x14ac:dyDescent="0.2">
      <c r="A22" s="12">
        <v>22</v>
      </c>
      <c r="B22" s="16" t="s">
        <v>413</v>
      </c>
      <c r="C22" s="17" t="s">
        <v>438</v>
      </c>
      <c r="D22" s="16" t="s">
        <v>448</v>
      </c>
      <c r="E22" s="16" t="s">
        <v>438</v>
      </c>
      <c r="F22" s="16" t="s">
        <v>380</v>
      </c>
      <c r="G22" s="16" t="s">
        <v>337</v>
      </c>
      <c r="H22" s="18">
        <v>3.6753057708400601E-2</v>
      </c>
      <c r="I22" s="18">
        <v>5.1032014676060798E-2</v>
      </c>
      <c r="J22" s="18">
        <v>2.14666235854141E-2</v>
      </c>
      <c r="K22" s="18">
        <v>1.20180406829103E-2</v>
      </c>
      <c r="L22" s="18">
        <v>6.8208589417370805E-2</v>
      </c>
      <c r="M22" s="18">
        <v>4.5599013732315098E-2</v>
      </c>
      <c r="N22" s="18">
        <v>3.2680283162991597E-2</v>
      </c>
      <c r="O22" s="18">
        <v>7.3054249713505603E-2</v>
      </c>
      <c r="P22" s="18">
        <v>3.5473214229324201E-2</v>
      </c>
      <c r="Q22" s="18">
        <v>3.9498598121855001E-2</v>
      </c>
      <c r="R22" s="18">
        <v>9.07427464169238E-2</v>
      </c>
      <c r="S22" s="18">
        <v>2.4625108320375899E-2</v>
      </c>
      <c r="T22" s="18">
        <v>7.1967691349300603E-2</v>
      </c>
      <c r="U22" s="18">
        <v>3.9306873483386399E-2</v>
      </c>
      <c r="V22" s="18">
        <v>9.7289672099030097E-2</v>
      </c>
      <c r="W22" s="18">
        <v>8.1393485623133199E-2</v>
      </c>
      <c r="X22" s="18">
        <v>1.45607067624522E-2</v>
      </c>
      <c r="Y22" s="18">
        <v>1.5804911251723699</v>
      </c>
      <c r="Z22" s="18">
        <v>6.7382646575950098E-2</v>
      </c>
      <c r="AA22" s="18">
        <v>2.5057637385810301E-2</v>
      </c>
      <c r="AB22" s="18">
        <v>5.4893503057467E-2</v>
      </c>
      <c r="AC22" s="18">
        <v>7.0422703020583302E-2</v>
      </c>
      <c r="AD22" s="18">
        <v>7.4956604536282806E-2</v>
      </c>
      <c r="AE22" s="18">
        <v>1.91856918069052E-2</v>
      </c>
    </row>
    <row r="23" spans="1:31" x14ac:dyDescent="0.2">
      <c r="A23" s="12">
        <v>23</v>
      </c>
      <c r="B23" s="13" t="s">
        <v>13</v>
      </c>
      <c r="C23" s="14" t="s">
        <v>438</v>
      </c>
      <c r="D23" s="13" t="s">
        <v>133</v>
      </c>
      <c r="E23" s="13" t="s">
        <v>438</v>
      </c>
      <c r="F23" s="13" t="s">
        <v>399</v>
      </c>
      <c r="G23" s="13" t="s">
        <v>337</v>
      </c>
      <c r="H23" s="15">
        <v>2.6645751750883899E-2</v>
      </c>
      <c r="I23" s="15">
        <v>5.2220114113180699E-2</v>
      </c>
      <c r="J23" s="15">
        <v>2.1120050185729499E-2</v>
      </c>
      <c r="K23" s="15">
        <v>3.84031096072334E-2</v>
      </c>
      <c r="L23" s="15">
        <v>6.5952580590573795E-2</v>
      </c>
      <c r="M23" s="15">
        <v>3.0500045161911599E-2</v>
      </c>
      <c r="N23" s="15">
        <v>8.9264243150484701E-2</v>
      </c>
      <c r="O23" s="15">
        <v>4.9118105727003099E-2</v>
      </c>
      <c r="P23" s="15">
        <v>1.8983368416701701E-2</v>
      </c>
      <c r="Q23" s="15">
        <v>5.4731465181092197E-2</v>
      </c>
      <c r="R23" s="15">
        <v>7.5838175861589904E-2</v>
      </c>
      <c r="S23" s="15">
        <v>1.8054230090520301E-2</v>
      </c>
      <c r="T23" s="15">
        <v>0.144245267067688</v>
      </c>
      <c r="U23" s="15">
        <v>9.6213024721323204E-2</v>
      </c>
      <c r="V23" s="15">
        <v>3.1876245816897103E-2</v>
      </c>
      <c r="W23" s="15">
        <v>6.2923024884663795E-2</v>
      </c>
      <c r="X23" s="15">
        <v>2.8215919484383602E-2</v>
      </c>
      <c r="Y23" s="15">
        <v>1.2977359285104499</v>
      </c>
      <c r="Z23" s="15">
        <v>3.4614148272988102E-2</v>
      </c>
      <c r="AA23" s="15">
        <v>2.4283138697049601E-2</v>
      </c>
      <c r="AB23" s="15">
        <v>0.119509140209271</v>
      </c>
      <c r="AC23" s="15">
        <v>6.1848205144722397E-2</v>
      </c>
      <c r="AD23" s="15">
        <v>6.6744636635139007E-2</v>
      </c>
      <c r="AE23" s="15">
        <v>5.8208931895634801E-2</v>
      </c>
    </row>
    <row r="24" spans="1:31" x14ac:dyDescent="0.2">
      <c r="A24" s="12">
        <v>24</v>
      </c>
      <c r="B24" s="16" t="s">
        <v>21</v>
      </c>
      <c r="C24" s="17" t="s">
        <v>438</v>
      </c>
      <c r="D24" s="16" t="s">
        <v>170</v>
      </c>
      <c r="E24" s="16" t="s">
        <v>438</v>
      </c>
      <c r="F24" s="16" t="s">
        <v>6</v>
      </c>
      <c r="G24" s="16" t="s">
        <v>337</v>
      </c>
      <c r="H24" s="18">
        <v>3.60623593221744E-2</v>
      </c>
      <c r="I24" s="18">
        <v>5.80188824658373E-2</v>
      </c>
      <c r="J24" s="18">
        <v>3.6011746217937701E-3</v>
      </c>
      <c r="K24" s="18">
        <v>2.76479934610806E-2</v>
      </c>
      <c r="L24" s="18">
        <v>5.0518963429598503E-2</v>
      </c>
      <c r="M24" s="18">
        <v>5.0140513571253903E-2</v>
      </c>
      <c r="N24" s="18">
        <v>4.5148745588211601E-2</v>
      </c>
      <c r="O24" s="18">
        <v>7.2244468593840802E-2</v>
      </c>
      <c r="P24" s="18">
        <v>2.3697839968665101E-2</v>
      </c>
      <c r="Q24" s="18">
        <v>5.25418596555772E-2</v>
      </c>
      <c r="R24" s="18">
        <v>8.7283024350461397E-2</v>
      </c>
      <c r="S24" s="18">
        <v>3.4480081221574498E-2</v>
      </c>
      <c r="T24" s="18">
        <v>0.13538376582719</v>
      </c>
      <c r="U24" s="18">
        <v>7.3422603647981602E-2</v>
      </c>
      <c r="V24" s="18">
        <v>7.3537838018492105E-2</v>
      </c>
      <c r="W24" s="18">
        <v>5.5478010970117397E-2</v>
      </c>
      <c r="X24" s="18">
        <v>4.24322101388672E-2</v>
      </c>
      <c r="Y24" s="18">
        <v>1.2131203077157</v>
      </c>
      <c r="Z24" s="18">
        <v>5.4783546697898103E-2</v>
      </c>
      <c r="AA24" s="18">
        <v>8.2409735082698596E-2</v>
      </c>
      <c r="AB24" s="18">
        <v>0.15032179202190399</v>
      </c>
      <c r="AC24" s="18">
        <v>4.4111761462442098E-2</v>
      </c>
      <c r="AD24" s="18">
        <v>3.0788231060279999E-2</v>
      </c>
      <c r="AE24" s="18">
        <v>2.4994780874393101E-2</v>
      </c>
    </row>
    <row r="25" spans="1:31" x14ac:dyDescent="0.2">
      <c r="A25" s="12">
        <v>25</v>
      </c>
      <c r="B25" s="13" t="s">
        <v>182</v>
      </c>
      <c r="C25" s="14" t="s">
        <v>438</v>
      </c>
      <c r="D25" s="13" t="s">
        <v>40</v>
      </c>
      <c r="E25" s="13" t="s">
        <v>438</v>
      </c>
      <c r="F25" s="13" t="s">
        <v>83</v>
      </c>
      <c r="G25" s="13" t="s">
        <v>337</v>
      </c>
      <c r="H25" s="15">
        <v>3.7689295750312303E-2</v>
      </c>
      <c r="I25" s="15">
        <v>1.1050893440241599E-2</v>
      </c>
      <c r="J25" s="15">
        <v>8.6031610904584194E-2</v>
      </c>
      <c r="K25" s="15">
        <v>3.2747340113064502E-2</v>
      </c>
      <c r="L25" s="15">
        <v>5.7417724119497901E-2</v>
      </c>
      <c r="M25" s="15">
        <v>3.8071712222610202E-2</v>
      </c>
      <c r="N25" s="15">
        <v>3.0985219843934202E-2</v>
      </c>
      <c r="O25" s="15">
        <v>4.2048029787943197E-2</v>
      </c>
      <c r="P25" s="15">
        <v>2.1247129022140099E-2</v>
      </c>
      <c r="Q25" s="15">
        <v>3.5502549676419602E-2</v>
      </c>
      <c r="R25" s="15">
        <v>3.07508323500457E-2</v>
      </c>
      <c r="S25" s="15">
        <v>0.10315453278275</v>
      </c>
      <c r="T25" s="15">
        <v>1.4520471649857401E-2</v>
      </c>
      <c r="U25" s="15">
        <v>4.9074037172988701E-2</v>
      </c>
      <c r="V25" s="15">
        <v>9.5454405050535096E-2</v>
      </c>
      <c r="W25" s="15">
        <v>3.96540218106805E-2</v>
      </c>
      <c r="X25" s="15">
        <v>6.5655293597115402E-2</v>
      </c>
      <c r="Y25" s="15">
        <v>0.55178252689223595</v>
      </c>
      <c r="Z25" s="15">
        <v>5.9021848955934798E-2</v>
      </c>
      <c r="AA25" s="15">
        <v>5.4630287992281E-2</v>
      </c>
      <c r="AB25" s="15">
        <v>4.9025431635044601E-2</v>
      </c>
      <c r="AC25" s="15">
        <v>3.1381762778065599E-2</v>
      </c>
      <c r="AD25" s="15">
        <v>3.5294748070764603E-2</v>
      </c>
      <c r="AE25" s="15">
        <v>5.7870269769838403E-2</v>
      </c>
    </row>
    <row r="26" spans="1:31" x14ac:dyDescent="0.2">
      <c r="A26" s="12">
        <v>26</v>
      </c>
      <c r="B26" s="16" t="s">
        <v>480</v>
      </c>
      <c r="C26" s="17" t="s">
        <v>438</v>
      </c>
      <c r="D26" s="16" t="s">
        <v>449</v>
      </c>
      <c r="E26" s="16" t="s">
        <v>438</v>
      </c>
      <c r="F26" s="16" t="s">
        <v>195</v>
      </c>
      <c r="G26" s="16" t="s">
        <v>337</v>
      </c>
      <c r="H26" s="18">
        <v>4.6488578467255598E-2</v>
      </c>
      <c r="I26" s="18">
        <v>2.8032104466113102E-2</v>
      </c>
      <c r="J26" s="18">
        <v>5.9484391763768601E-2</v>
      </c>
      <c r="K26" s="18">
        <v>2.3888115198312899E-2</v>
      </c>
      <c r="L26" s="18">
        <v>6.0997730679493899E-2</v>
      </c>
      <c r="M26" s="18">
        <v>5.5281525199178498E-2</v>
      </c>
      <c r="N26" s="18">
        <v>0.160167392756493</v>
      </c>
      <c r="O26" s="18">
        <v>5.0993650295119798E-2</v>
      </c>
      <c r="P26" s="18">
        <v>3.9255434610506602E-2</v>
      </c>
      <c r="Q26" s="18">
        <v>1.9971312866997101E-2</v>
      </c>
      <c r="R26" s="18">
        <v>3.2339754966121202E-2</v>
      </c>
      <c r="S26" s="18">
        <v>8.7260007947477305E-2</v>
      </c>
      <c r="T26" s="18">
        <v>0.10645216824114399</v>
      </c>
      <c r="U26" s="18">
        <v>5.0789069814592198E-2</v>
      </c>
      <c r="V26" s="18">
        <v>8.3174009705699894E-2</v>
      </c>
      <c r="W26" s="18">
        <v>4.5152444677855001E-2</v>
      </c>
      <c r="X26" s="18">
        <v>6.6942398371638304E-2</v>
      </c>
      <c r="Y26" s="18">
        <v>1.29489423595384</v>
      </c>
      <c r="Z26" s="18">
        <v>7.8470035445165801E-2</v>
      </c>
      <c r="AA26" s="18">
        <v>0.171551893046512</v>
      </c>
      <c r="AB26" s="18">
        <v>5.5845960783927402E-2</v>
      </c>
      <c r="AC26" s="18">
        <v>5.5962434966262603E-2</v>
      </c>
      <c r="AD26" s="18">
        <v>1.47036026842132E-2</v>
      </c>
      <c r="AE26" s="18">
        <v>5.4742252255662503E-2</v>
      </c>
    </row>
    <row r="27" spans="1:31" x14ac:dyDescent="0.2">
      <c r="A27" s="12">
        <v>27</v>
      </c>
      <c r="B27" s="13" t="s">
        <v>237</v>
      </c>
      <c r="C27" s="14" t="s">
        <v>438</v>
      </c>
      <c r="D27" s="13" t="s">
        <v>401</v>
      </c>
      <c r="E27" s="13" t="s">
        <v>438</v>
      </c>
      <c r="F27" s="13" t="s">
        <v>430</v>
      </c>
      <c r="G27" s="13" t="s">
        <v>337</v>
      </c>
      <c r="H27" s="15">
        <v>1.6251033072723998E-2</v>
      </c>
      <c r="I27" s="15">
        <v>6.3821029119876999E-2</v>
      </c>
      <c r="J27" s="15">
        <v>6.2009832259134499E-2</v>
      </c>
      <c r="K27" s="15">
        <v>6.1769047446295399E-3</v>
      </c>
      <c r="L27" s="15">
        <v>8.7797996651304694E-2</v>
      </c>
      <c r="M27" s="15">
        <v>1.7350839513812E-2</v>
      </c>
      <c r="N27" s="15">
        <v>2.80047630944537E-2</v>
      </c>
      <c r="O27" s="15">
        <v>5.8892946497357303E-2</v>
      </c>
      <c r="P27" s="15">
        <v>2.12524234505986E-2</v>
      </c>
      <c r="Q27" s="15">
        <v>7.1336829868499693E-2</v>
      </c>
      <c r="R27" s="15">
        <v>0.10466350648523901</v>
      </c>
      <c r="S27" s="15">
        <v>7.1014280969687704E-2</v>
      </c>
      <c r="T27" s="15">
        <v>6.4470149543713301E-2</v>
      </c>
      <c r="U27" s="15">
        <v>8.2350279173581606E-2</v>
      </c>
      <c r="V27" s="15">
        <v>3.94819454250303E-2</v>
      </c>
      <c r="W27" s="15">
        <v>0.11032964143986</v>
      </c>
      <c r="X27" s="15">
        <v>4.3152082437289602E-2</v>
      </c>
      <c r="Y27" s="15">
        <v>3.2051762066151599</v>
      </c>
      <c r="Z27" s="15">
        <v>2.3739300194323801E-2</v>
      </c>
      <c r="AA27" s="15">
        <v>5.3905778090859398E-2</v>
      </c>
      <c r="AB27" s="15">
        <v>0.12124593348606599</v>
      </c>
      <c r="AC27" s="15">
        <v>3.66289998953329E-2</v>
      </c>
      <c r="AD27" s="15">
        <v>5.3907429550988401E-2</v>
      </c>
      <c r="AE27" s="15">
        <v>4.3231049628852498E-2</v>
      </c>
    </row>
    <row r="28" spans="1:31" x14ac:dyDescent="0.2">
      <c r="A28" s="12">
        <v>28</v>
      </c>
      <c r="B28" s="16" t="s">
        <v>361</v>
      </c>
      <c r="C28" s="17" t="s">
        <v>438</v>
      </c>
      <c r="D28" s="16" t="s">
        <v>251</v>
      </c>
      <c r="E28" s="16" t="s">
        <v>438</v>
      </c>
      <c r="F28" s="16" t="s">
        <v>220</v>
      </c>
      <c r="G28" s="16" t="s">
        <v>337</v>
      </c>
      <c r="H28" s="18">
        <v>3.6586245439703603E-2</v>
      </c>
      <c r="I28" s="18">
        <v>2.82278991040129E-2</v>
      </c>
      <c r="J28" s="18">
        <v>6.7180908967730907E-2</v>
      </c>
      <c r="K28" s="18">
        <v>8.5015970853354605E-3</v>
      </c>
      <c r="L28" s="18">
        <v>7.1230789236113395E-2</v>
      </c>
      <c r="M28" s="18">
        <v>4.0034987592024097E-2</v>
      </c>
      <c r="N28" s="18">
        <v>0.14905681778788299</v>
      </c>
      <c r="O28" s="18">
        <v>1.6170093437960199E-2</v>
      </c>
      <c r="P28" s="18">
        <v>1.1556156371394399E-2</v>
      </c>
      <c r="Q28" s="18">
        <v>6.2615939524871905E-2</v>
      </c>
      <c r="R28" s="18">
        <v>6.0243918992224803E-2</v>
      </c>
      <c r="S28" s="18">
        <v>7.7471612879601207E-2</v>
      </c>
      <c r="T28" s="18">
        <v>3.9648387692213398E-2</v>
      </c>
      <c r="U28" s="18">
        <v>8.7624860243714103E-2</v>
      </c>
      <c r="V28" s="18">
        <v>6.4504126559373404E-2</v>
      </c>
      <c r="W28" s="18">
        <v>6.6312150731973801E-2</v>
      </c>
      <c r="X28" s="18">
        <v>5.6908911245003697E-2</v>
      </c>
      <c r="Y28" s="18">
        <v>1.11263336646602</v>
      </c>
      <c r="Z28" s="18">
        <v>4.5934018426858098E-2</v>
      </c>
      <c r="AA28" s="18">
        <v>0.16009421467901999</v>
      </c>
      <c r="AB28" s="18">
        <v>6.9611318125932395E-2</v>
      </c>
      <c r="AC28" s="18">
        <v>3.7336277688976897E-2</v>
      </c>
      <c r="AD28" s="18">
        <v>4.00240475266707E-2</v>
      </c>
      <c r="AE28" s="18">
        <v>8.6501791256073296E-2</v>
      </c>
    </row>
    <row r="29" spans="1:31" x14ac:dyDescent="0.2">
      <c r="A29" s="12">
        <v>29</v>
      </c>
      <c r="B29" s="13" t="s">
        <v>244</v>
      </c>
      <c r="C29" s="14" t="s">
        <v>438</v>
      </c>
      <c r="D29" s="13" t="s">
        <v>343</v>
      </c>
      <c r="E29" s="13" t="s">
        <v>438</v>
      </c>
      <c r="F29" s="13" t="s">
        <v>152</v>
      </c>
      <c r="G29" s="13" t="s">
        <v>337</v>
      </c>
      <c r="H29" s="15">
        <v>4.5486105294199997E-2</v>
      </c>
      <c r="I29" s="15">
        <v>4.5470843737868798E-2</v>
      </c>
      <c r="J29" s="15">
        <v>3.3283157026264401E-2</v>
      </c>
      <c r="K29" s="15">
        <v>3.5212134955582002E-2</v>
      </c>
      <c r="L29" s="15">
        <v>3.1290080366656897E-2</v>
      </c>
      <c r="M29" s="15">
        <v>6.0660717782155399E-2</v>
      </c>
      <c r="N29" s="15">
        <v>0.179231120029686</v>
      </c>
      <c r="O29" s="15">
        <v>6.6240558323582097E-2</v>
      </c>
      <c r="P29" s="15">
        <v>1.28457743843937E-2</v>
      </c>
      <c r="Q29" s="15">
        <v>2.5731229909661701E-2</v>
      </c>
      <c r="R29" s="15">
        <v>5.96946253143113E-2</v>
      </c>
      <c r="S29" s="15">
        <v>5.4102980319543199E-2</v>
      </c>
      <c r="T29" s="15">
        <v>0.112645293104773</v>
      </c>
      <c r="U29" s="15">
        <v>4.1320505511195003E-2</v>
      </c>
      <c r="V29" s="15">
        <v>0.109902250106526</v>
      </c>
      <c r="W29" s="15">
        <v>5.2513772382981203E-2</v>
      </c>
      <c r="X29" s="15">
        <v>3.9666275388878403E-2</v>
      </c>
      <c r="Y29" s="15">
        <v>0.99978187348599001</v>
      </c>
      <c r="Z29" s="15">
        <v>5.4485305612065202E-2</v>
      </c>
      <c r="AA29" s="15">
        <v>0.12137618109881999</v>
      </c>
      <c r="AB29" s="15">
        <v>8.0268356593927295E-2</v>
      </c>
      <c r="AC29" s="15">
        <v>7.0454585143878201E-2</v>
      </c>
      <c r="AD29" s="15">
        <v>6.2482987373660002E-2</v>
      </c>
      <c r="AE29" s="15">
        <v>2.6582059206967001E-2</v>
      </c>
    </row>
    <row r="30" spans="1:31" x14ac:dyDescent="0.2">
      <c r="A30" s="12">
        <v>30</v>
      </c>
      <c r="B30" s="16" t="s">
        <v>204</v>
      </c>
      <c r="C30" s="17" t="s">
        <v>438</v>
      </c>
      <c r="D30" s="16" t="s">
        <v>56</v>
      </c>
      <c r="E30" s="16" t="s">
        <v>438</v>
      </c>
      <c r="F30" s="16" t="s">
        <v>407</v>
      </c>
      <c r="G30" s="16" t="s">
        <v>337</v>
      </c>
      <c r="H30" s="18">
        <v>2.1527986134202998E-2</v>
      </c>
      <c r="I30" s="18">
        <v>4.6344927631763802E-2</v>
      </c>
      <c r="J30" s="18">
        <v>7.4173159782502301E-2</v>
      </c>
      <c r="K30" s="18">
        <v>7.2889632971860803E-3</v>
      </c>
      <c r="L30" s="18">
        <v>7.7271408179487994E-2</v>
      </c>
      <c r="M30" s="18">
        <v>3.00050844345035E-2</v>
      </c>
      <c r="N30" s="18">
        <v>0.124138402650825</v>
      </c>
      <c r="O30" s="18">
        <v>1.98957224809223E-2</v>
      </c>
      <c r="P30" s="18">
        <v>4.3910341034096502E-2</v>
      </c>
      <c r="Q30" s="18">
        <v>6.2519136223440699E-2</v>
      </c>
      <c r="R30" s="18">
        <v>4.7597990858488898E-2</v>
      </c>
      <c r="S30" s="18">
        <v>7.2179819879893498E-2</v>
      </c>
      <c r="T30" s="18">
        <v>5.5641187036621499E-2</v>
      </c>
      <c r="U30" s="18">
        <v>3.4656506192139301E-2</v>
      </c>
      <c r="V30" s="18">
        <v>2.69582202393382E-2</v>
      </c>
      <c r="W30" s="18">
        <v>7.0127833083779303E-2</v>
      </c>
      <c r="X30" s="18">
        <v>5.2876174368358099E-2</v>
      </c>
      <c r="Y30" s="18">
        <v>2.6699938781879902</v>
      </c>
      <c r="Z30" s="18">
        <v>3.4425369873652897E-2</v>
      </c>
      <c r="AA30" s="18">
        <v>6.4120063673759997E-2</v>
      </c>
      <c r="AB30" s="18">
        <v>8.8129903463848497E-2</v>
      </c>
      <c r="AC30" s="18">
        <v>3.2178352769925103E-2</v>
      </c>
      <c r="AD30" s="18">
        <v>6.03698055986246E-2</v>
      </c>
      <c r="AE30" s="18">
        <v>3.99312634763581E-2</v>
      </c>
    </row>
    <row r="31" spans="1:31" x14ac:dyDescent="0.2">
      <c r="A31" s="12">
        <v>31</v>
      </c>
      <c r="B31" s="13" t="s">
        <v>332</v>
      </c>
      <c r="C31" s="14" t="s">
        <v>438</v>
      </c>
      <c r="D31" s="13" t="s">
        <v>87</v>
      </c>
      <c r="E31" s="13" t="s">
        <v>438</v>
      </c>
      <c r="F31" s="13" t="s">
        <v>43</v>
      </c>
      <c r="G31" s="13" t="s">
        <v>337</v>
      </c>
      <c r="H31" s="15">
        <v>6.3253207748165202E-2</v>
      </c>
      <c r="I31" s="15">
        <v>6.5113714460330693E-2</v>
      </c>
      <c r="J31" s="15">
        <v>3.71458130452069E-2</v>
      </c>
      <c r="K31" s="15">
        <v>1.19734112012188E-2</v>
      </c>
      <c r="L31" s="15">
        <v>2.7962096631360501E-2</v>
      </c>
      <c r="M31" s="15">
        <v>7.8782974531721797E-2</v>
      </c>
      <c r="N31" s="15">
        <v>4.6391464169903703E-2</v>
      </c>
      <c r="O31" s="15">
        <v>7.0327165261306002E-2</v>
      </c>
      <c r="P31" s="15">
        <v>2.8957359898225999E-2</v>
      </c>
      <c r="Q31" s="15">
        <v>7.4805473204619197E-3</v>
      </c>
      <c r="R31" s="15">
        <v>7.0836864189173496E-2</v>
      </c>
      <c r="S31" s="15">
        <v>8.1877255062037801E-2</v>
      </c>
      <c r="T31" s="15">
        <v>6.6531870536847504E-2</v>
      </c>
      <c r="U31" s="15">
        <v>2.18927761011239E-2</v>
      </c>
      <c r="V31" s="15">
        <v>9.1201308060315803E-2</v>
      </c>
      <c r="W31" s="15">
        <v>8.1067946914587602E-2</v>
      </c>
      <c r="X31" s="15">
        <v>6.93844860678757E-2</v>
      </c>
      <c r="Y31" s="15">
        <v>7.4758026306793304E-2</v>
      </c>
      <c r="Z31" s="15">
        <v>6.9651982837451304E-2</v>
      </c>
      <c r="AA31" s="15">
        <v>6.0257703978664999E-2</v>
      </c>
      <c r="AB31" s="15">
        <v>5.2949621469659501E-3</v>
      </c>
      <c r="AC31" s="15">
        <v>6.8817415702121507E-2</v>
      </c>
      <c r="AD31" s="15">
        <v>4.7529058159090899E-2</v>
      </c>
      <c r="AE31" s="15">
        <v>3.2992274959352599E-2</v>
      </c>
    </row>
    <row r="32" spans="1:31" x14ac:dyDescent="0.2">
      <c r="A32" s="12">
        <v>32</v>
      </c>
      <c r="B32" s="16" t="s">
        <v>245</v>
      </c>
      <c r="C32" s="17" t="s">
        <v>438</v>
      </c>
      <c r="D32" s="16" t="s">
        <v>173</v>
      </c>
      <c r="E32" s="16" t="s">
        <v>438</v>
      </c>
      <c r="F32" s="16" t="s">
        <v>520</v>
      </c>
      <c r="G32" s="16" t="s">
        <v>337</v>
      </c>
      <c r="H32" s="18">
        <v>1.5183151064626499E-2</v>
      </c>
      <c r="I32" s="18">
        <v>7.9945752673598894E-2</v>
      </c>
      <c r="J32" s="18">
        <v>5.7128528663046602E-2</v>
      </c>
      <c r="K32" s="18">
        <v>9.96124585294904E-3</v>
      </c>
      <c r="L32" s="18">
        <v>4.15615914730878E-2</v>
      </c>
      <c r="M32" s="18">
        <v>6.4589052407011396E-3</v>
      </c>
      <c r="N32" s="18">
        <v>0.24743587419115301</v>
      </c>
      <c r="O32" s="18">
        <v>2.88986794949583E-2</v>
      </c>
      <c r="P32" s="18">
        <v>0.11448848072150999</v>
      </c>
      <c r="Q32" s="18">
        <v>9.7155343366446302E-3</v>
      </c>
      <c r="R32" s="18">
        <v>0.16722128515099099</v>
      </c>
      <c r="S32" s="18">
        <v>5.2317394437643903E-2</v>
      </c>
      <c r="T32" s="18">
        <v>9.0104059556306692E-3</v>
      </c>
      <c r="U32" s="18">
        <v>2.1193200091611498E-2</v>
      </c>
      <c r="V32" s="18">
        <v>6.1696167800468299E-2</v>
      </c>
      <c r="W32" s="18">
        <v>8.7139086545314007E-2</v>
      </c>
      <c r="X32" s="18">
        <v>6.4180665480391905E-2</v>
      </c>
      <c r="Y32" s="18">
        <v>0.31048471231402702</v>
      </c>
      <c r="Z32" s="18">
        <v>8.6622849203006294E-2</v>
      </c>
      <c r="AA32" s="18">
        <v>4.84777703178806E-2</v>
      </c>
      <c r="AB32" s="18">
        <v>8.1250156280063907E-2</v>
      </c>
      <c r="AC32" s="18">
        <v>8.9786295246949699E-2</v>
      </c>
      <c r="AD32" s="18">
        <v>0.13485202141842201</v>
      </c>
      <c r="AE32" s="18">
        <v>7.3976888214226405E-2</v>
      </c>
    </row>
    <row r="33" spans="1:31" x14ac:dyDescent="0.2">
      <c r="A33" s="12">
        <v>33</v>
      </c>
      <c r="B33" s="13" t="s">
        <v>383</v>
      </c>
      <c r="C33" s="14" t="s">
        <v>438</v>
      </c>
      <c r="D33" s="13" t="s">
        <v>32</v>
      </c>
      <c r="E33" s="13" t="s">
        <v>438</v>
      </c>
      <c r="F33" s="13" t="s">
        <v>26</v>
      </c>
      <c r="G33" s="13" t="s">
        <v>337</v>
      </c>
      <c r="H33" s="15">
        <v>2.1602924896157501E-2</v>
      </c>
      <c r="I33" s="15">
        <v>4.5887654153464803E-2</v>
      </c>
      <c r="J33" s="15">
        <v>6.7032479646788004E-2</v>
      </c>
      <c r="K33" s="15">
        <v>1.28220713838077E-2</v>
      </c>
      <c r="L33" s="15">
        <v>6.8427192385586005E-2</v>
      </c>
      <c r="M33" s="15">
        <v>1.74657489748485E-2</v>
      </c>
      <c r="N33" s="15">
        <v>0.163842895037385</v>
      </c>
      <c r="O33" s="15">
        <v>2.3583276298040901E-2</v>
      </c>
      <c r="P33" s="15">
        <v>8.7491279158150595E-2</v>
      </c>
      <c r="Q33" s="15">
        <v>4.7072000457539301E-2</v>
      </c>
      <c r="R33" s="15">
        <v>9.2655987008844504E-2</v>
      </c>
      <c r="S33" s="15">
        <v>8.3831887967837401E-2</v>
      </c>
      <c r="T33" s="15">
        <v>4.5274444039327198E-2</v>
      </c>
      <c r="U33" s="15">
        <v>6.5778905899436205E-2</v>
      </c>
      <c r="V33" s="15">
        <v>2.4002620945004001E-2</v>
      </c>
      <c r="W33" s="15">
        <v>6.3673798749122698E-2</v>
      </c>
      <c r="X33" s="15">
        <v>3.59016321494618E-2</v>
      </c>
      <c r="Y33" s="15">
        <v>5.1197663326806797</v>
      </c>
      <c r="Z33" s="15">
        <v>2.66270803226192E-2</v>
      </c>
      <c r="AA33" s="15">
        <v>9.7168073500631294E-2</v>
      </c>
      <c r="AB33" s="15">
        <v>2.62686064483304E-2</v>
      </c>
      <c r="AC33" s="15">
        <v>3.5372127328281003E-2</v>
      </c>
      <c r="AD33" s="15">
        <v>4.4404892691729203E-2</v>
      </c>
      <c r="AE33" s="15">
        <v>4.5020251539256297E-2</v>
      </c>
    </row>
    <row r="34" spans="1:31" x14ac:dyDescent="0.2">
      <c r="A34" s="12">
        <v>34</v>
      </c>
      <c r="B34" s="16" t="s">
        <v>333</v>
      </c>
      <c r="C34" s="17" t="s">
        <v>438</v>
      </c>
      <c r="D34" s="16" t="s">
        <v>50</v>
      </c>
      <c r="E34" s="16" t="s">
        <v>438</v>
      </c>
      <c r="F34" s="16" t="s">
        <v>69</v>
      </c>
      <c r="G34" s="16" t="s">
        <v>337</v>
      </c>
      <c r="H34" s="18">
        <v>3.4165341083687399E-2</v>
      </c>
      <c r="I34" s="18">
        <v>2.20075918670058E-2</v>
      </c>
      <c r="J34" s="18">
        <v>5.7602452490450297E-2</v>
      </c>
      <c r="K34" s="18">
        <v>4.1283926981941103E-2</v>
      </c>
      <c r="L34" s="18">
        <v>2.8761597050727099E-2</v>
      </c>
      <c r="M34" s="18">
        <v>4.6088422617481799E-2</v>
      </c>
      <c r="N34" s="18">
        <v>0.13131403085851101</v>
      </c>
      <c r="O34" s="18">
        <v>7.1571964345409897E-2</v>
      </c>
      <c r="P34" s="18">
        <v>4.6484363864517902E-2</v>
      </c>
      <c r="Q34" s="18">
        <v>2.2953743917302899E-2</v>
      </c>
      <c r="R34" s="18">
        <v>4.1134300618320102E-2</v>
      </c>
      <c r="S34" s="18">
        <v>7.6749402567925298E-2</v>
      </c>
      <c r="T34" s="18">
        <v>0.114989529565079</v>
      </c>
      <c r="U34" s="18">
        <v>1.2697543408100901E-2</v>
      </c>
      <c r="V34" s="18">
        <v>6.9396836659183295E-2</v>
      </c>
      <c r="W34" s="18">
        <v>4.2650430876369702E-2</v>
      </c>
      <c r="X34" s="18">
        <v>6.9290026916967895E-2</v>
      </c>
      <c r="Y34" s="18">
        <v>3.1414949522286499</v>
      </c>
      <c r="Z34" s="18">
        <v>7.00575583291176E-2</v>
      </c>
      <c r="AA34" s="18">
        <v>0.14745235093110901</v>
      </c>
      <c r="AB34" s="18">
        <v>5.52794268987931E-3</v>
      </c>
      <c r="AC34" s="18">
        <v>4.9974328141742699E-2</v>
      </c>
      <c r="AD34" s="18">
        <v>3.8254890153531999E-2</v>
      </c>
      <c r="AE34" s="18">
        <v>5.3101394792955003E-2</v>
      </c>
    </row>
    <row r="35" spans="1:31" x14ac:dyDescent="0.2">
      <c r="A35" s="12">
        <v>35</v>
      </c>
      <c r="B35" s="13" t="s">
        <v>153</v>
      </c>
      <c r="C35" s="14" t="s">
        <v>438</v>
      </c>
      <c r="D35" s="13" t="s">
        <v>128</v>
      </c>
      <c r="E35" s="13" t="s">
        <v>438</v>
      </c>
      <c r="F35" s="13" t="s">
        <v>265</v>
      </c>
      <c r="G35" s="13" t="s">
        <v>337</v>
      </c>
      <c r="H35" s="15">
        <v>1.7542523740538302E-2</v>
      </c>
      <c r="I35" s="15">
        <v>7.4908260339746999E-2</v>
      </c>
      <c r="J35" s="15">
        <v>6.66526722485032E-2</v>
      </c>
      <c r="K35" s="15">
        <v>1.3182415591491799E-2</v>
      </c>
      <c r="L35" s="15">
        <v>7.4856357199623705E-2</v>
      </c>
      <c r="M35" s="15">
        <v>1.9824570243791199E-2</v>
      </c>
      <c r="N35" s="15">
        <v>0.26574508432565103</v>
      </c>
      <c r="O35" s="15">
        <v>5.15436709155669E-2</v>
      </c>
      <c r="P35" s="15">
        <v>3.1635569357841301E-2</v>
      </c>
      <c r="Q35" s="15">
        <v>5.3139821801823299E-2</v>
      </c>
      <c r="R35" s="15">
        <v>0.121064800419524</v>
      </c>
      <c r="S35" s="15">
        <v>6.2489406710993997E-2</v>
      </c>
      <c r="T35" s="15">
        <v>5.85847897731877E-2</v>
      </c>
      <c r="U35" s="15">
        <v>7.8521042691337903E-2</v>
      </c>
      <c r="V35" s="15">
        <v>1.97591398823087E-2</v>
      </c>
      <c r="W35" s="15">
        <v>9.3905435354887698E-2</v>
      </c>
      <c r="X35" s="15">
        <v>3.34853193497021E-2</v>
      </c>
      <c r="Y35" s="15">
        <v>1.1524343100588099</v>
      </c>
      <c r="Z35" s="15">
        <v>1.7173000830326898E-2</v>
      </c>
      <c r="AA35" s="15">
        <v>9.2659560361983501E-2</v>
      </c>
      <c r="AB35" s="15">
        <v>3.6660929721456598E-2</v>
      </c>
      <c r="AC35" s="15">
        <v>2.4445321314526099E-2</v>
      </c>
      <c r="AD35" s="15">
        <v>7.1484983650547299E-2</v>
      </c>
      <c r="AE35" s="15">
        <v>6.02470316274328E-2</v>
      </c>
    </row>
    <row r="36" spans="1:31" x14ac:dyDescent="0.2">
      <c r="A36" s="12">
        <v>36</v>
      </c>
      <c r="B36" s="16" t="s">
        <v>406</v>
      </c>
      <c r="C36" s="17" t="s">
        <v>438</v>
      </c>
      <c r="D36" s="16" t="s">
        <v>36</v>
      </c>
      <c r="E36" s="16" t="s">
        <v>438</v>
      </c>
      <c r="F36" s="16" t="s">
        <v>82</v>
      </c>
      <c r="G36" s="16" t="s">
        <v>337</v>
      </c>
      <c r="H36" s="18">
        <v>4.9583466901179998E-2</v>
      </c>
      <c r="I36" s="18">
        <v>2.3010566761824499E-2</v>
      </c>
      <c r="J36" s="18">
        <v>7.2287234420492605E-2</v>
      </c>
      <c r="K36" s="18">
        <v>4.62960255915464E-2</v>
      </c>
      <c r="L36" s="18">
        <v>4.3659248173285002E-2</v>
      </c>
      <c r="M36" s="18">
        <v>6.0212742683234802E-2</v>
      </c>
      <c r="N36" s="18">
        <v>0.18934431962291501</v>
      </c>
      <c r="O36" s="18">
        <v>4.19655403838936E-2</v>
      </c>
      <c r="P36" s="18">
        <v>4.4124525312123901E-2</v>
      </c>
      <c r="Q36" s="18">
        <v>3.6878994951815701E-2</v>
      </c>
      <c r="R36" s="18">
        <v>8.7539767411666195E-3</v>
      </c>
      <c r="S36" s="18">
        <v>9.9165614637684196E-2</v>
      </c>
      <c r="T36" s="18">
        <v>8.9874650090379399E-2</v>
      </c>
      <c r="U36" s="18">
        <v>3.5770562133015001E-2</v>
      </c>
      <c r="V36" s="18">
        <v>7.5896635379482894E-2</v>
      </c>
      <c r="W36" s="18">
        <v>1.04636511790641E-2</v>
      </c>
      <c r="X36" s="18">
        <v>6.9529668749471099E-2</v>
      </c>
      <c r="Y36" s="18">
        <v>11.411204680355</v>
      </c>
      <c r="Z36" s="18">
        <v>7.78984175277459E-2</v>
      </c>
      <c r="AA36" s="18">
        <v>1.0555623107480899E-2</v>
      </c>
      <c r="AB36" s="18">
        <v>7.7821382765545705E-2</v>
      </c>
      <c r="AC36" s="18">
        <v>6.7412947215755997E-2</v>
      </c>
      <c r="AD36" s="18">
        <v>2.0077779507589301E-2</v>
      </c>
      <c r="AE36" s="18">
        <v>5.3865420302515003E-2</v>
      </c>
    </row>
    <row r="37" spans="1:31" x14ac:dyDescent="0.2">
      <c r="A37" s="12">
        <v>37</v>
      </c>
      <c r="B37" s="13" t="s">
        <v>64</v>
      </c>
      <c r="C37" s="14" t="s">
        <v>438</v>
      </c>
      <c r="D37" s="13" t="s">
        <v>435</v>
      </c>
      <c r="E37" s="13" t="s">
        <v>438</v>
      </c>
      <c r="F37" s="13" t="s">
        <v>7</v>
      </c>
      <c r="G37" s="13" t="s">
        <v>337</v>
      </c>
      <c r="H37" s="15">
        <v>2.3395965705531398E-2</v>
      </c>
      <c r="I37" s="15">
        <v>2.5543232292801799E-2</v>
      </c>
      <c r="J37" s="15">
        <v>2.9098242113707401E-2</v>
      </c>
      <c r="K37" s="15">
        <v>1.48035842258155E-2</v>
      </c>
      <c r="L37" s="15">
        <v>6.8972145876183596E-2</v>
      </c>
      <c r="M37" s="15">
        <v>4.17573933821309E-2</v>
      </c>
      <c r="N37" s="15">
        <v>8.8377590843877404E-2</v>
      </c>
      <c r="O37" s="15">
        <v>5.9342213450500302E-2</v>
      </c>
      <c r="P37" s="15">
        <v>2.7316648472990499E-3</v>
      </c>
      <c r="Q37" s="15">
        <v>5.3975482774581897E-2</v>
      </c>
      <c r="R37" s="15">
        <v>0.1059634600338</v>
      </c>
      <c r="S37" s="15">
        <v>4.1933379321893498E-2</v>
      </c>
      <c r="T37" s="15">
        <v>2.6034262226484799E-2</v>
      </c>
      <c r="U37" s="15">
        <v>7.3019613687438506E-2</v>
      </c>
      <c r="V37" s="15">
        <v>5.4658146235835203E-2</v>
      </c>
      <c r="W37" s="15">
        <v>8.5382271862860695E-2</v>
      </c>
      <c r="X37" s="15">
        <v>1.52147480451256E-2</v>
      </c>
      <c r="Y37" s="15">
        <v>1.38690716084711</v>
      </c>
      <c r="Z37" s="15">
        <v>3.7344439054363902E-2</v>
      </c>
      <c r="AA37" s="15">
        <v>2.4982556369989799E-2</v>
      </c>
      <c r="AB37" s="15">
        <v>0.132470733044426</v>
      </c>
      <c r="AC37" s="15">
        <v>4.60306782791833E-2</v>
      </c>
      <c r="AD37" s="15">
        <v>9.3836426047849503E-2</v>
      </c>
      <c r="AE37" s="15">
        <v>4.8667925603572103E-2</v>
      </c>
    </row>
    <row r="38" spans="1:31" x14ac:dyDescent="0.2">
      <c r="A38" s="12">
        <v>38</v>
      </c>
      <c r="B38" s="16" t="s">
        <v>396</v>
      </c>
      <c r="C38" s="17" t="s">
        <v>438</v>
      </c>
      <c r="D38" s="16" t="s">
        <v>331</v>
      </c>
      <c r="E38" s="16" t="s">
        <v>438</v>
      </c>
      <c r="F38" s="16" t="s">
        <v>509</v>
      </c>
      <c r="G38" s="16" t="s">
        <v>337</v>
      </c>
      <c r="H38" s="18">
        <v>3.0187234801423799E-2</v>
      </c>
      <c r="I38" s="18">
        <v>7.4912610892928999E-2</v>
      </c>
      <c r="J38" s="18">
        <v>3.00475925945222E-2</v>
      </c>
      <c r="K38" s="18">
        <v>9.9972546978166904E-3</v>
      </c>
      <c r="L38" s="18">
        <v>4.3424493140226603E-2</v>
      </c>
      <c r="M38" s="18">
        <v>2.7455802634528299E-2</v>
      </c>
      <c r="N38" s="18">
        <v>7.7833522821633402E-2</v>
      </c>
      <c r="O38" s="18">
        <v>5.8731695608691001E-2</v>
      </c>
      <c r="P38" s="18">
        <v>4.2335763207255003E-2</v>
      </c>
      <c r="Q38" s="18">
        <v>3.7779944322081302E-2</v>
      </c>
      <c r="R38" s="18">
        <v>0.112784758110042</v>
      </c>
      <c r="S38" s="18">
        <v>2.5574667279954499E-2</v>
      </c>
      <c r="T38" s="18">
        <v>3.2159389354201602E-2</v>
      </c>
      <c r="U38" s="18">
        <v>6.4535918625163405E-2</v>
      </c>
      <c r="V38" s="18">
        <v>7.8216830160449294E-2</v>
      </c>
      <c r="W38" s="18">
        <v>9.0320865744631607E-2</v>
      </c>
      <c r="X38" s="18">
        <v>2.22167231530369E-2</v>
      </c>
      <c r="Y38" s="18">
        <v>0.493893773182002</v>
      </c>
      <c r="Z38" s="18">
        <v>2.9347742274816801E-2</v>
      </c>
      <c r="AA38" s="18">
        <v>4.5626633045095399E-2</v>
      </c>
      <c r="AB38" s="18">
        <v>8.6533958842076694E-2</v>
      </c>
      <c r="AC38" s="18">
        <v>2.6106809875243001E-2</v>
      </c>
      <c r="AD38" s="18">
        <v>5.7307556640486999E-2</v>
      </c>
      <c r="AE38" s="18">
        <v>3.2434895363026302E-2</v>
      </c>
    </row>
    <row r="39" spans="1:31" x14ac:dyDescent="0.2">
      <c r="A39" s="12">
        <v>39</v>
      </c>
      <c r="B39" s="13" t="s">
        <v>329</v>
      </c>
      <c r="C39" s="14" t="s">
        <v>438</v>
      </c>
      <c r="D39" s="13" t="s">
        <v>519</v>
      </c>
      <c r="E39" s="13" t="s">
        <v>438</v>
      </c>
      <c r="F39" s="13" t="s">
        <v>123</v>
      </c>
      <c r="G39" s="13" t="s">
        <v>337</v>
      </c>
      <c r="H39" s="15">
        <v>4.7985215229417601E-2</v>
      </c>
      <c r="I39" s="15">
        <v>4.48414121431343E-2</v>
      </c>
      <c r="J39" s="15">
        <v>3.5632718270703197E-2</v>
      </c>
      <c r="K39" s="15">
        <v>2.2461862643197002E-2</v>
      </c>
      <c r="L39" s="15">
        <v>3.8470375692451202E-2</v>
      </c>
      <c r="M39" s="15">
        <v>5.6389059022303498E-2</v>
      </c>
      <c r="N39" s="15">
        <v>0.12026159582382299</v>
      </c>
      <c r="O39" s="15">
        <v>6.8902314171362902E-2</v>
      </c>
      <c r="P39" s="15">
        <v>5.2174898259129097E-2</v>
      </c>
      <c r="Q39" s="15">
        <v>1.13357349779796E-2</v>
      </c>
      <c r="R39" s="15">
        <v>4.8767424474959402E-2</v>
      </c>
      <c r="S39" s="15">
        <v>8.4299689876841902E-2</v>
      </c>
      <c r="T39" s="15">
        <v>7.3110548275060805E-2</v>
      </c>
      <c r="U39" s="15">
        <v>7.6156653350308204E-2</v>
      </c>
      <c r="V39" s="15">
        <v>9.4385338179720904E-2</v>
      </c>
      <c r="W39" s="15">
        <v>3.4823835870729701E-2</v>
      </c>
      <c r="X39" s="15">
        <v>4.5923204742383698E-2</v>
      </c>
      <c r="Y39" s="15">
        <v>6.2547636233185804</v>
      </c>
      <c r="Z39" s="15">
        <v>6.04726657245339E-2</v>
      </c>
      <c r="AA39" s="15">
        <v>5.64073777369676E-2</v>
      </c>
      <c r="AB39" s="15">
        <v>7.6827307006870293E-2</v>
      </c>
      <c r="AC39" s="15">
        <v>6.0485003181472E-2</v>
      </c>
      <c r="AD39" s="15">
        <v>3.3494854790960003E-2</v>
      </c>
      <c r="AE39" s="15">
        <v>3.5423774840087997E-2</v>
      </c>
    </row>
    <row r="40" spans="1:31" x14ac:dyDescent="0.2">
      <c r="A40" s="12">
        <v>40</v>
      </c>
      <c r="B40" s="16" t="s">
        <v>55</v>
      </c>
      <c r="C40" s="17" t="s">
        <v>438</v>
      </c>
      <c r="D40" s="16" t="s">
        <v>145</v>
      </c>
      <c r="E40" s="16" t="s">
        <v>438</v>
      </c>
      <c r="F40" s="16" t="s">
        <v>9</v>
      </c>
      <c r="G40" s="16" t="s">
        <v>337</v>
      </c>
      <c r="H40" s="18">
        <v>5.5453570402513301E-2</v>
      </c>
      <c r="I40" s="18">
        <v>1.9753345219476699E-2</v>
      </c>
      <c r="J40" s="18">
        <v>7.9537617851883596E-2</v>
      </c>
      <c r="K40" s="18">
        <v>2.6020515803832599E-2</v>
      </c>
      <c r="L40" s="18">
        <v>5.6740828970672501E-2</v>
      </c>
      <c r="M40" s="18">
        <v>6.3850182295384098E-2</v>
      </c>
      <c r="N40" s="18">
        <v>8.2879438504579503E-2</v>
      </c>
      <c r="O40" s="18">
        <v>4.0590978021592901E-2</v>
      </c>
      <c r="P40" s="18">
        <v>1.5616421090347801E-2</v>
      </c>
      <c r="Q40" s="18">
        <v>4.7476987579841201E-2</v>
      </c>
      <c r="R40" s="18">
        <v>3.6060657066999097E-2</v>
      </c>
      <c r="S40" s="18">
        <v>0.107268332562763</v>
      </c>
      <c r="T40" s="18">
        <v>7.4607100473905896E-2</v>
      </c>
      <c r="U40" s="18">
        <v>5.5123349729461799E-2</v>
      </c>
      <c r="V40" s="18">
        <v>3.9395643723895597E-2</v>
      </c>
      <c r="W40" s="18">
        <v>3.65084128751854E-2</v>
      </c>
      <c r="X40" s="18">
        <v>5.8265162710320902E-2</v>
      </c>
      <c r="Y40" s="18">
        <v>3.8740495615526802</v>
      </c>
      <c r="Z40" s="18">
        <v>4.7983813349900199E-2</v>
      </c>
      <c r="AA40" s="18">
        <v>0.142259358819017</v>
      </c>
      <c r="AB40" s="18">
        <v>7.8629480687339298E-2</v>
      </c>
      <c r="AC40" s="18">
        <v>4.6866570464757597E-2</v>
      </c>
      <c r="AD40" s="18">
        <v>7.7198094552215404E-3</v>
      </c>
      <c r="AE40" s="18">
        <v>6.6826745276853006E-2</v>
      </c>
    </row>
    <row r="41" spans="1:31" x14ac:dyDescent="0.2">
      <c r="A41" s="12">
        <v>41</v>
      </c>
      <c r="B41" s="13" t="s">
        <v>292</v>
      </c>
      <c r="C41" s="14" t="s">
        <v>438</v>
      </c>
      <c r="D41" s="13" t="s">
        <v>96</v>
      </c>
      <c r="E41" s="13" t="s">
        <v>438</v>
      </c>
      <c r="F41" s="13" t="s">
        <v>167</v>
      </c>
      <c r="G41" s="13" t="s">
        <v>337</v>
      </c>
      <c r="H41" s="15">
        <v>3.4927302907708402E-2</v>
      </c>
      <c r="I41" s="15">
        <v>4.3020229976926401E-2</v>
      </c>
      <c r="J41" s="15">
        <v>4.7742901163819802E-2</v>
      </c>
      <c r="K41" s="15">
        <v>1.57594389394939E-2</v>
      </c>
      <c r="L41" s="15">
        <v>0.10097748358051301</v>
      </c>
      <c r="M41" s="15">
        <v>2.7256532416385201E-2</v>
      </c>
      <c r="N41" s="15">
        <v>8.1744664541242296E-2</v>
      </c>
      <c r="O41" s="15">
        <v>4.7465354531311101E-2</v>
      </c>
      <c r="P41" s="15">
        <v>4.3830834712720403E-2</v>
      </c>
      <c r="Q41" s="15">
        <v>6.9063938435791006E-2</v>
      </c>
      <c r="R41" s="15">
        <v>7.7894103314708196E-2</v>
      </c>
      <c r="S41" s="15">
        <v>7.1568659714465396E-2</v>
      </c>
      <c r="T41" s="15">
        <v>1.0953104649932301E-2</v>
      </c>
      <c r="U41" s="15">
        <v>0.13177981140273201</v>
      </c>
      <c r="V41" s="15">
        <v>3.9515286585044697E-2</v>
      </c>
      <c r="W41" s="15">
        <v>7.2080305268733005E-2</v>
      </c>
      <c r="X41" s="15">
        <v>2.1980661670684201E-2</v>
      </c>
      <c r="Y41" s="15">
        <v>3.2336456963639399</v>
      </c>
      <c r="Z41" s="15">
        <v>2.41198225001188E-2</v>
      </c>
      <c r="AA41" s="15">
        <v>6.2769926063739004E-2</v>
      </c>
      <c r="AB41" s="15">
        <v>0.115355722439743</v>
      </c>
      <c r="AC41" s="15">
        <v>1.5675257544740001E-2</v>
      </c>
      <c r="AD41" s="15">
        <v>5.7490657453433902E-2</v>
      </c>
      <c r="AE41" s="15">
        <v>4.5210920258025401E-2</v>
      </c>
    </row>
    <row r="42" spans="1:31" x14ac:dyDescent="0.2">
      <c r="A42" s="12">
        <v>42</v>
      </c>
      <c r="B42" s="16" t="s">
        <v>377</v>
      </c>
      <c r="C42" s="17" t="s">
        <v>438</v>
      </c>
      <c r="D42" s="16" t="s">
        <v>436</v>
      </c>
      <c r="E42" s="16" t="s">
        <v>438</v>
      </c>
      <c r="F42" s="16" t="s">
        <v>492</v>
      </c>
      <c r="G42" s="16" t="s">
        <v>337</v>
      </c>
      <c r="H42" s="18">
        <v>1.3130361210265199E-2</v>
      </c>
      <c r="I42" s="18">
        <v>5.2918588244308798E-2</v>
      </c>
      <c r="J42" s="18">
        <v>6.0514059791642198E-2</v>
      </c>
      <c r="K42" s="18">
        <v>6.54161174296414E-3</v>
      </c>
      <c r="L42" s="18">
        <v>4.6687013617676097E-2</v>
      </c>
      <c r="M42" s="18">
        <v>1.5132953727362E-2</v>
      </c>
      <c r="N42" s="18">
        <v>0.199106632487762</v>
      </c>
      <c r="O42" s="18">
        <v>3.2543232497955397E-2</v>
      </c>
      <c r="P42" s="18">
        <v>3.9449923997552601E-2</v>
      </c>
      <c r="Q42" s="18">
        <v>7.0867088501736897E-2</v>
      </c>
      <c r="R42" s="18">
        <v>0.10449711545778299</v>
      </c>
      <c r="S42" s="18">
        <v>6.3089245671164806E-2</v>
      </c>
      <c r="T42" s="18">
        <v>0.10153112886179801</v>
      </c>
      <c r="U42" s="18">
        <v>8.8045171228847793E-2</v>
      </c>
      <c r="V42" s="18">
        <v>4.4434233667993699E-2</v>
      </c>
      <c r="W42" s="18">
        <v>9.1388924966078797E-2</v>
      </c>
      <c r="X42" s="18">
        <v>6.4718713358711599E-2</v>
      </c>
      <c r="Y42" s="18">
        <v>1.2676323200570101</v>
      </c>
      <c r="Z42" s="18">
        <v>2.86548072494127E-2</v>
      </c>
      <c r="AA42" s="18">
        <v>9.8111510014326803E-2</v>
      </c>
      <c r="AB42" s="18">
        <v>8.2887737445314594E-2</v>
      </c>
      <c r="AC42" s="18">
        <v>1.0643364922698699E-2</v>
      </c>
      <c r="AD42" s="18">
        <v>4.6073926142535901E-2</v>
      </c>
      <c r="AE42" s="18">
        <v>3.9281824655045101E-2</v>
      </c>
    </row>
    <row r="43" spans="1:31" x14ac:dyDescent="0.2">
      <c r="A43" s="12">
        <v>43</v>
      </c>
      <c r="B43" s="13" t="s">
        <v>206</v>
      </c>
      <c r="C43" s="14" t="s">
        <v>438</v>
      </c>
      <c r="D43" s="13" t="s">
        <v>455</v>
      </c>
      <c r="E43" s="13" t="s">
        <v>438</v>
      </c>
      <c r="F43" s="13" t="s">
        <v>17</v>
      </c>
      <c r="G43" s="13" t="s">
        <v>337</v>
      </c>
      <c r="H43" s="15">
        <v>7.3103431008283606E-2</v>
      </c>
      <c r="I43" s="15">
        <v>2.36818462122825E-3</v>
      </c>
      <c r="J43" s="15">
        <v>5.0968446245879102E-2</v>
      </c>
      <c r="K43" s="15">
        <v>7.3576705363141703E-3</v>
      </c>
      <c r="L43" s="15">
        <v>3.5503051611868702E-2</v>
      </c>
      <c r="M43" s="15">
        <v>3.4820806237945701E-2</v>
      </c>
      <c r="N43" s="15">
        <v>7.6472202546422993E-2</v>
      </c>
      <c r="O43" s="15">
        <v>3.1079165103048201E-2</v>
      </c>
      <c r="P43" s="15">
        <v>2.5720339760907301E-2</v>
      </c>
      <c r="Q43" s="15">
        <v>8.2110036910423595E-2</v>
      </c>
      <c r="R43" s="15">
        <v>1.37240052074782E-2</v>
      </c>
      <c r="S43" s="15">
        <v>3.25887685737207E-2</v>
      </c>
      <c r="T43" s="15">
        <v>5.4111313950609599E-2</v>
      </c>
      <c r="U43" s="15">
        <v>0.115411958124058</v>
      </c>
      <c r="V43" s="15">
        <v>0.10501820181107099</v>
      </c>
      <c r="W43" s="15">
        <v>3.2175450808822198E-2</v>
      </c>
      <c r="X43" s="15">
        <v>3.5108865461093E-2</v>
      </c>
      <c r="Y43" s="15">
        <v>0.74415829678577405</v>
      </c>
      <c r="Z43" s="15">
        <v>6.27919320220649E-2</v>
      </c>
      <c r="AA43" s="15">
        <v>0.111997586165238</v>
      </c>
      <c r="AB43" s="15">
        <v>0.35233581569695699</v>
      </c>
      <c r="AC43" s="15">
        <v>5.70905003834472E-2</v>
      </c>
      <c r="AD43" s="15">
        <v>0.107038290974213</v>
      </c>
      <c r="AE43" s="15">
        <v>7.7106691540885702E-2</v>
      </c>
    </row>
    <row r="44" spans="1:31" x14ac:dyDescent="0.2">
      <c r="A44" s="12">
        <v>44</v>
      </c>
      <c r="B44" s="16" t="s">
        <v>37</v>
      </c>
      <c r="C44" s="17" t="s">
        <v>438</v>
      </c>
      <c r="D44" s="16" t="s">
        <v>325</v>
      </c>
      <c r="E44" s="16" t="s">
        <v>438</v>
      </c>
      <c r="F44" s="16" t="s">
        <v>223</v>
      </c>
      <c r="G44" s="16" t="s">
        <v>337</v>
      </c>
      <c r="H44" s="18">
        <v>3.0563901666964401E-2</v>
      </c>
      <c r="I44" s="18">
        <v>7.2290997172210006E-2</v>
      </c>
      <c r="J44" s="18">
        <v>3.5099574273828302E-2</v>
      </c>
      <c r="K44" s="18">
        <v>1.4329480124883999E-2</v>
      </c>
      <c r="L44" s="18">
        <v>3.1335178098944101E-2</v>
      </c>
      <c r="M44" s="18">
        <v>3.8998897490901303E-2</v>
      </c>
      <c r="N44" s="18">
        <v>5.5761249792864401E-3</v>
      </c>
      <c r="O44" s="18">
        <v>7.6499184436383899E-2</v>
      </c>
      <c r="P44" s="18">
        <v>2.0954023665388899E-2</v>
      </c>
      <c r="Q44" s="18">
        <v>4.5445116598924501E-2</v>
      </c>
      <c r="R44" s="18">
        <v>0.103954437869047</v>
      </c>
      <c r="S44" s="18">
        <v>4.2595512475657502E-2</v>
      </c>
      <c r="T44" s="18">
        <v>8.6690377668416793E-2</v>
      </c>
      <c r="U44" s="18">
        <v>5.5556006055455603E-2</v>
      </c>
      <c r="V44" s="18">
        <v>6.0138619245083701E-2</v>
      </c>
      <c r="W44" s="18">
        <v>9.4700701512059907E-2</v>
      </c>
      <c r="X44" s="18">
        <v>3.4385578556500901E-2</v>
      </c>
      <c r="Y44" s="18">
        <v>9.9366019360599203E-2</v>
      </c>
      <c r="Z44" s="18">
        <v>4.8797871433729399E-2</v>
      </c>
      <c r="AA44" s="18">
        <v>1.69229087598846E-2</v>
      </c>
      <c r="AB44" s="18">
        <v>4.5521764445702197E-2</v>
      </c>
      <c r="AC44" s="18">
        <v>3.2987744676278401E-2</v>
      </c>
      <c r="AD44" s="18">
        <v>7.7703442002071105E-2</v>
      </c>
      <c r="AE44" s="18">
        <v>2.75125079611819E-2</v>
      </c>
    </row>
    <row r="45" spans="1:31" x14ac:dyDescent="0.2">
      <c r="A45" s="12">
        <v>45</v>
      </c>
      <c r="B45" s="13" t="s">
        <v>469</v>
      </c>
      <c r="C45" s="14" t="s">
        <v>438</v>
      </c>
      <c r="D45" s="13" t="s">
        <v>139</v>
      </c>
      <c r="E45" s="13" t="s">
        <v>438</v>
      </c>
      <c r="F45" s="13" t="s">
        <v>424</v>
      </c>
      <c r="G45" s="13" t="s">
        <v>337</v>
      </c>
      <c r="H45" s="15">
        <v>7.8285875526308293E-2</v>
      </c>
      <c r="I45" s="15">
        <v>7.6208414286022E-2</v>
      </c>
      <c r="J45" s="15">
        <v>4.2252194792613697E-2</v>
      </c>
      <c r="K45" s="15">
        <v>1.2312072878568401E-2</v>
      </c>
      <c r="L45" s="15">
        <v>7.7208049099929704E-2</v>
      </c>
      <c r="M45" s="15">
        <v>4.0352891090776701E-2</v>
      </c>
      <c r="N45" s="15">
        <v>0.89214258355251896</v>
      </c>
      <c r="O45" s="15">
        <v>4.6938912753992798E-2</v>
      </c>
      <c r="P45" s="15">
        <v>0.18951800384737899</v>
      </c>
      <c r="Q45" s="15">
        <v>1.54111117730183E-2</v>
      </c>
      <c r="R45" s="15">
        <v>2.9858003096310901E-2</v>
      </c>
      <c r="S45" s="15">
        <v>7.8597511032257303E-2</v>
      </c>
      <c r="T45" s="15">
        <v>8.4765556369254202E-2</v>
      </c>
      <c r="U45" s="15">
        <v>0.22794486806875999</v>
      </c>
      <c r="V45" s="15">
        <v>0.134156449396206</v>
      </c>
      <c r="W45" s="15">
        <v>7.2443337059690693E-2</v>
      </c>
      <c r="X45" s="15">
        <v>4.4308054987733998E-2</v>
      </c>
      <c r="Y45" s="15">
        <v>0.18118870259313</v>
      </c>
      <c r="Z45" s="15">
        <v>0.148680617877649</v>
      </c>
      <c r="AA45" s="15">
        <v>4.77231986940597E-2</v>
      </c>
      <c r="AB45" s="15">
        <v>0.16405912885785101</v>
      </c>
      <c r="AC45" s="15">
        <v>0.181009788396395</v>
      </c>
      <c r="AD45" s="15">
        <v>0.131207876911342</v>
      </c>
      <c r="AE45" s="15">
        <v>0.12614706003565099</v>
      </c>
    </row>
    <row r="46" spans="1:31" x14ac:dyDescent="0.2">
      <c r="A46" s="12">
        <v>46</v>
      </c>
      <c r="B46" s="16" t="s">
        <v>80</v>
      </c>
      <c r="C46" s="17" t="s">
        <v>438</v>
      </c>
      <c r="D46" s="16" t="s">
        <v>97</v>
      </c>
      <c r="E46" s="16" t="s">
        <v>438</v>
      </c>
      <c r="F46" s="16" t="s">
        <v>404</v>
      </c>
      <c r="G46" s="16" t="s">
        <v>337</v>
      </c>
      <c r="H46" s="18">
        <v>4.5549824885141199E-2</v>
      </c>
      <c r="I46" s="18">
        <v>1.47702127419973E-2</v>
      </c>
      <c r="J46" s="18">
        <v>4.1213008335353303E-2</v>
      </c>
      <c r="K46" s="18">
        <v>3.1165330104116699E-2</v>
      </c>
      <c r="L46" s="18">
        <v>2.8669514647932302E-2</v>
      </c>
      <c r="M46" s="18">
        <v>4.9014555853911103E-2</v>
      </c>
      <c r="N46" s="18">
        <v>0.11092002705167101</v>
      </c>
      <c r="O46" s="18">
        <v>5.7606946042354799E-2</v>
      </c>
      <c r="P46" s="18">
        <v>3.3393484662924598E-2</v>
      </c>
      <c r="Q46" s="18">
        <v>2.5023490901517901E-2</v>
      </c>
      <c r="R46" s="18">
        <v>0.108642381032996</v>
      </c>
      <c r="S46" s="18">
        <v>5.4814229541607598E-2</v>
      </c>
      <c r="T46" s="18">
        <v>1.1735266343921301E-2</v>
      </c>
      <c r="U46" s="18">
        <v>2.3246702757848101E-2</v>
      </c>
      <c r="V46" s="18">
        <v>0.119569107039322</v>
      </c>
      <c r="W46" s="18">
        <v>5.63278943074332E-2</v>
      </c>
      <c r="X46" s="18">
        <v>3.4056520422362402E-2</v>
      </c>
      <c r="Y46" s="18">
        <v>0.201923907377698</v>
      </c>
      <c r="Z46" s="18">
        <v>6.6517833314358399E-2</v>
      </c>
      <c r="AA46" s="18">
        <v>8.4622931254406994E-2</v>
      </c>
      <c r="AB46" s="18">
        <v>5.4511498708889099E-2</v>
      </c>
      <c r="AC46" s="18">
        <v>8.6865676950646495E-2</v>
      </c>
      <c r="AD46" s="18">
        <v>3.4423407778857197E-2</v>
      </c>
      <c r="AE46" s="18">
        <v>4.1702122378935398E-2</v>
      </c>
    </row>
    <row r="47" spans="1:31" x14ac:dyDescent="0.2">
      <c r="A47" s="12">
        <v>47</v>
      </c>
      <c r="B47" s="13" t="s">
        <v>53</v>
      </c>
      <c r="C47" s="14" t="s">
        <v>438</v>
      </c>
      <c r="D47" s="13" t="s">
        <v>98</v>
      </c>
      <c r="E47" s="13" t="s">
        <v>438</v>
      </c>
      <c r="F47" s="13" t="s">
        <v>363</v>
      </c>
      <c r="G47" s="13" t="s">
        <v>337</v>
      </c>
      <c r="H47" s="15">
        <v>1.5537201822065101E-2</v>
      </c>
      <c r="I47" s="15">
        <v>5.4178256491490502E-2</v>
      </c>
      <c r="J47" s="15">
        <v>2.8178172238732899E-2</v>
      </c>
      <c r="K47" s="15">
        <v>3.8800533374991897E-2</v>
      </c>
      <c r="L47" s="15">
        <v>8.6596359685958704E-2</v>
      </c>
      <c r="M47" s="15">
        <v>3.1111768527101801E-2</v>
      </c>
      <c r="N47" s="15">
        <v>0.15170702406991901</v>
      </c>
      <c r="O47" s="15">
        <v>5.7720593503315799E-2</v>
      </c>
      <c r="P47" s="15">
        <v>3.2172747609439403E-2</v>
      </c>
      <c r="Q47" s="15">
        <v>7.4363050130392405E-2</v>
      </c>
      <c r="R47" s="15">
        <v>9.2467327513195793E-2</v>
      </c>
      <c r="S47" s="15">
        <v>3.4635602010977998E-2</v>
      </c>
      <c r="T47" s="15">
        <v>0.116245985531869</v>
      </c>
      <c r="U47" s="15">
        <v>0.11145464059089399</v>
      </c>
      <c r="V47" s="15">
        <v>4.1753939685039897E-2</v>
      </c>
      <c r="W47" s="15">
        <v>0.105163056909423</v>
      </c>
      <c r="X47" s="15">
        <v>2.1704811533064701E-2</v>
      </c>
      <c r="Y47" s="15">
        <v>0.28517417373102999</v>
      </c>
      <c r="Z47" s="15">
        <v>4.28413360172216E-2</v>
      </c>
      <c r="AA47" s="15">
        <v>9.7594575812317202E-2</v>
      </c>
      <c r="AB47" s="15">
        <v>0.121457926448942</v>
      </c>
      <c r="AC47" s="15">
        <v>1.47929357529083E-2</v>
      </c>
      <c r="AD47" s="15">
        <v>6.1621469101147498E-2</v>
      </c>
      <c r="AE47" s="15">
        <v>2.87614797323455E-2</v>
      </c>
    </row>
    <row r="48" spans="1:31" x14ac:dyDescent="0.2">
      <c r="A48" s="12">
        <v>48</v>
      </c>
      <c r="B48" s="16" t="s">
        <v>78</v>
      </c>
      <c r="C48" s="17" t="s">
        <v>438</v>
      </c>
      <c r="D48" s="16" t="s">
        <v>247</v>
      </c>
      <c r="E48" s="16" t="s">
        <v>438</v>
      </c>
      <c r="F48" s="16" t="s">
        <v>283</v>
      </c>
      <c r="G48" s="16" t="s">
        <v>337</v>
      </c>
      <c r="H48" s="18">
        <v>4.1603836768268003E-2</v>
      </c>
      <c r="I48" s="18">
        <v>7.4919145294783204E-2</v>
      </c>
      <c r="J48" s="18">
        <v>2.68536858984465E-2</v>
      </c>
      <c r="K48" s="18">
        <v>2.19708631196503E-2</v>
      </c>
      <c r="L48" s="18">
        <v>3.6226982399774799E-3</v>
      </c>
      <c r="M48" s="18">
        <v>6.0684838024165202E-2</v>
      </c>
      <c r="N48" s="18">
        <v>0.15290522511398499</v>
      </c>
      <c r="O48" s="18">
        <v>6.4402555237425801E-2</v>
      </c>
      <c r="P48" s="18">
        <v>2.1249609745831802E-2</v>
      </c>
      <c r="Q48" s="18">
        <v>3.5530292085147401E-2</v>
      </c>
      <c r="R48" s="18">
        <v>9.9847638784094403E-2</v>
      </c>
      <c r="S48" s="18">
        <v>3.01956563438113E-2</v>
      </c>
      <c r="T48" s="18">
        <v>6.6790058639459401E-2</v>
      </c>
      <c r="U48" s="18">
        <v>3.3052834250140002E-2</v>
      </c>
      <c r="V48" s="18">
        <v>5.9637493559373998E-2</v>
      </c>
      <c r="W48" s="18">
        <v>8.15043568326278E-2</v>
      </c>
      <c r="X48" s="18">
        <v>4.3201320959786099E-2</v>
      </c>
      <c r="Y48" s="18">
        <v>0.61913739116855204</v>
      </c>
      <c r="Z48" s="18">
        <v>5.5743728885735602E-2</v>
      </c>
      <c r="AA48" s="18">
        <v>3.8246894453771399E-2</v>
      </c>
      <c r="AB48" s="18">
        <v>5.2704495285263497E-2</v>
      </c>
      <c r="AC48" s="18">
        <v>6.6093898061397593E-2</v>
      </c>
      <c r="AD48" s="18">
        <v>5.1014519994942199E-2</v>
      </c>
      <c r="AE48" s="18">
        <v>4.7421330883090702E-2</v>
      </c>
    </row>
    <row r="49" spans="1:31" x14ac:dyDescent="0.2">
      <c r="A49" s="12">
        <v>49</v>
      </c>
      <c r="B49" s="13" t="s">
        <v>452</v>
      </c>
      <c r="C49" s="14" t="s">
        <v>438</v>
      </c>
      <c r="D49" s="13" t="s">
        <v>218</v>
      </c>
      <c r="E49" s="13" t="s">
        <v>438</v>
      </c>
      <c r="F49" s="13" t="s">
        <v>197</v>
      </c>
      <c r="G49" s="13" t="s">
        <v>337</v>
      </c>
      <c r="H49" s="15">
        <v>5.8294531175327201E-2</v>
      </c>
      <c r="I49" s="15">
        <v>2.87948456658054E-2</v>
      </c>
      <c r="J49" s="15">
        <v>6.6859608656390498E-2</v>
      </c>
      <c r="K49" s="15">
        <v>7.5476580662649602E-3</v>
      </c>
      <c r="L49" s="15">
        <v>4.6642269562647699E-2</v>
      </c>
      <c r="M49" s="15">
        <v>7.4478133817751202E-2</v>
      </c>
      <c r="N49" s="15">
        <v>0.11305972841746301</v>
      </c>
      <c r="O49" s="15">
        <v>2.17117907903485E-2</v>
      </c>
      <c r="P49" s="15">
        <v>7.7297639677731497E-2</v>
      </c>
      <c r="Q49" s="15">
        <v>4.30202001492574E-2</v>
      </c>
      <c r="R49" s="15">
        <v>2.7104758415924898E-2</v>
      </c>
      <c r="S49" s="15">
        <v>7.0889413440435201E-2</v>
      </c>
      <c r="T49" s="15">
        <v>6.32485550447313E-2</v>
      </c>
      <c r="U49" s="15">
        <v>6.4307874644022003E-2</v>
      </c>
      <c r="V49" s="15">
        <v>8.4720920641030401E-2</v>
      </c>
      <c r="W49" s="15">
        <v>6.7093009245716206E-2</v>
      </c>
      <c r="X49" s="15">
        <v>3.4562806307139801E-2</v>
      </c>
      <c r="Y49" s="15">
        <v>1.0639438363924001</v>
      </c>
      <c r="Z49" s="15">
        <v>5.4714048414838498E-2</v>
      </c>
      <c r="AA49" s="15">
        <v>0.14587431504550899</v>
      </c>
      <c r="AB49" s="15">
        <v>9.9630718601611101E-2</v>
      </c>
      <c r="AC49" s="15">
        <v>1.08491252359875E-2</v>
      </c>
      <c r="AD49" s="15">
        <v>1.4266813249424699E-2</v>
      </c>
      <c r="AE49" s="15">
        <v>5.0250907218508403E-2</v>
      </c>
    </row>
    <row r="50" spans="1:31" x14ac:dyDescent="0.2">
      <c r="A50" s="12">
        <v>50</v>
      </c>
      <c r="B50" s="16" t="s">
        <v>33</v>
      </c>
      <c r="C50" s="17" t="s">
        <v>438</v>
      </c>
      <c r="D50" s="16" t="s">
        <v>351</v>
      </c>
      <c r="E50" s="16" t="s">
        <v>438</v>
      </c>
      <c r="F50" s="16" t="s">
        <v>405</v>
      </c>
      <c r="G50" s="16" t="s">
        <v>337</v>
      </c>
      <c r="H50" s="18">
        <v>4.49852334401456E-2</v>
      </c>
      <c r="I50" s="18">
        <v>1.15784869685E-2</v>
      </c>
      <c r="J50" s="18">
        <v>8.6055591216009406E-2</v>
      </c>
      <c r="K50" s="18">
        <v>3.08650017938236E-2</v>
      </c>
      <c r="L50" s="18">
        <v>5.4639326090821901E-2</v>
      </c>
      <c r="M50" s="18">
        <v>5.2377930207554102E-2</v>
      </c>
      <c r="N50" s="18">
        <v>0.107369124980386</v>
      </c>
      <c r="O50" s="18">
        <v>5.6554115139586997E-2</v>
      </c>
      <c r="P50" s="18">
        <v>3.5030143541532999E-2</v>
      </c>
      <c r="Q50" s="18">
        <v>4.0012743350237301E-2</v>
      </c>
      <c r="R50" s="18">
        <v>2.43082563858707E-2</v>
      </c>
      <c r="S50" s="18">
        <v>9.0517030969860995E-2</v>
      </c>
      <c r="T50" s="18">
        <v>5.7748662105741699E-2</v>
      </c>
      <c r="U50" s="18">
        <v>6.3727437207318799E-2</v>
      </c>
      <c r="V50" s="18">
        <v>7.7365871712115494E-2</v>
      </c>
      <c r="W50" s="18">
        <v>4.4589700673837503E-2</v>
      </c>
      <c r="X50" s="18">
        <v>7.6065080407359806E-2</v>
      </c>
      <c r="Y50" s="18">
        <v>1.0180020225565301</v>
      </c>
      <c r="Z50" s="18">
        <v>4.3436408856979497E-2</v>
      </c>
      <c r="AA50" s="18">
        <v>3.6550498025736802E-2</v>
      </c>
      <c r="AB50" s="18">
        <v>0.15082496532961701</v>
      </c>
      <c r="AC50" s="18">
        <v>4.3280036099625101E-2</v>
      </c>
      <c r="AD50" s="18">
        <v>4.3018548649572802E-2</v>
      </c>
      <c r="AE50" s="18">
        <v>6.1652976825212799E-2</v>
      </c>
    </row>
    <row r="51" spans="1:31" x14ac:dyDescent="0.2">
      <c r="A51" s="12">
        <v>51</v>
      </c>
      <c r="B51" s="13" t="s">
        <v>434</v>
      </c>
      <c r="C51" s="14" t="s">
        <v>438</v>
      </c>
      <c r="D51" s="13" t="s">
        <v>106</v>
      </c>
      <c r="E51" s="13" t="s">
        <v>438</v>
      </c>
      <c r="F51" s="13" t="s">
        <v>376</v>
      </c>
      <c r="G51" s="13" t="s">
        <v>337</v>
      </c>
      <c r="H51" s="15">
        <v>4.7909697790686302E-2</v>
      </c>
      <c r="I51" s="15">
        <v>2.5782438727127301E-2</v>
      </c>
      <c r="J51" s="15">
        <v>9.2029382156395598E-2</v>
      </c>
      <c r="K51" s="15">
        <v>3.5795251409841598E-2</v>
      </c>
      <c r="L51" s="15">
        <v>4.8445748874307901E-2</v>
      </c>
      <c r="M51" s="15">
        <v>5.8296809630197698E-2</v>
      </c>
      <c r="N51" s="15">
        <v>0.101090945295148</v>
      </c>
      <c r="O51" s="15">
        <v>4.9753063997576001E-2</v>
      </c>
      <c r="P51" s="15">
        <v>2.20406288892156E-2</v>
      </c>
      <c r="Q51" s="15">
        <v>3.1416961473365201E-2</v>
      </c>
      <c r="R51" s="15">
        <v>4.1393522596575499E-2</v>
      </c>
      <c r="S51" s="15">
        <v>9.9173044418615505E-2</v>
      </c>
      <c r="T51" s="15">
        <v>2.9444281847153898E-2</v>
      </c>
      <c r="U51" s="15">
        <v>6.21541027052359E-2</v>
      </c>
      <c r="V51" s="15">
        <v>8.8924300088823405E-2</v>
      </c>
      <c r="W51" s="15">
        <v>2.9324875481044101E-2</v>
      </c>
      <c r="X51" s="15">
        <v>5.3722521327374297E-2</v>
      </c>
      <c r="Y51" s="15">
        <v>0.99847721192202399</v>
      </c>
      <c r="Z51" s="15">
        <v>6.6426000788245204E-2</v>
      </c>
      <c r="AA51" s="15">
        <v>9.3015338939660297E-2</v>
      </c>
      <c r="AB51" s="15">
        <v>0.12205400096987901</v>
      </c>
      <c r="AC51" s="15">
        <v>4.5675927224202301E-2</v>
      </c>
      <c r="AD51" s="15">
        <v>5.1590796910353502E-2</v>
      </c>
      <c r="AE51" s="15">
        <v>5.5834034723412501E-2</v>
      </c>
    </row>
    <row r="52" spans="1:31" x14ac:dyDescent="0.2">
      <c r="A52" s="12">
        <v>52</v>
      </c>
      <c r="B52" s="16" t="s">
        <v>518</v>
      </c>
      <c r="C52" s="17" t="s">
        <v>438</v>
      </c>
      <c r="D52" s="16" t="s">
        <v>345</v>
      </c>
      <c r="E52" s="16" t="s">
        <v>438</v>
      </c>
      <c r="F52" s="16" t="s">
        <v>532</v>
      </c>
      <c r="G52" s="16" t="s">
        <v>337</v>
      </c>
      <c r="H52" s="18">
        <v>4.5718033563776198E-2</v>
      </c>
      <c r="I52" s="18">
        <v>1.8988679074838501E-2</v>
      </c>
      <c r="J52" s="18">
        <v>9.2790251280004496E-2</v>
      </c>
      <c r="K52" s="18">
        <v>3.6231700633896101E-2</v>
      </c>
      <c r="L52" s="18">
        <v>5.4557997455605099E-2</v>
      </c>
      <c r="M52" s="18">
        <v>5.1795734329192898E-2</v>
      </c>
      <c r="N52" s="18">
        <v>0.113960479290081</v>
      </c>
      <c r="O52" s="18">
        <v>3.6795718039434197E-2</v>
      </c>
      <c r="P52" s="18">
        <v>2.5638611950695601E-2</v>
      </c>
      <c r="Q52" s="18">
        <v>2.94254522429046E-2</v>
      </c>
      <c r="R52" s="18">
        <v>2.8849865235019301E-2</v>
      </c>
      <c r="S52" s="18">
        <v>7.9246237387661997E-2</v>
      </c>
      <c r="T52" s="18">
        <v>7.6110089214212001E-2</v>
      </c>
      <c r="U52" s="18">
        <v>6.4867879644716506E-2</v>
      </c>
      <c r="V52" s="18">
        <v>6.7423826570870399E-2</v>
      </c>
      <c r="W52" s="18">
        <v>3.5702518594618003E-2</v>
      </c>
      <c r="X52" s="18">
        <v>7.8988643499413799E-2</v>
      </c>
      <c r="Y52" s="18">
        <v>4.0936367011482204</v>
      </c>
      <c r="Z52" s="18">
        <v>6.3792558585451506E-2</v>
      </c>
      <c r="AA52" s="18">
        <v>7.9088376272159807E-3</v>
      </c>
      <c r="AB52" s="18">
        <v>2.08301047050761E-2</v>
      </c>
      <c r="AC52" s="18">
        <v>6.0333810332147499E-2</v>
      </c>
      <c r="AD52" s="18">
        <v>3.2355045383509098E-2</v>
      </c>
      <c r="AE52" s="18">
        <v>8.5509561130943601E-2</v>
      </c>
    </row>
    <row r="53" spans="1:31" x14ac:dyDescent="0.2">
      <c r="A53" s="12">
        <v>53</v>
      </c>
      <c r="B53" s="13" t="s">
        <v>45</v>
      </c>
      <c r="C53" s="14" t="s">
        <v>438</v>
      </c>
      <c r="D53" s="13" t="s">
        <v>307</v>
      </c>
      <c r="E53" s="13" t="s">
        <v>438</v>
      </c>
      <c r="F53" s="13" t="s">
        <v>513</v>
      </c>
      <c r="G53" s="13" t="s">
        <v>337</v>
      </c>
      <c r="H53" s="15">
        <v>2.0654151206785001E-2</v>
      </c>
      <c r="I53" s="15">
        <v>3.2601646884089799E-2</v>
      </c>
      <c r="J53" s="15">
        <v>8.5404999704736598E-2</v>
      </c>
      <c r="K53" s="15">
        <v>1.4112242594791701E-2</v>
      </c>
      <c r="L53" s="15">
        <v>4.8498601135948699E-2</v>
      </c>
      <c r="M53" s="15">
        <v>3.3555760569626301E-2</v>
      </c>
      <c r="N53" s="15">
        <v>3.3235745297569098E-2</v>
      </c>
      <c r="O53" s="15">
        <v>2.6385127276431299E-2</v>
      </c>
      <c r="P53" s="15">
        <v>4.3768380780527402E-2</v>
      </c>
      <c r="Q53" s="15">
        <v>6.22245079355064E-2</v>
      </c>
      <c r="R53" s="15">
        <v>3.5195268871454598E-2</v>
      </c>
      <c r="S53" s="15">
        <v>0.101091395150803</v>
      </c>
      <c r="T53" s="15">
        <v>8.0800284817551804E-2</v>
      </c>
      <c r="U53" s="15">
        <v>8.8208631059272902E-2</v>
      </c>
      <c r="V53" s="15">
        <v>6.7961361986027702E-2</v>
      </c>
      <c r="W53" s="15">
        <v>5.4138624457177598E-2</v>
      </c>
      <c r="X53" s="15">
        <v>6.6682276351887906E-2</v>
      </c>
      <c r="Y53" s="15">
        <v>13.1033524744016</v>
      </c>
      <c r="Z53" s="15">
        <v>5.2711586573537098E-2</v>
      </c>
      <c r="AA53" s="15">
        <v>0.104341452265129</v>
      </c>
      <c r="AB53" s="15">
        <v>9.3839170429393506E-2</v>
      </c>
      <c r="AC53" s="15">
        <v>2.2785208460063801E-2</v>
      </c>
      <c r="AD53" s="15">
        <v>3.53843428955775E-2</v>
      </c>
      <c r="AE53" s="15">
        <v>6.11245543733566E-2</v>
      </c>
    </row>
    <row r="54" spans="1:31" x14ac:dyDescent="0.2">
      <c r="A54" s="12">
        <v>54</v>
      </c>
      <c r="B54" s="16" t="s">
        <v>136</v>
      </c>
      <c r="C54" s="17" t="s">
        <v>438</v>
      </c>
      <c r="D54" s="16" t="s">
        <v>457</v>
      </c>
      <c r="E54" s="16" t="s">
        <v>438</v>
      </c>
      <c r="F54" s="16" t="s">
        <v>269</v>
      </c>
      <c r="G54" s="16" t="s">
        <v>337</v>
      </c>
      <c r="H54" s="18">
        <v>6.9548380575340504E-2</v>
      </c>
      <c r="I54" s="18">
        <v>2.3075158923022501E-2</v>
      </c>
      <c r="J54" s="18">
        <v>5.1744607871578703E-2</v>
      </c>
      <c r="K54" s="18">
        <v>3.6492523809487698E-2</v>
      </c>
      <c r="L54" s="18">
        <v>3.9714096289638401E-2</v>
      </c>
      <c r="M54" s="18">
        <v>7.5765027649663405E-2</v>
      </c>
      <c r="N54" s="18">
        <v>4.6632412003401701E-2</v>
      </c>
      <c r="O54" s="18">
        <v>3.4341818690407998E-2</v>
      </c>
      <c r="P54" s="18">
        <v>2.5383521328482501E-2</v>
      </c>
      <c r="Q54" s="18">
        <v>3.26424326931741E-2</v>
      </c>
      <c r="R54" s="18">
        <v>3.1967964654220499E-2</v>
      </c>
      <c r="S54" s="18">
        <v>8.4824606366546401E-2</v>
      </c>
      <c r="T54" s="18">
        <v>7.5681865683548094E-2</v>
      </c>
      <c r="U54" s="18">
        <v>6.4686012970077297E-2</v>
      </c>
      <c r="V54" s="18">
        <v>9.54240966137469E-2</v>
      </c>
      <c r="W54" s="18">
        <v>1.95259472336092E-2</v>
      </c>
      <c r="X54" s="18">
        <v>6.5993070783577801E-2</v>
      </c>
      <c r="Y54" s="18">
        <v>35.0834371767112</v>
      </c>
      <c r="Z54" s="18">
        <v>8.1063088547235804E-2</v>
      </c>
      <c r="AA54" s="18">
        <v>0.115755293008931</v>
      </c>
      <c r="AB54" s="18">
        <v>0.103789607162139</v>
      </c>
      <c r="AC54" s="18">
        <v>7.1538273674632599E-2</v>
      </c>
      <c r="AD54" s="18">
        <v>1.0842260932146301E-2</v>
      </c>
      <c r="AE54" s="18">
        <v>6.2889827955548899E-2</v>
      </c>
    </row>
    <row r="55" spans="1:31" x14ac:dyDescent="0.2">
      <c r="A55" s="12">
        <v>55</v>
      </c>
      <c r="B55" s="13" t="s">
        <v>249</v>
      </c>
      <c r="C55" s="14" t="s">
        <v>438</v>
      </c>
      <c r="D55" s="13" t="s">
        <v>335</v>
      </c>
      <c r="E55" s="13" t="s">
        <v>438</v>
      </c>
      <c r="F55" s="13" t="s">
        <v>412</v>
      </c>
      <c r="G55" s="13" t="s">
        <v>337</v>
      </c>
      <c r="H55" s="15">
        <v>8.2722933666475401E-2</v>
      </c>
      <c r="I55" s="15">
        <v>5.3843092097115401E-2</v>
      </c>
      <c r="J55" s="15">
        <v>5.3011718835533503E-2</v>
      </c>
      <c r="K55" s="15">
        <v>1.4097388202696799E-2</v>
      </c>
      <c r="L55" s="15">
        <v>3.4584093159309597E-2</v>
      </c>
      <c r="M55" s="15">
        <v>7.3336456682907405E-2</v>
      </c>
      <c r="N55" s="15">
        <v>0.108064625214539</v>
      </c>
      <c r="O55" s="15">
        <v>3.0923984567448801E-2</v>
      </c>
      <c r="P55" s="15">
        <v>2.0918681019484301E-2</v>
      </c>
      <c r="Q55" s="15">
        <v>2.2161384542289001E-2</v>
      </c>
      <c r="R55" s="15">
        <v>5.1420879514786098E-2</v>
      </c>
      <c r="S55" s="15">
        <v>5.1172406005134001E-2</v>
      </c>
      <c r="T55" s="15">
        <v>3.1906651803643098E-2</v>
      </c>
      <c r="U55" s="15">
        <v>7.4463225140085201E-2</v>
      </c>
      <c r="V55" s="15">
        <v>0.10833773778974699</v>
      </c>
      <c r="W55" s="15">
        <v>3.0089170801303699E-2</v>
      </c>
      <c r="X55" s="15">
        <v>7.6123818985304001E-2</v>
      </c>
      <c r="Y55" s="15">
        <v>0.229350376895399</v>
      </c>
      <c r="Z55" s="15">
        <v>7.5362669365503801E-2</v>
      </c>
      <c r="AA55" s="15">
        <v>6.7192838327300899E-2</v>
      </c>
      <c r="AB55" s="15">
        <v>0.117229985427847</v>
      </c>
      <c r="AC55" s="15">
        <v>5.8890416612610297E-2</v>
      </c>
      <c r="AD55" s="15">
        <v>3.0637627270318799E-2</v>
      </c>
      <c r="AE55" s="15">
        <v>3.8917679452984098E-2</v>
      </c>
    </row>
    <row r="56" spans="1:31" x14ac:dyDescent="0.2">
      <c r="A56" s="12">
        <v>56</v>
      </c>
      <c r="B56" s="16" t="s">
        <v>391</v>
      </c>
      <c r="C56" s="17" t="s">
        <v>438</v>
      </c>
      <c r="D56" s="16" t="s">
        <v>41</v>
      </c>
      <c r="E56" s="16" t="s">
        <v>438</v>
      </c>
      <c r="F56" s="16" t="s">
        <v>270</v>
      </c>
      <c r="G56" s="16" t="s">
        <v>337</v>
      </c>
      <c r="H56" s="18">
        <v>6.3126148954391406E-2</v>
      </c>
      <c r="I56" s="18">
        <v>2.4844438082700301E-2</v>
      </c>
      <c r="J56" s="18">
        <v>5.63085819960732E-2</v>
      </c>
      <c r="K56" s="18">
        <v>5.98177047709987E-3</v>
      </c>
      <c r="L56" s="18">
        <v>8.1102585337680694E-2</v>
      </c>
      <c r="M56" s="18">
        <v>8.115351584444E-2</v>
      </c>
      <c r="N56" s="18">
        <v>4.7078644879895701E-2</v>
      </c>
      <c r="O56" s="18">
        <v>2.08478357688037E-2</v>
      </c>
      <c r="P56" s="18">
        <v>3.4629734735736002E-2</v>
      </c>
      <c r="Q56" s="18">
        <v>4.8071844799238497E-2</v>
      </c>
      <c r="R56" s="18">
        <v>2.6527268348498799E-2</v>
      </c>
      <c r="S56" s="18">
        <v>9.65820486513356E-2</v>
      </c>
      <c r="T56" s="18">
        <v>3.8561057776738697E-2</v>
      </c>
      <c r="U56" s="18">
        <v>8.4853972894437496E-2</v>
      </c>
      <c r="V56" s="18">
        <v>8.6446547266024104E-2</v>
      </c>
      <c r="W56" s="18">
        <v>5.9092316983799902E-2</v>
      </c>
      <c r="X56" s="18">
        <v>8.5750268627482903E-2</v>
      </c>
      <c r="Y56" s="18">
        <v>3.3584043201654097E-2</v>
      </c>
      <c r="Z56" s="18">
        <v>8.7432306260642995E-2</v>
      </c>
      <c r="AA56" s="18">
        <v>8.1727690160035699E-2</v>
      </c>
      <c r="AB56" s="18">
        <v>4.0320503025424899E-2</v>
      </c>
      <c r="AC56" s="18">
        <v>6.4302113572713399E-2</v>
      </c>
      <c r="AD56" s="18">
        <v>2.30052681089453E-2</v>
      </c>
      <c r="AE56" s="18">
        <v>6.9203308613417905E-2</v>
      </c>
    </row>
    <row r="57" spans="1:31" x14ac:dyDescent="0.2">
      <c r="A57" s="12">
        <v>57</v>
      </c>
      <c r="B57" s="13" t="s">
        <v>188</v>
      </c>
      <c r="C57" s="14" t="s">
        <v>438</v>
      </c>
      <c r="D57" s="13" t="s">
        <v>445</v>
      </c>
      <c r="E57" s="13" t="s">
        <v>438</v>
      </c>
      <c r="F57" s="13" t="s">
        <v>94</v>
      </c>
      <c r="G57" s="13" t="s">
        <v>337</v>
      </c>
      <c r="H57" s="15">
        <v>8.6480070967701994E-2</v>
      </c>
      <c r="I57" s="15">
        <v>0.103334019525733</v>
      </c>
      <c r="J57" s="15">
        <v>3.3962436222553301E-2</v>
      </c>
      <c r="K57" s="15">
        <v>1.34470389983233E-2</v>
      </c>
      <c r="L57" s="15">
        <v>5.54857677325735E-2</v>
      </c>
      <c r="M57" s="15">
        <v>4.2955200598871597E-2</v>
      </c>
      <c r="N57" s="15">
        <v>0.86602540378443904</v>
      </c>
      <c r="O57" s="15">
        <v>0.101845452878326</v>
      </c>
      <c r="P57" s="15">
        <v>0.28579311549338998</v>
      </c>
      <c r="Q57" s="15">
        <v>5.03773725624726E-3</v>
      </c>
      <c r="R57" s="15">
        <v>5.98181287178597E-2</v>
      </c>
      <c r="S57" s="15">
        <v>5.1247619647350799E-2</v>
      </c>
      <c r="T57" s="15">
        <v>7.1182862513575806E-2</v>
      </c>
      <c r="U57" s="15">
        <v>0.123766878532016</v>
      </c>
      <c r="V57" s="15">
        <v>0.104127656128518</v>
      </c>
      <c r="W57" s="15">
        <v>4.5543060458666396E-3</v>
      </c>
      <c r="X57" s="15">
        <v>5.7789190122584801E-2</v>
      </c>
      <c r="Y57" s="15">
        <v>0.34570236691203299</v>
      </c>
      <c r="Z57" s="15">
        <v>0.20401299795512101</v>
      </c>
      <c r="AA57" s="15">
        <v>1.38443180357142E-2</v>
      </c>
      <c r="AB57" s="15">
        <v>0.16652211929667199</v>
      </c>
      <c r="AC57" s="15">
        <v>0.16086686799074301</v>
      </c>
      <c r="AD57" s="15">
        <v>9.9809542124964803E-2</v>
      </c>
      <c r="AE57" s="15">
        <v>8.6063636193823498E-2</v>
      </c>
    </row>
    <row r="58" spans="1:31" x14ac:dyDescent="0.2">
      <c r="A58" s="12">
        <v>58</v>
      </c>
      <c r="B58" s="16" t="s">
        <v>160</v>
      </c>
      <c r="C58" s="17" t="s">
        <v>438</v>
      </c>
      <c r="D58" s="16" t="s">
        <v>319</v>
      </c>
      <c r="E58" s="16" t="s">
        <v>438</v>
      </c>
      <c r="F58" s="16" t="s">
        <v>443</v>
      </c>
      <c r="G58" s="16" t="s">
        <v>337</v>
      </c>
      <c r="H58" s="18">
        <v>5.5118559003427499E-2</v>
      </c>
      <c r="I58" s="18">
        <v>5.6150288025087397E-2</v>
      </c>
      <c r="J58" s="18">
        <v>3.0546443865253799E-2</v>
      </c>
      <c r="K58" s="18">
        <v>1.08199580407656E-2</v>
      </c>
      <c r="L58" s="18">
        <v>3.1480299713077503E-2</v>
      </c>
      <c r="M58" s="18">
        <v>7.3434502146169797E-2</v>
      </c>
      <c r="N58" s="18">
        <v>7.4328604527898107E-2</v>
      </c>
      <c r="O58" s="18">
        <v>6.2550843619295596E-2</v>
      </c>
      <c r="P58" s="18">
        <v>3.8546799899930997E-2</v>
      </c>
      <c r="Q58" s="18">
        <v>1.35303624963717E-2</v>
      </c>
      <c r="R58" s="18">
        <v>7.6786082500986799E-2</v>
      </c>
      <c r="S58" s="18">
        <v>8.4028291758566603E-2</v>
      </c>
      <c r="T58" s="18">
        <v>5.5949714294624003E-2</v>
      </c>
      <c r="U58" s="18">
        <v>4.7875332078654902E-2</v>
      </c>
      <c r="V58" s="18">
        <v>0.1077606694567</v>
      </c>
      <c r="W58" s="18">
        <v>4.41078831536467E-2</v>
      </c>
      <c r="X58" s="18">
        <v>3.5390992606238403E-2</v>
      </c>
      <c r="Y58" s="18">
        <v>1.12825320645163</v>
      </c>
      <c r="Z58" s="18">
        <v>7.8859945656695393E-2</v>
      </c>
      <c r="AA58" s="18">
        <v>0.13859670077621999</v>
      </c>
      <c r="AB58" s="18">
        <v>3.7846998364157197E-2</v>
      </c>
      <c r="AC58" s="18">
        <v>5.81929806480182E-2</v>
      </c>
      <c r="AD58" s="18">
        <v>0.10227085725929599</v>
      </c>
      <c r="AE58" s="18">
        <v>3.9560839390390498E-2</v>
      </c>
    </row>
    <row r="59" spans="1:31" x14ac:dyDescent="0.2">
      <c r="A59" s="12">
        <v>59</v>
      </c>
      <c r="B59" s="13" t="s">
        <v>317</v>
      </c>
      <c r="C59" s="14" t="s">
        <v>438</v>
      </c>
      <c r="D59" s="13" t="s">
        <v>403</v>
      </c>
      <c r="E59" s="13" t="s">
        <v>438</v>
      </c>
      <c r="F59" s="13" t="s">
        <v>149</v>
      </c>
      <c r="G59" s="13" t="s">
        <v>337</v>
      </c>
      <c r="H59" s="15">
        <v>3.5827954371193398E-2</v>
      </c>
      <c r="I59" s="15">
        <v>5.0902882654683797E-2</v>
      </c>
      <c r="J59" s="15">
        <v>3.8513779360732601E-2</v>
      </c>
      <c r="K59" s="15">
        <v>2.3605920152407499E-2</v>
      </c>
      <c r="L59" s="15">
        <v>7.8397215211799903E-2</v>
      </c>
      <c r="M59" s="15">
        <v>2.5096789322296101E-2</v>
      </c>
      <c r="N59" s="15">
        <v>5.12023968622781E-2</v>
      </c>
      <c r="O59" s="15">
        <v>2.4781911860017599E-2</v>
      </c>
      <c r="P59" s="15">
        <v>2.2185578866737301E-2</v>
      </c>
      <c r="Q59" s="15">
        <v>7.1464369491863799E-2</v>
      </c>
      <c r="R59" s="15">
        <v>8.2176783146864205E-2</v>
      </c>
      <c r="S59" s="15">
        <v>5.8298518049932198E-2</v>
      </c>
      <c r="T59" s="15">
        <v>3.9273601991500498E-2</v>
      </c>
      <c r="U59" s="15">
        <v>0.101492499579613</v>
      </c>
      <c r="V59" s="15">
        <v>6.0959889286012703E-2</v>
      </c>
      <c r="W59" s="15">
        <v>6.96731869732993E-2</v>
      </c>
      <c r="X59" s="15">
        <v>3.03160761519666E-2</v>
      </c>
      <c r="Y59" s="15">
        <v>0.77577254414633001</v>
      </c>
      <c r="Z59" s="15">
        <v>1.9553232131487599E-2</v>
      </c>
      <c r="AA59" s="15">
        <v>6.0008433706114098E-2</v>
      </c>
      <c r="AB59" s="15">
        <v>2.8169154011140701E-2</v>
      </c>
      <c r="AC59" s="15">
        <v>9.0798583879743607E-3</v>
      </c>
      <c r="AD59" s="15">
        <v>8.3150984427183994E-2</v>
      </c>
      <c r="AE59" s="15">
        <v>1.7381875541922699E-2</v>
      </c>
    </row>
    <row r="60" spans="1:31" x14ac:dyDescent="0.2">
      <c r="A60" s="12">
        <v>60</v>
      </c>
      <c r="B60" s="16" t="s">
        <v>437</v>
      </c>
      <c r="C60" s="17" t="s">
        <v>438</v>
      </c>
      <c r="D60" s="16" t="s">
        <v>255</v>
      </c>
      <c r="E60" s="16" t="s">
        <v>438</v>
      </c>
      <c r="F60" s="16" t="s">
        <v>168</v>
      </c>
      <c r="G60" s="16" t="s">
        <v>337</v>
      </c>
      <c r="H60" s="18">
        <v>1.6599164787350101E-2</v>
      </c>
      <c r="I60" s="18">
        <v>5.5578016279176898E-2</v>
      </c>
      <c r="J60" s="18">
        <v>4.9276173557394803E-2</v>
      </c>
      <c r="K60" s="18">
        <v>1.4857683811599E-2</v>
      </c>
      <c r="L60" s="18">
        <v>7.0075165119628302E-2</v>
      </c>
      <c r="M60" s="18">
        <v>2.1713188484257E-2</v>
      </c>
      <c r="N60" s="18">
        <v>0.175773911824229</v>
      </c>
      <c r="O60" s="18">
        <v>2.82049265134065E-2</v>
      </c>
      <c r="P60" s="18">
        <v>5.2490146407834497E-2</v>
      </c>
      <c r="Q60" s="18">
        <v>5.0813013772825398E-2</v>
      </c>
      <c r="R60" s="18">
        <v>7.6045034776587001E-2</v>
      </c>
      <c r="S60" s="18">
        <v>6.8988316431246893E-2</v>
      </c>
      <c r="T60" s="18">
        <v>5.5175623229818997E-2</v>
      </c>
      <c r="U60" s="18">
        <v>7.9619401058299996E-2</v>
      </c>
      <c r="V60" s="18">
        <v>2.4335308081442599E-2</v>
      </c>
      <c r="W60" s="18">
        <v>9.0504638137864801E-2</v>
      </c>
      <c r="X60" s="18">
        <v>3.8344639808571598E-2</v>
      </c>
      <c r="Y60" s="18">
        <v>0.92654030934723697</v>
      </c>
      <c r="Z60" s="18">
        <v>1.50110367840768E-2</v>
      </c>
      <c r="AA60" s="18">
        <v>0.117440053464532</v>
      </c>
      <c r="AB60" s="18">
        <v>3.3927917271297701E-2</v>
      </c>
      <c r="AC60" s="18">
        <v>1.4290638645203E-2</v>
      </c>
      <c r="AD60" s="18">
        <v>4.14440892494716E-2</v>
      </c>
      <c r="AE60" s="18">
        <v>4.65632108128659E-2</v>
      </c>
    </row>
    <row r="61" spans="1:31" x14ac:dyDescent="0.2">
      <c r="A61" s="12">
        <v>61</v>
      </c>
      <c r="B61" s="13" t="s">
        <v>111</v>
      </c>
      <c r="C61" s="14" t="s">
        <v>438</v>
      </c>
      <c r="D61" s="13" t="s">
        <v>441</v>
      </c>
      <c r="E61" s="13" t="s">
        <v>438</v>
      </c>
      <c r="F61" s="13" t="s">
        <v>61</v>
      </c>
      <c r="G61" s="13" t="s">
        <v>337</v>
      </c>
      <c r="H61" s="15">
        <v>6.5275003946057994E-2</v>
      </c>
      <c r="I61" s="15">
        <v>8.6400617574634006E-2</v>
      </c>
      <c r="J61" s="15">
        <v>5.5720613428408998E-2</v>
      </c>
      <c r="K61" s="15">
        <v>1.5941034127196999E-2</v>
      </c>
      <c r="L61" s="15">
        <v>5.1719466408247199E-2</v>
      </c>
      <c r="M61" s="15">
        <v>7.7715941955828094E-2</v>
      </c>
      <c r="N61" s="15">
        <v>0.17084667602534501</v>
      </c>
      <c r="O61" s="15">
        <v>3.1372062873512303E-2</v>
      </c>
      <c r="P61" s="15">
        <v>3.8917264657229798E-2</v>
      </c>
      <c r="Q61" s="15">
        <v>3.0827522642482601E-2</v>
      </c>
      <c r="R61" s="15">
        <v>2.60562151226972E-2</v>
      </c>
      <c r="S61" s="15">
        <v>6.7944887466807893E-2</v>
      </c>
      <c r="T61" s="15">
        <v>5.4423314297590203E-2</v>
      </c>
      <c r="U61" s="15">
        <v>7.4164084701279206E-2</v>
      </c>
      <c r="V61" s="15">
        <v>0.112564135963638</v>
      </c>
      <c r="W61" s="15">
        <v>1.47869482248221E-2</v>
      </c>
      <c r="X61" s="15">
        <v>6.0696691769644297E-2</v>
      </c>
      <c r="Y61" s="15">
        <v>1.4167189960381801</v>
      </c>
      <c r="Z61" s="15">
        <v>9.4739185603138806E-2</v>
      </c>
      <c r="AA61" s="15">
        <v>0.15842634231123601</v>
      </c>
      <c r="AB61" s="15">
        <v>0.121373682045648</v>
      </c>
      <c r="AC61" s="15">
        <v>5.4760567916364203E-2</v>
      </c>
      <c r="AD61" s="15">
        <v>4.7824615443721102E-2</v>
      </c>
      <c r="AE61" s="15">
        <v>9.35551230971335E-2</v>
      </c>
    </row>
    <row r="62" spans="1:31" x14ac:dyDescent="0.2">
      <c r="A62" s="12">
        <v>62</v>
      </c>
      <c r="B62" s="16" t="s">
        <v>62</v>
      </c>
      <c r="C62" s="17" t="s">
        <v>438</v>
      </c>
      <c r="D62" s="16" t="s">
        <v>378</v>
      </c>
      <c r="E62" s="16" t="s">
        <v>438</v>
      </c>
      <c r="F62" s="16" t="s">
        <v>132</v>
      </c>
      <c r="G62" s="16" t="s">
        <v>337</v>
      </c>
      <c r="H62" s="18">
        <v>3.9880672418095599E-2</v>
      </c>
      <c r="I62" s="18">
        <v>1.9342568003524602E-2</v>
      </c>
      <c r="J62" s="18">
        <v>8.5618522364112798E-2</v>
      </c>
      <c r="K62" s="18">
        <v>3.5300404308765097E-2</v>
      </c>
      <c r="L62" s="18">
        <v>9.4317437107561297E-2</v>
      </c>
      <c r="M62" s="18">
        <v>4.9779991806924599E-2</v>
      </c>
      <c r="N62" s="18">
        <v>0.102413439813806</v>
      </c>
      <c r="O62" s="18">
        <v>1.8704055688281901E-2</v>
      </c>
      <c r="P62" s="18">
        <v>2.5902527585511599E-2</v>
      </c>
      <c r="Q62" s="18">
        <v>5.68744747217955E-2</v>
      </c>
      <c r="R62" s="18">
        <v>3.7358312788085601E-2</v>
      </c>
      <c r="S62" s="18">
        <v>0.10284181105358101</v>
      </c>
      <c r="T62" s="18">
        <v>5.4113934908175301E-2</v>
      </c>
      <c r="U62" s="18">
        <v>8.3537094185458599E-2</v>
      </c>
      <c r="V62" s="18">
        <v>6.7143227834043806E-2</v>
      </c>
      <c r="W62" s="18">
        <v>2.8092607935328001E-2</v>
      </c>
      <c r="X62" s="18">
        <v>7.5058900714391905E-2</v>
      </c>
      <c r="Y62" s="18">
        <v>1.3334203405157099</v>
      </c>
      <c r="Z62" s="18">
        <v>8.4048934835500702E-2</v>
      </c>
      <c r="AA62" s="18">
        <v>0.15174740913865001</v>
      </c>
      <c r="AB62" s="18">
        <v>0.15167309710510499</v>
      </c>
      <c r="AC62" s="18">
        <v>5.55250348984139E-2</v>
      </c>
      <c r="AD62" s="18">
        <v>8.1703132147842392E-3</v>
      </c>
      <c r="AE62" s="18">
        <v>4.3898372889497203E-2</v>
      </c>
    </row>
    <row r="63" spans="1:31" x14ac:dyDescent="0.2">
      <c r="A63" s="12">
        <v>63</v>
      </c>
      <c r="B63" s="13" t="s">
        <v>137</v>
      </c>
      <c r="C63" s="14" t="s">
        <v>438</v>
      </c>
      <c r="D63" s="13" t="s">
        <v>330</v>
      </c>
      <c r="E63" s="13" t="s">
        <v>438</v>
      </c>
      <c r="F63" s="13" t="s">
        <v>402</v>
      </c>
      <c r="G63" s="13" t="s">
        <v>337</v>
      </c>
      <c r="H63" s="15">
        <v>5.5783000989068798E-2</v>
      </c>
      <c r="I63" s="15">
        <v>1.0446573561308599E-2</v>
      </c>
      <c r="J63" s="15">
        <v>5.4179488328327599E-2</v>
      </c>
      <c r="K63" s="15">
        <v>5.7989168919293701E-3</v>
      </c>
      <c r="L63" s="15">
        <v>4.2520263424320602E-2</v>
      </c>
      <c r="M63" s="15">
        <v>6.6041973163864107E-2</v>
      </c>
      <c r="N63" s="15">
        <v>9.2791149312606805E-2</v>
      </c>
      <c r="O63" s="15">
        <v>5.0445323992847901E-2</v>
      </c>
      <c r="P63" s="15">
        <v>3.7647744434590902E-2</v>
      </c>
      <c r="Q63" s="15">
        <v>4.21099011991862E-2</v>
      </c>
      <c r="R63" s="15">
        <v>3.3542010282865797E-2</v>
      </c>
      <c r="S63" s="15">
        <v>8.8101362948666398E-2</v>
      </c>
      <c r="T63" s="15">
        <v>2.49465418251857E-2</v>
      </c>
      <c r="U63" s="15">
        <v>6.4672664226701704E-2</v>
      </c>
      <c r="V63" s="15">
        <v>0.101984611939091</v>
      </c>
      <c r="W63" s="15">
        <v>2.2833682709846499E-2</v>
      </c>
      <c r="X63" s="15">
        <v>5.06557624152809E-2</v>
      </c>
      <c r="Y63" s="15">
        <v>0.586405106176214</v>
      </c>
      <c r="Z63" s="15">
        <v>8.8542999138536194E-2</v>
      </c>
      <c r="AA63" s="15">
        <v>0.124530058104525</v>
      </c>
      <c r="AB63" s="15">
        <v>4.7959227763170499E-2</v>
      </c>
      <c r="AC63" s="15">
        <v>4.3276258636516601E-2</v>
      </c>
      <c r="AD63" s="15">
        <v>2.6644379751118101E-2</v>
      </c>
      <c r="AE63" s="15">
        <v>4.780372707819E-2</v>
      </c>
    </row>
    <row r="64" spans="1:31" x14ac:dyDescent="0.2">
      <c r="A64" s="12">
        <v>64</v>
      </c>
      <c r="B64" s="16" t="s">
        <v>409</v>
      </c>
      <c r="C64" s="17" t="s">
        <v>438</v>
      </c>
      <c r="D64" s="16" t="s">
        <v>478</v>
      </c>
      <c r="E64" s="16" t="s">
        <v>438</v>
      </c>
      <c r="F64" s="16" t="s">
        <v>176</v>
      </c>
      <c r="G64" s="16" t="s">
        <v>337</v>
      </c>
      <c r="H64" s="18">
        <v>1.5961660032744102E-2</v>
      </c>
      <c r="I64" s="18">
        <v>7.8508406539934295E-2</v>
      </c>
      <c r="J64" s="18">
        <v>3.4299336294956899E-2</v>
      </c>
      <c r="K64" s="18">
        <v>3.4049453369878399E-2</v>
      </c>
      <c r="L64" s="18">
        <v>6.1522887285850897E-2</v>
      </c>
      <c r="M64" s="18">
        <v>3.6341893103393703E-2</v>
      </c>
      <c r="N64" s="18">
        <v>0.12224324180182899</v>
      </c>
      <c r="O64" s="18">
        <v>4.40638450078586E-2</v>
      </c>
      <c r="P64" s="18">
        <v>3.7713986966810401E-2</v>
      </c>
      <c r="Q64" s="18">
        <v>5.3536448821339302E-2</v>
      </c>
      <c r="R64" s="18">
        <v>0.102425373284441</v>
      </c>
      <c r="S64" s="18">
        <v>4.2245571044314797E-2</v>
      </c>
      <c r="T64" s="18">
        <v>6.3294021751422999E-2</v>
      </c>
      <c r="U64" s="18">
        <v>6.9332622998588403E-2</v>
      </c>
      <c r="V64" s="18">
        <v>5.1790652477456102E-2</v>
      </c>
      <c r="W64" s="18">
        <v>0.100419312645893</v>
      </c>
      <c r="X64" s="18">
        <v>3.5203981817013001E-2</v>
      </c>
      <c r="Y64" s="18">
        <v>1.7555926390462</v>
      </c>
      <c r="Z64" s="18">
        <v>2.4795328273002501E-2</v>
      </c>
      <c r="AA64" s="18">
        <v>4.09944480138641E-2</v>
      </c>
      <c r="AB64" s="18">
        <v>8.1620188108230005E-2</v>
      </c>
      <c r="AC64" s="18">
        <v>2.6342201340833801E-2</v>
      </c>
      <c r="AD64" s="18">
        <v>4.4881017141200699E-2</v>
      </c>
      <c r="AE64" s="18">
        <v>3.69774359455632E-2</v>
      </c>
    </row>
    <row r="65" spans="1:31" x14ac:dyDescent="0.2">
      <c r="A65" s="12">
        <v>65</v>
      </c>
      <c r="B65" s="13" t="s">
        <v>256</v>
      </c>
      <c r="C65" s="14" t="s">
        <v>438</v>
      </c>
      <c r="D65" s="13" t="s">
        <v>100</v>
      </c>
      <c r="E65" s="13" t="s">
        <v>438</v>
      </c>
      <c r="F65" s="13" t="s">
        <v>165</v>
      </c>
      <c r="G65" s="13" t="s">
        <v>337</v>
      </c>
      <c r="H65" s="15">
        <v>4.9597720077313202E-2</v>
      </c>
      <c r="I65" s="15">
        <v>3.1258350638127398E-3</v>
      </c>
      <c r="J65" s="15">
        <v>8.2609324053429203E-2</v>
      </c>
      <c r="K65" s="15">
        <v>4.5462140836523501E-2</v>
      </c>
      <c r="L65" s="15">
        <v>4.7973032391949499E-2</v>
      </c>
      <c r="M65" s="15">
        <v>5.0269325776465798E-2</v>
      </c>
      <c r="N65" s="15">
        <v>0.25398251418978701</v>
      </c>
      <c r="O65" s="15">
        <v>2.5448622561812399E-2</v>
      </c>
      <c r="P65" s="15">
        <v>2.9148492701288001E-2</v>
      </c>
      <c r="Q65" s="15">
        <v>4.9786557808135602E-2</v>
      </c>
      <c r="R65" s="15">
        <v>3.2213155955492602E-2</v>
      </c>
      <c r="S65" s="15">
        <v>8.7950486938385197E-2</v>
      </c>
      <c r="T65" s="15">
        <v>4.8648372744817203E-2</v>
      </c>
      <c r="U65" s="15">
        <v>4.0997832899997901E-2</v>
      </c>
      <c r="V65" s="15">
        <v>7.5226831669781197E-2</v>
      </c>
      <c r="W65" s="15">
        <v>1.8781439155403999E-2</v>
      </c>
      <c r="X65" s="15">
        <v>7.4938721140925396E-2</v>
      </c>
      <c r="Y65" s="15">
        <v>9.74750287066135</v>
      </c>
      <c r="Z65" s="15">
        <v>5.0630145333719997E-2</v>
      </c>
      <c r="AA65" s="15">
        <v>7.9945443640815794E-2</v>
      </c>
      <c r="AB65" s="15">
        <v>0.114389807059504</v>
      </c>
      <c r="AC65" s="15">
        <v>6.3324045214362107E-2</v>
      </c>
      <c r="AD65" s="15">
        <v>3.7268599676121401E-2</v>
      </c>
      <c r="AE65" s="15">
        <v>5.3786876299599197E-2</v>
      </c>
    </row>
    <row r="66" spans="1:31" x14ac:dyDescent="0.2">
      <c r="A66" s="12">
        <v>66</v>
      </c>
      <c r="B66" s="16" t="s">
        <v>278</v>
      </c>
      <c r="C66" s="17" t="s">
        <v>438</v>
      </c>
      <c r="D66" s="16" t="s">
        <v>213</v>
      </c>
      <c r="E66" s="16" t="s">
        <v>438</v>
      </c>
      <c r="F66" s="16" t="s">
        <v>536</v>
      </c>
      <c r="G66" s="16" t="s">
        <v>337</v>
      </c>
      <c r="H66" s="18">
        <v>2.1632038481884799E-2</v>
      </c>
      <c r="I66" s="18">
        <v>4.5946027812747502E-2</v>
      </c>
      <c r="J66" s="18">
        <v>2.8095785019022001E-2</v>
      </c>
      <c r="K66" s="18">
        <v>9.7563350858870801E-3</v>
      </c>
      <c r="L66" s="18">
        <v>7.8693258025588006E-2</v>
      </c>
      <c r="M66" s="18">
        <v>1.8378944696948001E-2</v>
      </c>
      <c r="N66" s="18">
        <v>0.19794919145470199</v>
      </c>
      <c r="O66" s="18">
        <v>5.1566974975449299E-2</v>
      </c>
      <c r="P66" s="18">
        <v>2.4189726068003299E-2</v>
      </c>
      <c r="Q66" s="18">
        <v>6.9030695006396595E-2</v>
      </c>
      <c r="R66" s="18">
        <v>2.5206346716034299E-2</v>
      </c>
      <c r="S66" s="18">
        <v>4.5720856189830697E-2</v>
      </c>
      <c r="T66" s="18">
        <v>0.121081090345857</v>
      </c>
      <c r="U66" s="18">
        <v>0.147826676884695</v>
      </c>
      <c r="V66" s="18">
        <v>3.7461777853304998E-2</v>
      </c>
      <c r="W66" s="18">
        <v>5.7886624371529603E-2</v>
      </c>
      <c r="X66" s="18">
        <v>2.98881569533366E-2</v>
      </c>
      <c r="Y66" s="18">
        <v>0.65934577103116498</v>
      </c>
      <c r="Z66" s="18">
        <v>1.70653561119927E-2</v>
      </c>
      <c r="AA66" s="18">
        <v>6.3319717943906298E-2</v>
      </c>
      <c r="AB66" s="18">
        <v>0.32744344234438899</v>
      </c>
      <c r="AC66" s="18">
        <v>2.85304585609526E-3</v>
      </c>
      <c r="AD66" s="18">
        <v>4.38991790742293E-2</v>
      </c>
      <c r="AE66" s="18">
        <v>8.6560020037891299E-3</v>
      </c>
    </row>
    <row r="67" spans="1:31" x14ac:dyDescent="0.2">
      <c r="A67" s="12">
        <v>67</v>
      </c>
      <c r="B67" s="13" t="s">
        <v>232</v>
      </c>
      <c r="C67" s="14" t="s">
        <v>438</v>
      </c>
      <c r="D67" s="13" t="s">
        <v>124</v>
      </c>
      <c r="E67" s="13" t="s">
        <v>438</v>
      </c>
      <c r="F67" s="13" t="s">
        <v>29</v>
      </c>
      <c r="G67" s="13" t="s">
        <v>337</v>
      </c>
      <c r="H67" s="15">
        <v>5.74796486898283E-2</v>
      </c>
      <c r="I67" s="15">
        <v>2.0175375065960701E-2</v>
      </c>
      <c r="J67" s="15">
        <v>6.8205118101262605E-2</v>
      </c>
      <c r="K67" s="15">
        <v>2.7096207950721998E-2</v>
      </c>
      <c r="L67" s="15">
        <v>4.1353971925698403E-2</v>
      </c>
      <c r="M67" s="15">
        <v>6.7670187303823404E-2</v>
      </c>
      <c r="N67" s="15">
        <v>3.6838937760214401E-2</v>
      </c>
      <c r="O67" s="15">
        <v>5.2759593479995398E-2</v>
      </c>
      <c r="P67" s="15">
        <v>3.4582062426226899E-3</v>
      </c>
      <c r="Q67" s="15">
        <v>3.7397528548570098E-2</v>
      </c>
      <c r="R67" s="15">
        <v>3.7694987422089203E-2</v>
      </c>
      <c r="S67" s="15">
        <v>8.0116944298921605E-2</v>
      </c>
      <c r="T67" s="15">
        <v>8.90633976222754E-2</v>
      </c>
      <c r="U67" s="15">
        <v>5.5790722059612101E-2</v>
      </c>
      <c r="V67" s="15">
        <v>0.111669027612</v>
      </c>
      <c r="W67" s="15">
        <v>4.5650520623892001E-2</v>
      </c>
      <c r="X67" s="15">
        <v>0.10155915940539199</v>
      </c>
      <c r="Y67" s="15">
        <v>6.4414090665041807E-2</v>
      </c>
      <c r="Z67" s="15">
        <v>6.2035908600733901E-2</v>
      </c>
      <c r="AA67" s="15">
        <v>6.8739725357003206E-2</v>
      </c>
      <c r="AB67" s="15">
        <v>2.9107212401435999E-2</v>
      </c>
      <c r="AC67" s="15">
        <v>5.5708857059797799E-2</v>
      </c>
      <c r="AD67" s="15">
        <v>2.6587638121936898E-2</v>
      </c>
      <c r="AE67" s="15">
        <v>5.10011996650893E-2</v>
      </c>
    </row>
    <row r="68" spans="1:31" x14ac:dyDescent="0.2">
      <c r="A68" s="12">
        <v>68</v>
      </c>
      <c r="B68" s="16" t="s">
        <v>172</v>
      </c>
      <c r="C68" s="17" t="s">
        <v>438</v>
      </c>
      <c r="D68" s="16" t="s">
        <v>154</v>
      </c>
      <c r="E68" s="16" t="s">
        <v>438</v>
      </c>
      <c r="F68" s="16" t="s">
        <v>18</v>
      </c>
      <c r="G68" s="16" t="s">
        <v>337</v>
      </c>
      <c r="H68" s="18">
        <v>4.9023589667297002E-2</v>
      </c>
      <c r="I68" s="18">
        <v>7.6000432049729394E-2</v>
      </c>
      <c r="J68" s="18">
        <v>6.02563785746531E-3</v>
      </c>
      <c r="K68" s="18">
        <v>1.7112315656664E-2</v>
      </c>
      <c r="L68" s="18">
        <v>1.4454333084843399E-2</v>
      </c>
      <c r="M68" s="18">
        <v>2.06285585763476E-2</v>
      </c>
      <c r="N68" s="18">
        <v>0</v>
      </c>
      <c r="O68" s="18">
        <v>3.77693445922994E-2</v>
      </c>
      <c r="P68" s="18">
        <v>0.108019654824782</v>
      </c>
      <c r="Q68" s="18">
        <v>2.3514464962950199E-3</v>
      </c>
      <c r="R68" s="18">
        <v>0.13435281799211399</v>
      </c>
      <c r="S68" s="18">
        <v>2.50343336592403E-2</v>
      </c>
      <c r="T68" s="18">
        <v>0.10669874892346</v>
      </c>
      <c r="U68" s="18">
        <v>0.19227900373544099</v>
      </c>
      <c r="V68" s="18">
        <v>0.17911572272585899</v>
      </c>
      <c r="W68" s="18">
        <v>8.7627155173094301E-2</v>
      </c>
      <c r="X68" s="18">
        <v>3.2777592250660501E-2</v>
      </c>
      <c r="Y68" s="18">
        <v>0.26738860561370698</v>
      </c>
      <c r="Z68" s="18">
        <v>0.130079364287294</v>
      </c>
      <c r="AA68" s="18">
        <v>1.6751137556279199E-2</v>
      </c>
      <c r="AB68" s="18">
        <v>9.4787600460358695E-2</v>
      </c>
      <c r="AC68" s="18">
        <v>0.13510840820081901</v>
      </c>
      <c r="AD68" s="18">
        <v>0.106589194733252</v>
      </c>
      <c r="AE68" s="18">
        <v>6.7430796195137199E-2</v>
      </c>
    </row>
    <row r="69" spans="1:31" x14ac:dyDescent="0.2">
      <c r="A69" s="12">
        <v>69</v>
      </c>
      <c r="B69" s="13" t="s">
        <v>510</v>
      </c>
      <c r="C69" s="14" t="s">
        <v>438</v>
      </c>
      <c r="D69" s="13" t="s">
        <v>200</v>
      </c>
      <c r="E69" s="13" t="s">
        <v>438</v>
      </c>
      <c r="F69" s="13" t="s">
        <v>439</v>
      </c>
      <c r="G69" s="13" t="s">
        <v>337</v>
      </c>
      <c r="H69" s="15">
        <v>3.31024226831085E-2</v>
      </c>
      <c r="I69" s="15">
        <v>4.6777584419616602E-2</v>
      </c>
      <c r="J69" s="15">
        <v>2.5255691534132398E-2</v>
      </c>
      <c r="K69" s="15">
        <v>5.5182998983614E-2</v>
      </c>
      <c r="L69" s="15">
        <v>5.9582407788512898E-2</v>
      </c>
      <c r="M69" s="15">
        <v>4.9076090849630299E-2</v>
      </c>
      <c r="N69" s="15">
        <v>3.0207219881178402E-2</v>
      </c>
      <c r="O69" s="15">
        <v>6.3904197537688001E-2</v>
      </c>
      <c r="P69" s="15">
        <v>2.63889444945693E-2</v>
      </c>
      <c r="Q69" s="15">
        <v>2.6069283167568302E-2</v>
      </c>
      <c r="R69" s="15">
        <v>8.0274312896813096E-2</v>
      </c>
      <c r="S69" s="15">
        <v>2.9427066646608099E-2</v>
      </c>
      <c r="T69" s="15">
        <v>0.11422863348189401</v>
      </c>
      <c r="U69" s="15">
        <v>5.4813136891298103E-2</v>
      </c>
      <c r="V69" s="15">
        <v>9.7641964501202397E-2</v>
      </c>
      <c r="W69" s="15">
        <v>8.3740290935128095E-2</v>
      </c>
      <c r="X69" s="15">
        <v>2.4164587169988701E-2</v>
      </c>
      <c r="Y69" s="15">
        <v>0.76028288123058296</v>
      </c>
      <c r="Z69" s="15">
        <v>5.4254760167445702E-2</v>
      </c>
      <c r="AA69" s="15">
        <v>8.3879705050785403E-2</v>
      </c>
      <c r="AB69" s="15">
        <v>4.3059594171487199E-2</v>
      </c>
      <c r="AC69" s="15">
        <v>4.71813855690233E-2</v>
      </c>
      <c r="AD69" s="15">
        <v>4.1871142043546701E-2</v>
      </c>
      <c r="AE69" s="15">
        <v>1.9805520543200301E-2</v>
      </c>
    </row>
    <row r="70" spans="1:31" x14ac:dyDescent="0.2">
      <c r="A70" s="12">
        <v>70</v>
      </c>
      <c r="B70" s="16" t="s">
        <v>442</v>
      </c>
      <c r="C70" s="17" t="s">
        <v>438</v>
      </c>
      <c r="D70" s="16" t="s">
        <v>104</v>
      </c>
      <c r="E70" s="16" t="s">
        <v>438</v>
      </c>
      <c r="F70" s="16" t="s">
        <v>324</v>
      </c>
      <c r="G70" s="16" t="s">
        <v>337</v>
      </c>
      <c r="H70" s="18">
        <v>4.79398926376155E-2</v>
      </c>
      <c r="I70" s="18">
        <v>2.2359726652272999E-2</v>
      </c>
      <c r="J70" s="18">
        <v>7.3244997097707598E-2</v>
      </c>
      <c r="K70" s="18">
        <v>3.9329506615709699E-2</v>
      </c>
      <c r="L70" s="18">
        <v>2.46101317517558E-2</v>
      </c>
      <c r="M70" s="18">
        <v>5.7774554612567697E-2</v>
      </c>
      <c r="N70" s="18">
        <v>0.12590639884093699</v>
      </c>
      <c r="O70" s="18">
        <v>5.1482489653219901E-2</v>
      </c>
      <c r="P70" s="18">
        <v>1.9285189735654101E-2</v>
      </c>
      <c r="Q70" s="18">
        <v>3.86072820079819E-2</v>
      </c>
      <c r="R70" s="18">
        <v>2.5715293724651998E-2</v>
      </c>
      <c r="S70" s="18">
        <v>7.8239895846623497E-2</v>
      </c>
      <c r="T70" s="18">
        <v>5.9825824901635398E-2</v>
      </c>
      <c r="U70" s="18">
        <v>8.0959964563963399E-2</v>
      </c>
      <c r="V70" s="18">
        <v>8.33039534835609E-2</v>
      </c>
      <c r="W70" s="18">
        <v>1.8772429433234601E-2</v>
      </c>
      <c r="X70" s="18">
        <v>7.6350469288603201E-2</v>
      </c>
      <c r="Y70" s="18">
        <v>0.848224530330983</v>
      </c>
      <c r="Z70" s="18">
        <v>6.4391735428254895E-2</v>
      </c>
      <c r="AA70" s="18">
        <v>5.91584555813323E-2</v>
      </c>
      <c r="AB70" s="18">
        <v>7.6191034027376203E-2</v>
      </c>
      <c r="AC70" s="18">
        <v>5.3469845800116697E-2</v>
      </c>
      <c r="AD70" s="18">
        <v>1.21258226698419E-2</v>
      </c>
      <c r="AE70" s="18">
        <v>6.0774590924184899E-2</v>
      </c>
    </row>
    <row r="71" spans="1:31" x14ac:dyDescent="0.2">
      <c r="A71" s="12">
        <v>71</v>
      </c>
      <c r="B71" s="13" t="s">
        <v>184</v>
      </c>
      <c r="C71" s="14" t="s">
        <v>438</v>
      </c>
      <c r="D71" s="13" t="s">
        <v>236</v>
      </c>
      <c r="E71" s="13" t="s">
        <v>438</v>
      </c>
      <c r="F71" s="13" t="s">
        <v>11</v>
      </c>
      <c r="G71" s="13" t="s">
        <v>337</v>
      </c>
      <c r="H71" s="15">
        <v>3.7426913378498499E-3</v>
      </c>
      <c r="I71" s="15">
        <v>7.6233530684500506E-2</v>
      </c>
      <c r="J71" s="15">
        <v>5.9896973201922603E-2</v>
      </c>
      <c r="K71" s="15">
        <v>2.3445420091858699E-2</v>
      </c>
      <c r="L71" s="15">
        <v>6.1800488577789602E-2</v>
      </c>
      <c r="M71" s="15">
        <v>1.8306777207701901E-2</v>
      </c>
      <c r="N71" s="15">
        <v>4.5586983249107899E-2</v>
      </c>
      <c r="O71" s="15">
        <v>4.0259963474990099E-2</v>
      </c>
      <c r="P71" s="15">
        <v>4.5452334678478201E-2</v>
      </c>
      <c r="Q71" s="15">
        <v>5.9628419705431701E-2</v>
      </c>
      <c r="R71" s="15">
        <v>0.115991271276862</v>
      </c>
      <c r="S71" s="15">
        <v>6.0076600464832999E-2</v>
      </c>
      <c r="T71" s="15">
        <v>0.11260988753133799</v>
      </c>
      <c r="U71" s="15">
        <v>8.9337048488276394E-2</v>
      </c>
      <c r="V71" s="15">
        <v>2.2703120958498101E-2</v>
      </c>
      <c r="W71" s="15">
        <v>0.101556046441401</v>
      </c>
      <c r="X71" s="15">
        <v>4.04145836237184E-2</v>
      </c>
      <c r="Y71" s="15">
        <v>0.67173274838048203</v>
      </c>
      <c r="Z71" s="15">
        <v>2.45806798217988E-2</v>
      </c>
      <c r="AA71" s="15">
        <v>0.13737703991924899</v>
      </c>
      <c r="AB71" s="15">
        <v>0.117040066083441</v>
      </c>
      <c r="AC71" s="15">
        <v>4.16612283129668E-2</v>
      </c>
      <c r="AD71" s="15">
        <v>7.5566563840243198E-2</v>
      </c>
      <c r="AE71" s="15">
        <v>3.9898632927371898E-2</v>
      </c>
    </row>
    <row r="72" spans="1:31" x14ac:dyDescent="0.2">
      <c r="A72" s="12">
        <v>72</v>
      </c>
      <c r="B72" s="16" t="s">
        <v>431</v>
      </c>
      <c r="C72" s="17" t="s">
        <v>438</v>
      </c>
      <c r="D72" s="16" t="s">
        <v>156</v>
      </c>
      <c r="E72" s="16" t="s">
        <v>438</v>
      </c>
      <c r="F72" s="16" t="s">
        <v>310</v>
      </c>
      <c r="G72" s="16" t="s">
        <v>337</v>
      </c>
      <c r="H72" s="18">
        <v>6.5913560332478999E-2</v>
      </c>
      <c r="I72" s="18">
        <v>3.7423275539239603E-2</v>
      </c>
      <c r="J72" s="18">
        <v>4.6183900503566098E-2</v>
      </c>
      <c r="K72" s="18">
        <v>2.0838320580772399E-2</v>
      </c>
      <c r="L72" s="18">
        <v>4.3551665868398898E-2</v>
      </c>
      <c r="M72" s="18">
        <v>7.4444078490491297E-2</v>
      </c>
      <c r="N72" s="18">
        <v>2.10853495386365E-2</v>
      </c>
      <c r="O72" s="18">
        <v>6.5049631129600299E-2</v>
      </c>
      <c r="P72" s="18">
        <v>2.6773175427500798E-2</v>
      </c>
      <c r="Q72" s="18">
        <v>2.58702431455663E-2</v>
      </c>
      <c r="R72" s="18">
        <v>4.5638644275818901E-2</v>
      </c>
      <c r="S72" s="18">
        <v>7.0136167072950506E-2</v>
      </c>
      <c r="T72" s="18">
        <v>7.2393985165704305E-2</v>
      </c>
      <c r="U72" s="18">
        <v>5.4547401078758599E-2</v>
      </c>
      <c r="V72" s="18">
        <v>0.13023931347955001</v>
      </c>
      <c r="W72" s="18">
        <v>2.88791207590464E-2</v>
      </c>
      <c r="X72" s="18">
        <v>3.7116267538377198E-2</v>
      </c>
      <c r="Y72" s="18">
        <v>0.35085493371028897</v>
      </c>
      <c r="Z72" s="18">
        <v>7.6218169116505502E-2</v>
      </c>
      <c r="AA72" s="18">
        <v>0.12290854230958199</v>
      </c>
      <c r="AB72" s="18">
        <v>8.8370800163232802E-2</v>
      </c>
      <c r="AC72" s="18">
        <v>5.3920721025259702E-2</v>
      </c>
      <c r="AD72" s="18">
        <v>5.1052805777758503E-2</v>
      </c>
      <c r="AE72" s="18">
        <v>6.21715848540281E-2</v>
      </c>
    </row>
    <row r="73" spans="1:31" x14ac:dyDescent="0.2">
      <c r="A73" s="12">
        <v>73</v>
      </c>
      <c r="B73" s="13" t="s">
        <v>273</v>
      </c>
      <c r="C73" s="14" t="s">
        <v>438</v>
      </c>
      <c r="D73" s="13" t="s">
        <v>274</v>
      </c>
      <c r="E73" s="13" t="s">
        <v>438</v>
      </c>
      <c r="F73" s="13" t="s">
        <v>483</v>
      </c>
      <c r="G73" s="13" t="s">
        <v>337</v>
      </c>
      <c r="H73" s="15">
        <v>2.5269350842238001E-2</v>
      </c>
      <c r="I73" s="15">
        <v>5.3358272785936099E-2</v>
      </c>
      <c r="J73" s="15">
        <v>1.43498112853304E-2</v>
      </c>
      <c r="K73" s="15">
        <v>4.1475218909819998E-2</v>
      </c>
      <c r="L73" s="15">
        <v>4.4024859665200103E-2</v>
      </c>
      <c r="M73" s="15">
        <v>2.8393680165222802E-2</v>
      </c>
      <c r="N73" s="15">
        <v>0.285560060512207</v>
      </c>
      <c r="O73" s="15">
        <v>7.0224841963168805E-2</v>
      </c>
      <c r="P73" s="15">
        <v>5.40020224388401E-2</v>
      </c>
      <c r="Q73" s="15">
        <v>4.4595568075645999E-2</v>
      </c>
      <c r="R73" s="15">
        <v>9.1871408007319896E-2</v>
      </c>
      <c r="S73" s="15">
        <v>2.29011730130434E-2</v>
      </c>
      <c r="T73" s="15">
        <v>7.81207916744006E-2</v>
      </c>
      <c r="U73" s="15">
        <v>8.5839912945478103E-2</v>
      </c>
      <c r="V73" s="15">
        <v>8.7638251556794305E-2</v>
      </c>
      <c r="W73" s="15">
        <v>8.4023834412654805E-2</v>
      </c>
      <c r="X73" s="15">
        <v>3.04867310139702E-2</v>
      </c>
      <c r="Y73" s="15">
        <v>0.51860233704316205</v>
      </c>
      <c r="Z73" s="15">
        <v>5.7489330211154301E-2</v>
      </c>
      <c r="AA73" s="15">
        <v>2.6601143255814499E-2</v>
      </c>
      <c r="AB73" s="15">
        <v>7.9649846803452801E-2</v>
      </c>
      <c r="AC73" s="15">
        <v>3.2758007665775898E-2</v>
      </c>
      <c r="AD73" s="15">
        <v>8.5374719299914095E-2</v>
      </c>
      <c r="AE73" s="15">
        <v>7.6176844122054698E-3</v>
      </c>
    </row>
    <row r="74" spans="1:31" x14ac:dyDescent="0.2">
      <c r="A74" s="12">
        <v>74</v>
      </c>
      <c r="B74" s="16" t="s">
        <v>25</v>
      </c>
      <c r="C74" s="17" t="s">
        <v>438</v>
      </c>
      <c r="D74" s="16" t="s">
        <v>352</v>
      </c>
      <c r="E74" s="16" t="s">
        <v>438</v>
      </c>
      <c r="F74" s="16" t="s">
        <v>258</v>
      </c>
      <c r="G74" s="16" t="s">
        <v>337</v>
      </c>
      <c r="H74" s="18">
        <v>4.95928911518181E-2</v>
      </c>
      <c r="I74" s="18">
        <v>4.0658301509108499E-2</v>
      </c>
      <c r="J74" s="18">
        <v>5.7652607158170603E-2</v>
      </c>
      <c r="K74" s="18">
        <v>4.86853943719565E-2</v>
      </c>
      <c r="L74" s="18">
        <v>2.6893154454031801E-2</v>
      </c>
      <c r="M74" s="18">
        <v>4.4552586724108403E-2</v>
      </c>
      <c r="N74" s="18">
        <v>0.124068707463643</v>
      </c>
      <c r="O74" s="18">
        <v>6.4727751115736407E-2</v>
      </c>
      <c r="P74" s="18">
        <v>1.70408860404242E-2</v>
      </c>
      <c r="Q74" s="18">
        <v>1.7907818495783202E-2</v>
      </c>
      <c r="R74" s="18">
        <v>6.1955726750856303E-2</v>
      </c>
      <c r="S74" s="18">
        <v>7.8272974497810302E-2</v>
      </c>
      <c r="T74" s="18">
        <v>0.18675206392753399</v>
      </c>
      <c r="U74" s="18">
        <v>3.00621712535224E-2</v>
      </c>
      <c r="V74" s="18">
        <v>7.0706373805090206E-2</v>
      </c>
      <c r="W74" s="18">
        <v>3.4395534647510703E-2</v>
      </c>
      <c r="X74" s="18">
        <v>5.4120614820912703E-2</v>
      </c>
      <c r="Y74" s="18">
        <v>0.99833917751682499</v>
      </c>
      <c r="Z74" s="18">
        <v>6.87537619177747E-2</v>
      </c>
      <c r="AA74" s="18">
        <v>0.17402874340097499</v>
      </c>
      <c r="AB74" s="18">
        <v>0.24022302005521701</v>
      </c>
      <c r="AC74" s="18">
        <v>5.31674863926496E-2</v>
      </c>
      <c r="AD74" s="18">
        <v>5.3684778853832903E-2</v>
      </c>
      <c r="AE74" s="18">
        <v>4.73844998722402E-2</v>
      </c>
    </row>
    <row r="75" spans="1:31" x14ac:dyDescent="0.2">
      <c r="A75" s="12">
        <v>75</v>
      </c>
      <c r="B75" s="13" t="s">
        <v>279</v>
      </c>
      <c r="C75" s="14" t="s">
        <v>438</v>
      </c>
      <c r="D75" s="13" t="s">
        <v>250</v>
      </c>
      <c r="E75" s="13" t="s">
        <v>438</v>
      </c>
      <c r="F75" s="13" t="s">
        <v>229</v>
      </c>
      <c r="G75" s="13" t="s">
        <v>337</v>
      </c>
      <c r="H75" s="15">
        <v>3.0272096228721301E-2</v>
      </c>
      <c r="I75" s="15">
        <v>4.50145667315726E-2</v>
      </c>
      <c r="J75" s="15">
        <v>2.2897777915010999E-2</v>
      </c>
      <c r="K75" s="15">
        <v>4.67737767437853E-2</v>
      </c>
      <c r="L75" s="15">
        <v>5.0557788251374899E-2</v>
      </c>
      <c r="M75" s="15">
        <v>5.0136471215589201E-2</v>
      </c>
      <c r="N75" s="15">
        <v>5.1338020365631197E-2</v>
      </c>
      <c r="O75" s="15">
        <v>6.4800266046622604E-2</v>
      </c>
      <c r="P75" s="15">
        <v>2.4978042107196199E-2</v>
      </c>
      <c r="Q75" s="15">
        <v>3.6651142615766602E-2</v>
      </c>
      <c r="R75" s="15">
        <v>6.2885260084405301E-2</v>
      </c>
      <c r="S75" s="15">
        <v>3.7065913694350097E-2</v>
      </c>
      <c r="T75" s="15">
        <v>8.4602792628283005E-2</v>
      </c>
      <c r="U75" s="15">
        <v>7.3282592165565E-2</v>
      </c>
      <c r="V75" s="15">
        <v>8.9117723678806895E-2</v>
      </c>
      <c r="W75" s="15">
        <v>6.1712430044166697E-2</v>
      </c>
      <c r="X75" s="15">
        <v>4.3746547938894501E-2</v>
      </c>
      <c r="Y75" s="15">
        <v>1.84043023038054</v>
      </c>
      <c r="Z75" s="15">
        <v>5.18082376798615E-2</v>
      </c>
      <c r="AA75" s="15">
        <v>0.14025949093217899</v>
      </c>
      <c r="AB75" s="15">
        <v>1.7099377995374799E-2</v>
      </c>
      <c r="AC75" s="15">
        <v>5.4587304353552302E-2</v>
      </c>
      <c r="AD75" s="15">
        <v>5.19513640249619E-2</v>
      </c>
      <c r="AE75" s="15">
        <v>1.82636697748816E-2</v>
      </c>
    </row>
    <row r="76" spans="1:31" x14ac:dyDescent="0.2">
      <c r="A76" s="12">
        <v>76</v>
      </c>
      <c r="B76" s="16" t="s">
        <v>495</v>
      </c>
      <c r="C76" s="17" t="s">
        <v>438</v>
      </c>
      <c r="D76" s="16" t="s">
        <v>119</v>
      </c>
      <c r="E76" s="16" t="s">
        <v>438</v>
      </c>
      <c r="F76" s="16" t="s">
        <v>304</v>
      </c>
      <c r="G76" s="16" t="s">
        <v>337</v>
      </c>
      <c r="H76" s="18">
        <v>7.1512915410641101E-2</v>
      </c>
      <c r="I76" s="18">
        <v>2.9404959760748499E-3</v>
      </c>
      <c r="J76" s="18">
        <v>4.8051891976129399E-2</v>
      </c>
      <c r="K76" s="18">
        <v>8.2898497977733094E-3</v>
      </c>
      <c r="L76" s="18">
        <v>7.6453511669643898E-2</v>
      </c>
      <c r="M76" s="18">
        <v>6.2441277597597003E-2</v>
      </c>
      <c r="N76" s="18">
        <v>7.7845133855222307E-2</v>
      </c>
      <c r="O76" s="18">
        <v>2.2886761199141702E-2</v>
      </c>
      <c r="P76" s="18">
        <v>4.36677079349862E-2</v>
      </c>
      <c r="Q76" s="18">
        <v>6.6026931871769695E-2</v>
      </c>
      <c r="R76" s="18">
        <v>4.7713349493097398E-2</v>
      </c>
      <c r="S76" s="18">
        <v>5.2336803271757201E-2</v>
      </c>
      <c r="T76" s="18">
        <v>2.59786841965884E-2</v>
      </c>
      <c r="U76" s="18">
        <v>0.13394337413817101</v>
      </c>
      <c r="V76" s="18">
        <v>9.65208373879934E-2</v>
      </c>
      <c r="W76" s="18">
        <v>4.4695832753182202E-2</v>
      </c>
      <c r="X76" s="18">
        <v>4.4458642931511701E-2</v>
      </c>
      <c r="Y76" s="18">
        <v>0.541039306872517</v>
      </c>
      <c r="Z76" s="18">
        <v>6.1945423688064799E-2</v>
      </c>
      <c r="AA76" s="18">
        <v>4.5129905497989599E-2</v>
      </c>
      <c r="AB76" s="18">
        <v>7.6086313733464001E-2</v>
      </c>
      <c r="AC76" s="18">
        <v>8.6584145166775095E-2</v>
      </c>
      <c r="AD76" s="18">
        <v>1.5668894256144102E-2</v>
      </c>
      <c r="AE76" s="18">
        <v>5.8440894102954603E-2</v>
      </c>
    </row>
    <row r="77" spans="1:31" x14ac:dyDescent="0.2">
      <c r="A77" s="12">
        <v>77</v>
      </c>
      <c r="B77" s="13" t="s">
        <v>105</v>
      </c>
      <c r="C77" s="14" t="s">
        <v>438</v>
      </c>
      <c r="D77" s="13" t="s">
        <v>350</v>
      </c>
      <c r="E77" s="13" t="s">
        <v>438</v>
      </c>
      <c r="F77" s="13" t="s">
        <v>354</v>
      </c>
      <c r="G77" s="13" t="s">
        <v>337</v>
      </c>
      <c r="H77" s="15">
        <v>5.7258406280222197E-2</v>
      </c>
      <c r="I77" s="15">
        <v>2.20260059866518E-2</v>
      </c>
      <c r="J77" s="15">
        <v>7.5395699364437394E-2</v>
      </c>
      <c r="K77" s="15">
        <v>4.37355755196389E-2</v>
      </c>
      <c r="L77" s="15">
        <v>5.7241532853598398E-2</v>
      </c>
      <c r="M77" s="15">
        <v>7.9735872065794494E-2</v>
      </c>
      <c r="N77" s="15">
        <v>7.4410554243196897E-2</v>
      </c>
      <c r="O77" s="15">
        <v>4.2690629795538497E-2</v>
      </c>
      <c r="P77" s="15">
        <v>2.1771578147093001E-2</v>
      </c>
      <c r="Q77" s="15">
        <v>4.21214644676964E-2</v>
      </c>
      <c r="R77" s="15">
        <v>4.2716743960979901E-2</v>
      </c>
      <c r="S77" s="15">
        <v>9.8434699857653005E-2</v>
      </c>
      <c r="T77" s="15">
        <v>6.6377226113557106E-2</v>
      </c>
      <c r="U77" s="15">
        <v>7.1532479569789101E-2</v>
      </c>
      <c r="V77" s="15">
        <v>8.3678634333997498E-2</v>
      </c>
      <c r="W77" s="15">
        <v>1.9617341320716901E-2</v>
      </c>
      <c r="X77" s="15">
        <v>4.5551973633611999E-2</v>
      </c>
      <c r="Y77" s="15">
        <v>0.19364854521713001</v>
      </c>
      <c r="Z77" s="15">
        <v>8.3885419790041604E-2</v>
      </c>
      <c r="AA77" s="15">
        <v>0.11147443309256699</v>
      </c>
      <c r="AB77" s="15">
        <v>5.2700332127421701E-2</v>
      </c>
      <c r="AC77" s="15">
        <v>6.3686676368716999E-2</v>
      </c>
      <c r="AD77" s="15">
        <v>3.3168198071848801E-2</v>
      </c>
      <c r="AE77" s="15">
        <v>4.89348936558252E-2</v>
      </c>
    </row>
    <row r="78" spans="1:31" x14ac:dyDescent="0.2">
      <c r="A78" s="12">
        <v>78</v>
      </c>
      <c r="B78" s="16" t="s">
        <v>416</v>
      </c>
      <c r="C78" s="17" t="s">
        <v>438</v>
      </c>
      <c r="D78" s="16" t="s">
        <v>211</v>
      </c>
      <c r="E78" s="16" t="s">
        <v>438</v>
      </c>
      <c r="F78" s="16" t="s">
        <v>231</v>
      </c>
      <c r="G78" s="16" t="s">
        <v>337</v>
      </c>
      <c r="H78" s="18">
        <v>3.7849994212584698E-2</v>
      </c>
      <c r="I78" s="18">
        <v>3.6530753473571501E-2</v>
      </c>
      <c r="J78" s="18">
        <v>4.6496408658187799E-2</v>
      </c>
      <c r="K78" s="18">
        <v>1.1720958406948701E-2</v>
      </c>
      <c r="L78" s="18">
        <v>8.8689663071254796E-2</v>
      </c>
      <c r="M78" s="18">
        <v>4.9010254210888303E-2</v>
      </c>
      <c r="N78" s="18">
        <v>4.3956323597163401E-2</v>
      </c>
      <c r="O78" s="18">
        <v>1.2267182809556E-2</v>
      </c>
      <c r="P78" s="18">
        <v>3.5652879857346498E-2</v>
      </c>
      <c r="Q78" s="18">
        <v>6.1649559837691097E-2</v>
      </c>
      <c r="R78" s="18">
        <v>7.8823781931806197E-2</v>
      </c>
      <c r="S78" s="18">
        <v>5.8044480428465502E-2</v>
      </c>
      <c r="T78" s="18">
        <v>5.0699913357882098E-2</v>
      </c>
      <c r="U78" s="18">
        <v>0.114313937242562</v>
      </c>
      <c r="V78" s="18">
        <v>3.6781577869428997E-2</v>
      </c>
      <c r="W78" s="18">
        <v>7.3316593105691205E-2</v>
      </c>
      <c r="X78" s="18">
        <v>5.7055693674659201E-2</v>
      </c>
      <c r="Y78" s="18">
        <v>1.3910965520633001</v>
      </c>
      <c r="Z78" s="18">
        <v>2.1741750108872901E-2</v>
      </c>
      <c r="AA78" s="18">
        <v>9.2377781825342106E-2</v>
      </c>
      <c r="AB78" s="18">
        <v>7.5374208907956194E-2</v>
      </c>
      <c r="AC78" s="18">
        <v>2.3223565552205502E-2</v>
      </c>
      <c r="AD78" s="18">
        <v>4.43378249683858E-2</v>
      </c>
      <c r="AE78" s="18">
        <v>4.3164196742361799E-2</v>
      </c>
    </row>
    <row r="79" spans="1:31" x14ac:dyDescent="0.2">
      <c r="A79" s="12">
        <v>79</v>
      </c>
      <c r="B79" s="13" t="s">
        <v>322</v>
      </c>
      <c r="C79" s="14" t="s">
        <v>438</v>
      </c>
      <c r="D79" s="13" t="s">
        <v>531</v>
      </c>
      <c r="E79" s="13" t="s">
        <v>438</v>
      </c>
      <c r="F79" s="13" t="s">
        <v>177</v>
      </c>
      <c r="G79" s="13" t="s">
        <v>337</v>
      </c>
      <c r="H79" s="15">
        <v>6.0350528536027397E-2</v>
      </c>
      <c r="I79" s="15">
        <v>3.5728730396864999E-2</v>
      </c>
      <c r="J79" s="15">
        <v>5.48071091125448E-2</v>
      </c>
      <c r="K79" s="15">
        <v>1.6314398202354499E-2</v>
      </c>
      <c r="L79" s="15">
        <v>0.120308855203645</v>
      </c>
      <c r="M79" s="15">
        <v>8.6878800664311598E-2</v>
      </c>
      <c r="N79" s="15">
        <v>6.2164703668435399E-2</v>
      </c>
      <c r="O79" s="15">
        <v>4.5655828023711702E-2</v>
      </c>
      <c r="P79" s="15">
        <v>1.5794686452280202E-2</v>
      </c>
      <c r="Q79" s="15">
        <v>1.9133514369268401E-2</v>
      </c>
      <c r="R79" s="15">
        <v>3.9863006424462298E-2</v>
      </c>
      <c r="S79" s="15">
        <v>5.1738617714927902E-2</v>
      </c>
      <c r="T79" s="15">
        <v>5.7144338545564798E-2</v>
      </c>
      <c r="U79" s="15">
        <v>5.3985238943478502E-2</v>
      </c>
      <c r="V79" s="15">
        <v>0.117691953173201</v>
      </c>
      <c r="W79" s="15">
        <v>1.6710364906396099E-2</v>
      </c>
      <c r="X79" s="15">
        <v>6.8682226015547201E-2</v>
      </c>
      <c r="Y79" s="15">
        <v>7.4390059593030897E-2</v>
      </c>
      <c r="Z79" s="15">
        <v>0.101392866414013</v>
      </c>
      <c r="AA79" s="15">
        <v>5.89440775846072E-2</v>
      </c>
      <c r="AB79" s="15">
        <v>2.43089338377389E-2</v>
      </c>
      <c r="AC79" s="15">
        <v>6.4781090145109896E-2</v>
      </c>
      <c r="AD79" s="15">
        <v>1.1429023701333901E-2</v>
      </c>
      <c r="AE79" s="15">
        <v>4.5058710846196698E-2</v>
      </c>
    </row>
    <row r="80" spans="1:31" x14ac:dyDescent="0.2">
      <c r="A80" s="12">
        <v>80</v>
      </c>
      <c r="B80" s="16" t="s">
        <v>226</v>
      </c>
      <c r="C80" s="17" t="s">
        <v>438</v>
      </c>
      <c r="D80" s="16" t="s">
        <v>31</v>
      </c>
      <c r="E80" s="16" t="s">
        <v>438</v>
      </c>
      <c r="F80" s="16" t="s">
        <v>30</v>
      </c>
      <c r="G80" s="16" t="s">
        <v>337</v>
      </c>
      <c r="H80" s="18">
        <v>9.1711483805346702E-2</v>
      </c>
      <c r="I80" s="18">
        <v>5.8062223689573603E-2</v>
      </c>
      <c r="J80" s="18">
        <v>3.0417469236615601E-2</v>
      </c>
      <c r="K80" s="18">
        <v>1.13914059233863E-2</v>
      </c>
      <c r="L80" s="18">
        <v>4.0788710306865997E-2</v>
      </c>
      <c r="M80" s="18">
        <v>4.0161027659348501E-2</v>
      </c>
      <c r="N80" s="18">
        <v>0.15745920039691499</v>
      </c>
      <c r="O80" s="18">
        <v>5.6107419212018401E-2</v>
      </c>
      <c r="P80" s="18">
        <v>0.101996333595004</v>
      </c>
      <c r="Q80" s="18">
        <v>1.16289400656639E-2</v>
      </c>
      <c r="R80" s="18">
        <v>9.2972838303503599E-2</v>
      </c>
      <c r="S80" s="18">
        <v>7.2285623083762393E-2</v>
      </c>
      <c r="T80" s="18">
        <v>5.5707750179655798E-2</v>
      </c>
      <c r="U80" s="18">
        <v>6.5864174728104893E-2</v>
      </c>
      <c r="V80" s="18">
        <v>0.141067506947301</v>
      </c>
      <c r="W80" s="18">
        <v>4.1813375696505103E-2</v>
      </c>
      <c r="X80" s="18">
        <v>4.5214163378055998E-2</v>
      </c>
      <c r="Y80" s="18">
        <v>0.35314815282338302</v>
      </c>
      <c r="Z80" s="18">
        <v>0.12295433538902099</v>
      </c>
      <c r="AA80" s="18">
        <v>3.4957253690723E-2</v>
      </c>
      <c r="AB80" s="18">
        <v>9.5174500104199505E-2</v>
      </c>
      <c r="AC80" s="18">
        <v>8.5406161912672196E-2</v>
      </c>
      <c r="AD80" s="18">
        <v>6.3928870728450493E-2</v>
      </c>
      <c r="AE80" s="18">
        <v>3.1358489703492101E-2</v>
      </c>
    </row>
    <row r="81" spans="1:31" x14ac:dyDescent="0.2">
      <c r="A81" s="12">
        <v>81</v>
      </c>
      <c r="B81" s="13" t="s">
        <v>22</v>
      </c>
      <c r="C81" s="14" t="s">
        <v>438</v>
      </c>
      <c r="D81" s="13" t="s">
        <v>451</v>
      </c>
      <c r="E81" s="13" t="s">
        <v>438</v>
      </c>
      <c r="F81" s="13" t="s">
        <v>66</v>
      </c>
      <c r="G81" s="13" t="s">
        <v>337</v>
      </c>
      <c r="H81" s="15">
        <v>1.4785487976303999E-2</v>
      </c>
      <c r="I81" s="15">
        <v>6.5268770417127794E-2</v>
      </c>
      <c r="J81" s="15">
        <v>5.6825233608914699E-2</v>
      </c>
      <c r="K81" s="15">
        <v>1.72946885630294E-2</v>
      </c>
      <c r="L81" s="15">
        <v>6.8938053126688797E-2</v>
      </c>
      <c r="M81" s="15">
        <v>5.1733381625272898E-3</v>
      </c>
      <c r="N81" s="15">
        <v>0.17158764667225301</v>
      </c>
      <c r="O81" s="15">
        <v>2.95631946547949E-2</v>
      </c>
      <c r="P81" s="15">
        <v>4.89138806746508E-2</v>
      </c>
      <c r="Q81" s="15">
        <v>5.4356400943513801E-2</v>
      </c>
      <c r="R81" s="15">
        <v>0.106118936617873</v>
      </c>
      <c r="S81" s="15">
        <v>5.4947403555423102E-2</v>
      </c>
      <c r="T81" s="15">
        <v>8.1730330012872998E-2</v>
      </c>
      <c r="U81" s="15">
        <v>9.2986425900257103E-2</v>
      </c>
      <c r="V81" s="15">
        <v>3.7077146816678702E-2</v>
      </c>
      <c r="W81" s="15">
        <v>0.10662114957798299</v>
      </c>
      <c r="X81" s="15">
        <v>4.6751865089938997E-2</v>
      </c>
      <c r="Y81" s="15">
        <v>7.8697500932232795E-2</v>
      </c>
      <c r="Z81" s="15">
        <v>2.36120409354257E-2</v>
      </c>
      <c r="AA81" s="15">
        <v>1.09727519226307E-2</v>
      </c>
      <c r="AB81" s="15">
        <v>0.10065493357808</v>
      </c>
      <c r="AC81" s="15">
        <v>3.3602215805817702E-2</v>
      </c>
      <c r="AD81" s="15">
        <v>6.5716098610425905E-2</v>
      </c>
      <c r="AE81" s="15">
        <v>7.0204774770562001E-2</v>
      </c>
    </row>
    <row r="82" spans="1:31" x14ac:dyDescent="0.2">
      <c r="A82" s="12">
        <v>82</v>
      </c>
      <c r="B82" s="16" t="s">
        <v>275</v>
      </c>
      <c r="C82" s="17" t="s">
        <v>438</v>
      </c>
      <c r="D82" s="16" t="s">
        <v>289</v>
      </c>
      <c r="E82" s="16" t="s">
        <v>438</v>
      </c>
      <c r="F82" s="16" t="s">
        <v>238</v>
      </c>
      <c r="G82" s="16" t="s">
        <v>337</v>
      </c>
      <c r="H82" s="18">
        <v>6.3090651064628606E-2</v>
      </c>
      <c r="I82" s="18">
        <v>3.7404954751293101E-2</v>
      </c>
      <c r="J82" s="18">
        <v>4.5903458402673299E-2</v>
      </c>
      <c r="K82" s="18">
        <v>7.5652102811325098E-3</v>
      </c>
      <c r="L82" s="18">
        <v>8.4001858122409206E-2</v>
      </c>
      <c r="M82" s="18">
        <v>5.2618923729673597E-2</v>
      </c>
      <c r="N82" s="18">
        <v>4.05521658661738E-2</v>
      </c>
      <c r="O82" s="18">
        <v>2.40842200205185E-2</v>
      </c>
      <c r="P82" s="18">
        <v>8.8221776527713097E-3</v>
      </c>
      <c r="Q82" s="18">
        <v>7.5834488200774597E-2</v>
      </c>
      <c r="R82" s="18">
        <v>7.1700176709775396E-2</v>
      </c>
      <c r="S82" s="18">
        <v>7.4343923465989906E-2</v>
      </c>
      <c r="T82" s="18">
        <v>2.3269473663484402E-2</v>
      </c>
      <c r="U82" s="18">
        <v>0.139351878760997</v>
      </c>
      <c r="V82" s="18">
        <v>7.0917210226991698E-2</v>
      </c>
      <c r="W82" s="18">
        <v>5.1999587928031603E-2</v>
      </c>
      <c r="X82" s="18">
        <v>2.91310073056593E-2</v>
      </c>
      <c r="Y82" s="18">
        <v>1.20183358921668</v>
      </c>
      <c r="Z82" s="18">
        <v>6.0339307072088802E-2</v>
      </c>
      <c r="AA82" s="18">
        <v>8.7946396878936697E-2</v>
      </c>
      <c r="AB82" s="18">
        <v>0.12093304009167</v>
      </c>
      <c r="AC82" s="18">
        <v>5.33154747366422E-2</v>
      </c>
      <c r="AD82" s="18">
        <v>4.3947036480060903E-2</v>
      </c>
      <c r="AE82" s="18">
        <v>4.4591270406476501E-2</v>
      </c>
    </row>
    <row r="83" spans="1:31" x14ac:dyDescent="0.2">
      <c r="A83" s="12">
        <v>83</v>
      </c>
      <c r="B83" s="13" t="s">
        <v>241</v>
      </c>
      <c r="C83" s="14" t="s">
        <v>438</v>
      </c>
      <c r="D83" s="13" t="s">
        <v>228</v>
      </c>
      <c r="E83" s="13" t="s">
        <v>438</v>
      </c>
      <c r="F83" s="13" t="s">
        <v>74</v>
      </c>
      <c r="G83" s="13" t="s">
        <v>337</v>
      </c>
      <c r="H83" s="15">
        <v>5.81535774777929E-2</v>
      </c>
      <c r="I83" s="15">
        <v>1.27485296627629E-2</v>
      </c>
      <c r="J83" s="15">
        <v>6.0189370648411199E-2</v>
      </c>
      <c r="K83" s="15">
        <v>7.5299567414590001E-3</v>
      </c>
      <c r="L83" s="15">
        <v>7.1771358015279105E-2</v>
      </c>
      <c r="M83" s="15">
        <v>6.8875049207693204E-2</v>
      </c>
      <c r="N83" s="15">
        <v>4.7034412378788103E-2</v>
      </c>
      <c r="O83" s="15">
        <v>3.86950563770967E-2</v>
      </c>
      <c r="P83" s="15">
        <v>2.4053632864791001E-2</v>
      </c>
      <c r="Q83" s="15">
        <v>4.2236972227367199E-2</v>
      </c>
      <c r="R83" s="15">
        <v>2.60419832830752E-2</v>
      </c>
      <c r="S83" s="15">
        <v>4.6401139714641597E-2</v>
      </c>
      <c r="T83" s="15">
        <v>5.4809715393176299E-2</v>
      </c>
      <c r="U83" s="15">
        <v>5.7644833169926198E-2</v>
      </c>
      <c r="V83" s="15">
        <v>0.10632200476650799</v>
      </c>
      <c r="W83" s="15">
        <v>3.4236728124135002E-2</v>
      </c>
      <c r="X83" s="15">
        <v>4.3730165436393902E-2</v>
      </c>
      <c r="Y83" s="15">
        <v>0.63648692646969796</v>
      </c>
      <c r="Z83" s="15">
        <v>8.7387892241860304E-2</v>
      </c>
      <c r="AA83" s="15">
        <v>0.123974110385937</v>
      </c>
      <c r="AB83" s="15">
        <v>5.0621120541475703E-2</v>
      </c>
      <c r="AC83" s="15">
        <v>5.5829261818117898E-2</v>
      </c>
      <c r="AD83" s="15">
        <v>3.0199252289446699E-2</v>
      </c>
      <c r="AE83" s="15">
        <v>6.8385811349587503E-2</v>
      </c>
    </row>
    <row r="84" spans="1:31" x14ac:dyDescent="0.2">
      <c r="A84" s="12">
        <v>84</v>
      </c>
      <c r="B84" s="16" t="s">
        <v>346</v>
      </c>
      <c r="C84" s="17" t="s">
        <v>438</v>
      </c>
      <c r="D84" s="16" t="s">
        <v>522</v>
      </c>
      <c r="E84" s="16" t="s">
        <v>438</v>
      </c>
      <c r="F84" s="16" t="s">
        <v>155</v>
      </c>
      <c r="G84" s="16" t="s">
        <v>337</v>
      </c>
      <c r="H84" s="18">
        <v>2.8729656547145901E-2</v>
      </c>
      <c r="I84" s="18">
        <v>5.7211034146881098E-2</v>
      </c>
      <c r="J84" s="18">
        <v>1.8618523487936699E-2</v>
      </c>
      <c r="K84" s="18">
        <v>3.7275884151592102E-2</v>
      </c>
      <c r="L84" s="18">
        <v>7.1047353394805501E-2</v>
      </c>
      <c r="M84" s="18">
        <v>3.1780225466090002E-2</v>
      </c>
      <c r="N84" s="18">
        <v>0.120305200962379</v>
      </c>
      <c r="O84" s="18">
        <v>5.5333201120102302E-2</v>
      </c>
      <c r="P84" s="18">
        <v>2.4317336560341601E-2</v>
      </c>
      <c r="Q84" s="18">
        <v>5.2930887002733698E-2</v>
      </c>
      <c r="R84" s="18">
        <v>8.6213215258691106E-2</v>
      </c>
      <c r="S84" s="18">
        <v>2.6772350440531299E-2</v>
      </c>
      <c r="T84" s="18">
        <v>0.127905205470002</v>
      </c>
      <c r="U84" s="18">
        <v>0.10843665912035901</v>
      </c>
      <c r="V84" s="18">
        <v>4.3590520146247098E-2</v>
      </c>
      <c r="W84" s="18">
        <v>7.9041282129077101E-2</v>
      </c>
      <c r="X84" s="18">
        <v>1.4814240542106E-2</v>
      </c>
      <c r="Y84" s="18">
        <v>3.2007389911608799</v>
      </c>
      <c r="Z84" s="18">
        <v>2.52867235474055E-2</v>
      </c>
      <c r="AA84" s="18">
        <v>0.16926025711945999</v>
      </c>
      <c r="AB84" s="18">
        <v>2.8287827731471499E-2</v>
      </c>
      <c r="AC84" s="18">
        <v>1.4896572674257501E-2</v>
      </c>
      <c r="AD84" s="18">
        <v>0.243521416634459</v>
      </c>
      <c r="AE84" s="18">
        <v>3.12056396756011E-2</v>
      </c>
    </row>
    <row r="85" spans="1:31" x14ac:dyDescent="0.2">
      <c r="A85" s="12">
        <v>85</v>
      </c>
      <c r="B85" s="13" t="s">
        <v>511</v>
      </c>
      <c r="C85" s="14" t="s">
        <v>438</v>
      </c>
      <c r="D85" s="13" t="s">
        <v>217</v>
      </c>
      <c r="E85" s="13" t="s">
        <v>438</v>
      </c>
      <c r="F85" s="13" t="s">
        <v>88</v>
      </c>
      <c r="G85" s="13" t="s">
        <v>337</v>
      </c>
      <c r="H85" s="15">
        <v>1.5976426827804601E-2</v>
      </c>
      <c r="I85" s="15">
        <v>6.0093617547839401E-2</v>
      </c>
      <c r="J85" s="15">
        <v>6.6373416742977198E-2</v>
      </c>
      <c r="K85" s="15">
        <v>1.94634308257794E-2</v>
      </c>
      <c r="L85" s="15">
        <v>6.7697147918573897E-2</v>
      </c>
      <c r="M85" s="15">
        <v>2.94224579602839E-2</v>
      </c>
      <c r="N85" s="15">
        <v>3.92541300019029E-2</v>
      </c>
      <c r="O85" s="15">
        <v>2.9458030029139898E-2</v>
      </c>
      <c r="P85" s="15">
        <v>2.4455151264534701E-2</v>
      </c>
      <c r="Q85" s="15">
        <v>6.6039582228800506E-2</v>
      </c>
      <c r="R85" s="15">
        <v>9.1546978762025499E-2</v>
      </c>
      <c r="S85" s="15">
        <v>6.5740572710980202E-2</v>
      </c>
      <c r="T85" s="15">
        <v>7.9564364649422306E-2</v>
      </c>
      <c r="U85" s="15">
        <v>7.9514995959654597E-2</v>
      </c>
      <c r="V85" s="15">
        <v>3.5376725987458398E-2</v>
      </c>
      <c r="W85" s="15">
        <v>0.10779885608140199</v>
      </c>
      <c r="X85" s="15">
        <v>3.6926925614558202E-2</v>
      </c>
      <c r="Y85" s="15">
        <v>8.5888684084728301E-2</v>
      </c>
      <c r="Z85" s="15">
        <v>1.78190429610223E-2</v>
      </c>
      <c r="AA85" s="15">
        <v>0.110439303082882</v>
      </c>
      <c r="AB85" s="15">
        <v>6.7589646788446797E-2</v>
      </c>
      <c r="AC85" s="15">
        <v>2.07745749272484E-2</v>
      </c>
      <c r="AD85" s="15">
        <v>7.4098176940347593E-2</v>
      </c>
      <c r="AE85" s="15">
        <v>4.41702768194948E-2</v>
      </c>
    </row>
    <row r="86" spans="1:31" x14ac:dyDescent="0.2">
      <c r="A86" s="12">
        <v>86</v>
      </c>
      <c r="B86" s="16" t="s">
        <v>109</v>
      </c>
      <c r="C86" s="17" t="s">
        <v>438</v>
      </c>
      <c r="D86" s="16" t="s">
        <v>284</v>
      </c>
      <c r="E86" s="16" t="s">
        <v>438</v>
      </c>
      <c r="F86" s="16" t="s">
        <v>428</v>
      </c>
      <c r="G86" s="16" t="s">
        <v>337</v>
      </c>
      <c r="H86" s="18">
        <v>5.2160082217025103E-2</v>
      </c>
      <c r="I86" s="18">
        <v>3.4362321520758403E-2</v>
      </c>
      <c r="J86" s="18">
        <v>5.9675410017135701E-2</v>
      </c>
      <c r="K86" s="18">
        <v>5.4477137570577101E-2</v>
      </c>
      <c r="L86" s="18">
        <v>2.87378326639206E-2</v>
      </c>
      <c r="M86" s="18">
        <v>6.7308155216825399E-2</v>
      </c>
      <c r="N86" s="18">
        <v>3.11150552003099E-2</v>
      </c>
      <c r="O86" s="18">
        <v>5.5587726078463302E-2</v>
      </c>
      <c r="P86" s="18">
        <v>2.3264316855019E-2</v>
      </c>
      <c r="Q86" s="18">
        <v>3.42757280626345E-2</v>
      </c>
      <c r="R86" s="18">
        <v>3.7297123946852299E-2</v>
      </c>
      <c r="S86" s="18">
        <v>0.10234026932983301</v>
      </c>
      <c r="T86" s="18">
        <v>8.8756588962635094E-2</v>
      </c>
      <c r="U86" s="18">
        <v>1.54671348351503E-2</v>
      </c>
      <c r="V86" s="18">
        <v>8.4143513338532594E-2</v>
      </c>
      <c r="W86" s="18">
        <v>1.16141948140035E-2</v>
      </c>
      <c r="X86" s="18">
        <v>4.3883161052808303E-2</v>
      </c>
      <c r="Y86" s="18">
        <v>0.483240619343064</v>
      </c>
      <c r="Z86" s="18">
        <v>6.8153987105050801E-2</v>
      </c>
      <c r="AA86" s="18">
        <v>0.146432952318517</v>
      </c>
      <c r="AB86" s="18">
        <v>8.3517603792556405E-2</v>
      </c>
      <c r="AC86" s="18">
        <v>3.9768696607699702E-2</v>
      </c>
      <c r="AD86" s="18">
        <v>2.2924710206798499E-2</v>
      </c>
      <c r="AE86" s="18">
        <v>4.6291621749376399E-2</v>
      </c>
    </row>
    <row r="87" spans="1:31" x14ac:dyDescent="0.2">
      <c r="A87" s="12">
        <v>87</v>
      </c>
      <c r="B87" s="13" t="s">
        <v>157</v>
      </c>
      <c r="C87" s="14" t="s">
        <v>438</v>
      </c>
      <c r="D87" s="13" t="s">
        <v>336</v>
      </c>
      <c r="E87" s="13" t="s">
        <v>438</v>
      </c>
      <c r="F87" s="13" t="s">
        <v>489</v>
      </c>
      <c r="G87" s="13" t="s">
        <v>337</v>
      </c>
      <c r="H87" s="15">
        <v>6.3792481799059803E-2</v>
      </c>
      <c r="I87" s="15">
        <v>2.6574548451747101E-2</v>
      </c>
      <c r="J87" s="15">
        <v>5.5873790496856097E-2</v>
      </c>
      <c r="K87" s="15">
        <v>7.9834049973189908E-3</v>
      </c>
      <c r="L87" s="15">
        <v>8.9913161800687105E-2</v>
      </c>
      <c r="M87" s="15">
        <v>6.6071914854281197E-2</v>
      </c>
      <c r="N87" s="15">
        <v>0.102574760105076</v>
      </c>
      <c r="O87" s="15">
        <v>2.4399011701547201E-2</v>
      </c>
      <c r="P87" s="15">
        <v>3.5862910830102901E-2</v>
      </c>
      <c r="Q87" s="15">
        <v>5.9083614064948102E-2</v>
      </c>
      <c r="R87" s="15">
        <v>2.5936486121977499E-2</v>
      </c>
      <c r="S87" s="15">
        <v>7.6063440115309994E-2</v>
      </c>
      <c r="T87" s="15">
        <v>2.8594574055632201E-2</v>
      </c>
      <c r="U87" s="15">
        <v>0.128189232600879</v>
      </c>
      <c r="V87" s="15">
        <v>7.9676156312420601E-2</v>
      </c>
      <c r="W87" s="15">
        <v>6.0179407734762602E-2</v>
      </c>
      <c r="X87" s="15">
        <v>6.3713465078952494E-2</v>
      </c>
      <c r="Y87" s="15">
        <v>0.89951616673062196</v>
      </c>
      <c r="Z87" s="15">
        <v>5.9947210032259002E-2</v>
      </c>
      <c r="AA87" s="15">
        <v>0.14923886329497699</v>
      </c>
      <c r="AB87" s="15">
        <v>8.7292479096917799E-2</v>
      </c>
      <c r="AC87" s="15">
        <v>3.14007087731605E-2</v>
      </c>
      <c r="AD87" s="15">
        <v>4.7608570006416197E-2</v>
      </c>
      <c r="AE87" s="15">
        <v>6.1974246085504503E-2</v>
      </c>
    </row>
    <row r="88" spans="1:31" x14ac:dyDescent="0.2">
      <c r="A88" s="12">
        <v>88</v>
      </c>
      <c r="B88" s="16" t="s">
        <v>271</v>
      </c>
      <c r="C88" s="17" t="s">
        <v>438</v>
      </c>
      <c r="D88" s="16" t="s">
        <v>326</v>
      </c>
      <c r="E88" s="16" t="s">
        <v>438</v>
      </c>
      <c r="F88" s="16" t="s">
        <v>28</v>
      </c>
      <c r="G88" s="16" t="s">
        <v>337</v>
      </c>
      <c r="H88" s="18">
        <v>5.4360715751775299E-2</v>
      </c>
      <c r="I88" s="18">
        <v>3.7522801566081898E-2</v>
      </c>
      <c r="J88" s="18">
        <v>6.8877942942717305E-2</v>
      </c>
      <c r="K88" s="18">
        <v>5.2311325595149401E-2</v>
      </c>
      <c r="L88" s="18">
        <v>4.53729397706117E-2</v>
      </c>
      <c r="M88" s="18">
        <v>4.80243394242615E-2</v>
      </c>
      <c r="N88" s="18">
        <v>0.122173654525788</v>
      </c>
      <c r="O88" s="18">
        <v>4.2914334484211301E-2</v>
      </c>
      <c r="P88" s="18">
        <v>2.6904802364311298E-2</v>
      </c>
      <c r="Q88" s="18">
        <v>2.01561753594794E-2</v>
      </c>
      <c r="R88" s="18">
        <v>2.3851497424798598E-2</v>
      </c>
      <c r="S88" s="18">
        <v>6.6968598099367505E-2</v>
      </c>
      <c r="T88" s="18">
        <v>0.103533594910155</v>
      </c>
      <c r="U88" s="18">
        <v>3.2062312970505401E-2</v>
      </c>
      <c r="V88" s="18">
        <v>0.103265217445868</v>
      </c>
      <c r="W88" s="18">
        <v>2.7774270189039E-2</v>
      </c>
      <c r="X88" s="18">
        <v>4.6574969003675602E-2</v>
      </c>
      <c r="Y88" s="18">
        <v>0.23863259456029801</v>
      </c>
      <c r="Z88" s="18">
        <v>4.5455919696535903E-2</v>
      </c>
      <c r="AA88" s="18">
        <v>5.4590074680858303E-2</v>
      </c>
      <c r="AB88" s="18">
        <v>8.9748387474058403E-2</v>
      </c>
      <c r="AC88" s="18">
        <v>3.1046717851466701E-2</v>
      </c>
      <c r="AD88" s="18">
        <v>2.1605747045153601E-2</v>
      </c>
      <c r="AE88" s="18">
        <v>6.7263675334120795E-2</v>
      </c>
    </row>
    <row r="89" spans="1:31" x14ac:dyDescent="0.2">
      <c r="A89" s="12">
        <v>89</v>
      </c>
      <c r="B89" s="13" t="s">
        <v>276</v>
      </c>
      <c r="C89" s="14" t="s">
        <v>438</v>
      </c>
      <c r="D89" s="13" t="s">
        <v>117</v>
      </c>
      <c r="E89" s="13" t="s">
        <v>438</v>
      </c>
      <c r="F89" s="13" t="s">
        <v>504</v>
      </c>
      <c r="G89" s="13" t="s">
        <v>337</v>
      </c>
      <c r="H89" s="15">
        <v>2.6183291384575699E-2</v>
      </c>
      <c r="I89" s="15">
        <v>0.124734965858288</v>
      </c>
      <c r="J89" s="15">
        <v>3.03418239277887E-2</v>
      </c>
      <c r="K89" s="15">
        <v>4.1898640304042598E-2</v>
      </c>
      <c r="L89" s="15">
        <v>7.9728822625820497E-2</v>
      </c>
      <c r="M89" s="15">
        <v>2.5310647385240401E-2</v>
      </c>
      <c r="N89" s="15">
        <v>5.9861912219647803E-2</v>
      </c>
      <c r="O89" s="15">
        <v>4.6291226318425797E-2</v>
      </c>
      <c r="P89" s="15">
        <v>7.2767754590148202E-3</v>
      </c>
      <c r="Q89" s="15">
        <v>6.3197369341209703E-2</v>
      </c>
      <c r="R89" s="15">
        <v>0.100556403670414</v>
      </c>
      <c r="S89" s="15">
        <v>3.1204419674854302E-2</v>
      </c>
      <c r="T89" s="15">
        <v>6.8283415653830101E-2</v>
      </c>
      <c r="U89" s="15">
        <v>7.9265127789853798E-2</v>
      </c>
      <c r="V89" s="15">
        <v>2.9742740692424E-2</v>
      </c>
      <c r="W89" s="15">
        <v>0.10028527114051899</v>
      </c>
      <c r="X89" s="15">
        <v>2.46656737727869E-2</v>
      </c>
      <c r="Y89" s="15">
        <v>0.350588190288463</v>
      </c>
      <c r="Z89" s="15">
        <v>1.68267198096206E-2</v>
      </c>
      <c r="AA89" s="15">
        <v>2.6673028116129E-2</v>
      </c>
      <c r="AB89" s="15">
        <v>7.4714534937318097E-2</v>
      </c>
      <c r="AC89" s="15">
        <v>1.3458819578586301E-2</v>
      </c>
      <c r="AD89" s="15">
        <v>6.26281418038169E-2</v>
      </c>
      <c r="AE89" s="15">
        <v>5.6937449591001103E-2</v>
      </c>
    </row>
    <row r="90" spans="1:31" x14ac:dyDescent="0.2">
      <c r="A90" s="12">
        <v>90</v>
      </c>
      <c r="B90" s="16" t="s">
        <v>282</v>
      </c>
      <c r="C90" s="17" t="s">
        <v>438</v>
      </c>
      <c r="D90" s="16" t="s">
        <v>524</v>
      </c>
      <c r="E90" s="16" t="s">
        <v>438</v>
      </c>
      <c r="F90" s="16" t="s">
        <v>266</v>
      </c>
      <c r="G90" s="16" t="s">
        <v>337</v>
      </c>
      <c r="H90" s="18">
        <v>4.1097652130810201E-2</v>
      </c>
      <c r="I90" s="18">
        <v>0.13951128096962001</v>
      </c>
      <c r="J90" s="18">
        <v>9.4808371419644794E-2</v>
      </c>
      <c r="K90" s="18">
        <v>2.35081859704643E-2</v>
      </c>
      <c r="L90" s="18">
        <v>7.2375979649338507E-2</v>
      </c>
      <c r="M90" s="18">
        <v>4.1648798390775302E-2</v>
      </c>
      <c r="N90" s="18">
        <v>7.2414246691670806E-2</v>
      </c>
      <c r="O90" s="18">
        <v>1.36434502791644E-2</v>
      </c>
      <c r="P90" s="18">
        <v>3.1362823201902298E-2</v>
      </c>
      <c r="Q90" s="18">
        <v>6.9130722972493897E-2</v>
      </c>
      <c r="R90" s="18">
        <v>5.5102026579183602E-2</v>
      </c>
      <c r="S90" s="18">
        <v>8.4702432045969001E-2</v>
      </c>
      <c r="T90" s="18">
        <v>2.6747520689867799E-2</v>
      </c>
      <c r="U90" s="18">
        <v>0.130547954332289</v>
      </c>
      <c r="V90" s="18">
        <v>8.1331821263930404E-2</v>
      </c>
      <c r="W90" s="18">
        <v>4.1071978048692101E-2</v>
      </c>
      <c r="X90" s="18">
        <v>7.48952347941748E-2</v>
      </c>
      <c r="Y90" s="18">
        <v>2.0324591739318199</v>
      </c>
      <c r="Z90" s="18">
        <v>5.16353624389276E-2</v>
      </c>
      <c r="AA90" s="18">
        <v>6.0711553139665198E-2</v>
      </c>
      <c r="AB90" s="18">
        <v>7.0986094624950801E-3</v>
      </c>
      <c r="AC90" s="18">
        <v>3.5720772181495497E-2</v>
      </c>
      <c r="AD90" s="18">
        <v>5.2628588790120598E-2</v>
      </c>
      <c r="AE90" s="18">
        <v>5.8457912086829399E-2</v>
      </c>
    </row>
    <row r="91" spans="1:31" x14ac:dyDescent="0.2">
      <c r="A91" s="12">
        <v>91</v>
      </c>
      <c r="B91" s="13" t="s">
        <v>311</v>
      </c>
      <c r="C91" s="14" t="s">
        <v>438</v>
      </c>
      <c r="D91" s="13" t="s">
        <v>521</v>
      </c>
      <c r="E91" s="13" t="s">
        <v>438</v>
      </c>
      <c r="F91" s="13" t="s">
        <v>280</v>
      </c>
      <c r="G91" s="13" t="s">
        <v>337</v>
      </c>
      <c r="H91" s="15">
        <v>9.7144792037565306E-2</v>
      </c>
      <c r="I91" s="15">
        <v>4.2729530027115201E-2</v>
      </c>
      <c r="J91" s="15">
        <v>9.6796629722060296E-2</v>
      </c>
      <c r="K91" s="15">
        <v>1.1730502922992001E-2</v>
      </c>
      <c r="L91" s="15">
        <v>6.2496604760289599E-2</v>
      </c>
      <c r="M91" s="15">
        <v>2.2610536767579199E-2</v>
      </c>
      <c r="N91" s="15">
        <v>0.133234763595452</v>
      </c>
      <c r="O91" s="15">
        <v>5.5392944468814397E-2</v>
      </c>
      <c r="P91" s="15">
        <v>0.114323884621141</v>
      </c>
      <c r="Q91" s="15">
        <v>2.6470196058383601E-2</v>
      </c>
      <c r="R91" s="15">
        <v>5.6044574682005403E-2</v>
      </c>
      <c r="S91" s="15">
        <v>8.7506007813062198E-2</v>
      </c>
      <c r="T91" s="15">
        <v>0.12059475669860401</v>
      </c>
      <c r="U91" s="15">
        <v>0.11788745266187001</v>
      </c>
      <c r="V91" s="15">
        <v>0.128895686588264</v>
      </c>
      <c r="W91" s="15">
        <v>5.28403399529472E-2</v>
      </c>
      <c r="X91" s="15">
        <v>6.1006621921505702E-2</v>
      </c>
      <c r="Y91" s="15">
        <v>1.7747410183449901</v>
      </c>
      <c r="Z91" s="15">
        <v>4.41050274624495E-2</v>
      </c>
      <c r="AA91" s="15">
        <v>0.12514187887054301</v>
      </c>
      <c r="AB91" s="15">
        <v>0.11902815989799199</v>
      </c>
      <c r="AC91" s="15">
        <v>6.3030138261209498E-2</v>
      </c>
      <c r="AD91" s="15">
        <v>5.6910154595182103E-2</v>
      </c>
      <c r="AE91" s="15">
        <v>8.2447452543029903E-2</v>
      </c>
    </row>
    <row r="92" spans="1:31" x14ac:dyDescent="0.2">
      <c r="A92" s="12">
        <v>92</v>
      </c>
      <c r="B92" s="16" t="s">
        <v>242</v>
      </c>
      <c r="C92" s="17" t="s">
        <v>438</v>
      </c>
      <c r="D92" s="16" t="s">
        <v>285</v>
      </c>
      <c r="E92" s="16" t="s">
        <v>438</v>
      </c>
      <c r="F92" s="16" t="s">
        <v>8</v>
      </c>
      <c r="G92" s="16" t="s">
        <v>337</v>
      </c>
      <c r="H92" s="18">
        <v>4.7019943490083697E-2</v>
      </c>
      <c r="I92" s="18">
        <v>3.4449985126822902E-2</v>
      </c>
      <c r="J92" s="18">
        <v>8.6751177217210901E-2</v>
      </c>
      <c r="K92" s="18">
        <v>1.9861416740527101E-2</v>
      </c>
      <c r="L92" s="18">
        <v>7.0124137239684498E-2</v>
      </c>
      <c r="M92" s="18">
        <v>4.43372850067364E-2</v>
      </c>
      <c r="N92" s="18">
        <v>0.104424423350508</v>
      </c>
      <c r="O92" s="18">
        <v>7.9377622790877695E-3</v>
      </c>
      <c r="P92" s="18">
        <v>2.3349531677714599E-2</v>
      </c>
      <c r="Q92" s="18">
        <v>5.3024659577774497E-2</v>
      </c>
      <c r="R92" s="18">
        <v>7.0439197479159693E-2</v>
      </c>
      <c r="S92" s="18">
        <v>0.10612710049827501</v>
      </c>
      <c r="T92" s="18">
        <v>2.3485372884333101E-2</v>
      </c>
      <c r="U92" s="18">
        <v>8.4558171197352303E-2</v>
      </c>
      <c r="V92" s="18">
        <v>5.7964284383809399E-2</v>
      </c>
      <c r="W92" s="18">
        <v>4.5050006391276598E-2</v>
      </c>
      <c r="X92" s="18">
        <v>0.10434218138333801</v>
      </c>
      <c r="Y92" s="18">
        <v>2.8268192792736499E-2</v>
      </c>
      <c r="Z92" s="18">
        <v>4.9075687978445297E-2</v>
      </c>
      <c r="AA92" s="18">
        <v>9.5200102447815294E-2</v>
      </c>
      <c r="AB92" s="18">
        <v>5.7875028333642997E-2</v>
      </c>
      <c r="AC92" s="18">
        <v>4.1404027629595497E-2</v>
      </c>
      <c r="AD92" s="18">
        <v>4.5804555829602099E-2</v>
      </c>
      <c r="AE92" s="18">
        <v>5.9685482986023899E-2</v>
      </c>
    </row>
    <row r="93" spans="1:31" x14ac:dyDescent="0.2">
      <c r="A93" s="12">
        <v>93</v>
      </c>
      <c r="B93" s="13" t="s">
        <v>288</v>
      </c>
      <c r="C93" s="14" t="s">
        <v>438</v>
      </c>
      <c r="D93" s="13" t="s">
        <v>254</v>
      </c>
      <c r="E93" s="13" t="s">
        <v>438</v>
      </c>
      <c r="F93" s="13" t="s">
        <v>348</v>
      </c>
      <c r="G93" s="13" t="s">
        <v>337</v>
      </c>
      <c r="H93" s="15">
        <v>3.6366656627403703E-2</v>
      </c>
      <c r="I93" s="15">
        <v>7.0148213833196499E-2</v>
      </c>
      <c r="J93" s="15">
        <v>8.5143776085477393E-2</v>
      </c>
      <c r="K93" s="15">
        <v>1.02727333327064E-2</v>
      </c>
      <c r="L93" s="15">
        <v>1.5533167008789E-2</v>
      </c>
      <c r="M93" s="15">
        <v>2.9397349508594399E-2</v>
      </c>
      <c r="N93" s="15">
        <v>0.66666676518520596</v>
      </c>
      <c r="O93" s="15">
        <v>9.1591388054957104E-2</v>
      </c>
      <c r="P93" s="15">
        <v>0.169732811722551</v>
      </c>
      <c r="Q93" s="15">
        <v>5.8766231305258602E-3</v>
      </c>
      <c r="R93" s="15">
        <v>0.16243520360556199</v>
      </c>
      <c r="S93" s="15">
        <v>0.101855483544997</v>
      </c>
      <c r="T93" s="15">
        <v>0.122493090570159</v>
      </c>
      <c r="U93" s="15">
        <v>5.90921822188381E-2</v>
      </c>
      <c r="V93" s="15">
        <v>9.2484617592031304E-2</v>
      </c>
      <c r="W93" s="15">
        <v>0.103807741152317</v>
      </c>
      <c r="X93" s="15">
        <v>5.4614880946135799E-2</v>
      </c>
      <c r="Y93" s="15">
        <v>0.223274589975055</v>
      </c>
      <c r="Z93" s="15">
        <v>9.59785906683151E-2</v>
      </c>
      <c r="AA93" s="15">
        <v>8.4484700697286599E-2</v>
      </c>
      <c r="AB93" s="15">
        <v>6.3904855699452201E-2</v>
      </c>
      <c r="AC93" s="15">
        <v>7.2934039672676407E-2</v>
      </c>
      <c r="AD93" s="15">
        <v>0.122360520264111</v>
      </c>
      <c r="AE93" s="15">
        <v>0.13221199978208401</v>
      </c>
    </row>
    <row r="94" spans="1:31" x14ac:dyDescent="0.2">
      <c r="A94" s="12">
        <v>94</v>
      </c>
      <c r="B94" s="16" t="s">
        <v>390</v>
      </c>
      <c r="C94" s="17" t="s">
        <v>438</v>
      </c>
      <c r="D94" s="16" t="s">
        <v>126</v>
      </c>
      <c r="E94" s="16" t="s">
        <v>438</v>
      </c>
      <c r="F94" s="16" t="s">
        <v>491</v>
      </c>
      <c r="G94" s="16" t="s">
        <v>337</v>
      </c>
      <c r="H94" s="18">
        <v>4.3425810324282402E-2</v>
      </c>
      <c r="I94" s="18">
        <v>3.9992038862495499E-2</v>
      </c>
      <c r="J94" s="18">
        <v>4.0341254186198501E-2</v>
      </c>
      <c r="K94" s="18">
        <v>5.39617199609225E-2</v>
      </c>
      <c r="L94" s="18">
        <v>3.7916310766851702E-2</v>
      </c>
      <c r="M94" s="18">
        <v>4.9724623036801301E-2</v>
      </c>
      <c r="N94" s="18">
        <v>9.4099135904803597E-3</v>
      </c>
      <c r="O94" s="18">
        <v>6.7786271100889306E-2</v>
      </c>
      <c r="P94" s="18">
        <v>1.3912255423722099E-2</v>
      </c>
      <c r="Q94" s="18">
        <v>2.324534204733E-2</v>
      </c>
      <c r="R94" s="18">
        <v>7.5019548653325802E-2</v>
      </c>
      <c r="S94" s="18">
        <v>5.5862317901071303E-2</v>
      </c>
      <c r="T94" s="18">
        <v>0.13256305726704601</v>
      </c>
      <c r="U94" s="18">
        <v>2.46697786743738E-2</v>
      </c>
      <c r="V94" s="18">
        <v>9.8182762168053897E-2</v>
      </c>
      <c r="W94" s="18">
        <v>5.4367825396785398E-2</v>
      </c>
      <c r="X94" s="18">
        <v>4.0944393005223699E-2</v>
      </c>
      <c r="Y94" s="18">
        <v>0.66467437908848204</v>
      </c>
      <c r="Z94" s="18">
        <v>4.7382911222773799E-2</v>
      </c>
      <c r="AA94" s="18">
        <v>2.1675004142431099E-2</v>
      </c>
      <c r="AB94" s="18">
        <v>5.0755899912881798E-2</v>
      </c>
      <c r="AC94" s="18">
        <v>3.7208790610513499E-2</v>
      </c>
      <c r="AD94" s="18">
        <v>1.7632094548469101E-2</v>
      </c>
      <c r="AE94" s="18">
        <v>2.06324474556638E-2</v>
      </c>
    </row>
    <row r="95" spans="1:31" x14ac:dyDescent="0.2">
      <c r="A95" s="12">
        <v>95</v>
      </c>
      <c r="B95" s="13" t="s">
        <v>286</v>
      </c>
      <c r="C95" s="14" t="s">
        <v>438</v>
      </c>
      <c r="D95" s="13" t="s">
        <v>450</v>
      </c>
      <c r="E95" s="13" t="s">
        <v>438</v>
      </c>
      <c r="F95" s="13" t="s">
        <v>34</v>
      </c>
      <c r="G95" s="13" t="s">
        <v>337</v>
      </c>
      <c r="H95" s="15">
        <v>4.1349034313694903E-2</v>
      </c>
      <c r="I95" s="15">
        <v>3.0673613493654401E-2</v>
      </c>
      <c r="J95" s="15">
        <v>5.1186920673823598E-2</v>
      </c>
      <c r="K95" s="15">
        <v>1.5947497495601599E-2</v>
      </c>
      <c r="L95" s="15">
        <v>9.4774328555224399E-2</v>
      </c>
      <c r="M95" s="15">
        <v>3.9078157904739202E-2</v>
      </c>
      <c r="N95" s="15">
        <v>0.21267246153184899</v>
      </c>
      <c r="O95" s="15">
        <v>4.1814629540283699E-2</v>
      </c>
      <c r="P95" s="15">
        <v>2.96605031138025E-2</v>
      </c>
      <c r="Q95" s="15">
        <v>7.8236839005292602E-2</v>
      </c>
      <c r="R95" s="15">
        <v>6.2596051589029506E-2</v>
      </c>
      <c r="S95" s="15">
        <v>5.7865988921105102E-2</v>
      </c>
      <c r="T95" s="15">
        <v>8.6272562502045402E-2</v>
      </c>
      <c r="U95" s="15">
        <v>0.1288737226717</v>
      </c>
      <c r="V95" s="15">
        <v>5.4720955466000303E-2</v>
      </c>
      <c r="W95" s="15">
        <v>6.9641958825613207E-2</v>
      </c>
      <c r="X95" s="15">
        <v>3.6129222139661597E-2</v>
      </c>
      <c r="Y95" s="15">
        <v>0.49771140788861801</v>
      </c>
      <c r="Z95" s="15">
        <v>4.1782856181402601E-2</v>
      </c>
      <c r="AA95" s="15">
        <v>6.2489949942732603E-2</v>
      </c>
      <c r="AB95" s="15">
        <v>9.6531959814734294E-2</v>
      </c>
      <c r="AC95" s="15">
        <v>3.4663804180617402E-2</v>
      </c>
      <c r="AD95" s="15">
        <v>3.6085257353411899E-2</v>
      </c>
      <c r="AE95" s="15">
        <v>4.9311557130418099E-2</v>
      </c>
    </row>
    <row r="96" spans="1:31" x14ac:dyDescent="0.2">
      <c r="A96" s="12">
        <v>96</v>
      </c>
      <c r="B96" s="16" t="s">
        <v>302</v>
      </c>
      <c r="C96" s="17" t="s">
        <v>438</v>
      </c>
      <c r="D96" s="16" t="s">
        <v>116</v>
      </c>
      <c r="E96" s="16" t="s">
        <v>438</v>
      </c>
      <c r="F96" s="16" t="s">
        <v>19</v>
      </c>
      <c r="G96" s="16" t="s">
        <v>337</v>
      </c>
      <c r="H96" s="18">
        <v>7.31884818325199E-2</v>
      </c>
      <c r="I96" s="18">
        <v>3.6940647112246802E-2</v>
      </c>
      <c r="J96" s="18">
        <v>4.9919321408574899E-2</v>
      </c>
      <c r="K96" s="18">
        <v>3.7380845860908403E-2</v>
      </c>
      <c r="L96" s="18">
        <v>6.70842862276857E-3</v>
      </c>
      <c r="M96" s="18">
        <v>8.4352145948780405E-2</v>
      </c>
      <c r="N96" s="18">
        <v>0.17970951447451</v>
      </c>
      <c r="O96" s="18">
        <v>4.8640035287011101E-2</v>
      </c>
      <c r="P96" s="18">
        <v>3.29786824422841E-2</v>
      </c>
      <c r="Q96" s="18">
        <v>1.5920814765181601E-2</v>
      </c>
      <c r="R96" s="18">
        <v>6.5041421547273201E-2</v>
      </c>
      <c r="S96" s="18">
        <v>6.4977648935950094E-2</v>
      </c>
      <c r="T96" s="18">
        <v>0.11900751293958001</v>
      </c>
      <c r="U96" s="18">
        <v>2.1791155312698301E-2</v>
      </c>
      <c r="V96" s="18">
        <v>0.13212014127513899</v>
      </c>
      <c r="W96" s="18">
        <v>4.6853353027965901E-2</v>
      </c>
      <c r="X96" s="18">
        <v>6.7037702531438495E-2</v>
      </c>
      <c r="Y96" s="18">
        <v>1.1329788311610201</v>
      </c>
      <c r="Z96" s="18">
        <v>9.0340415264697604E-2</v>
      </c>
      <c r="AA96" s="18">
        <v>0.18772579781816001</v>
      </c>
      <c r="AB96" s="18">
        <v>3.7721099562844397E-2</v>
      </c>
      <c r="AC96" s="18">
        <v>8.72930933084307E-2</v>
      </c>
      <c r="AD96" s="18">
        <v>4.2828939763944002E-2</v>
      </c>
      <c r="AE96" s="18">
        <v>5.5265206337421498E-2</v>
      </c>
    </row>
    <row r="97" spans="1:31" x14ac:dyDescent="0.2">
      <c r="A97" s="12">
        <v>97</v>
      </c>
      <c r="B97" s="13" t="s">
        <v>151</v>
      </c>
      <c r="C97" s="14" t="s">
        <v>438</v>
      </c>
      <c r="D97" s="13" t="s">
        <v>103</v>
      </c>
      <c r="E97" s="13" t="s">
        <v>438</v>
      </c>
      <c r="F97" s="13" t="s">
        <v>287</v>
      </c>
      <c r="G97" s="13" t="s">
        <v>337</v>
      </c>
      <c r="H97" s="15">
        <v>4.98143096507139E-2</v>
      </c>
      <c r="I97" s="15">
        <v>4.2288682749128198E-2</v>
      </c>
      <c r="J97" s="15">
        <v>1.6492207261454402E-2</v>
      </c>
      <c r="K97" s="15">
        <v>6.0639001005528798E-2</v>
      </c>
      <c r="L97" s="15">
        <v>3.0124268140636099E-2</v>
      </c>
      <c r="M97" s="15">
        <v>5.5302164898473997E-2</v>
      </c>
      <c r="N97" s="15">
        <v>3.5308372703613901E-2</v>
      </c>
      <c r="O97" s="15">
        <v>5.3987158231552902E-2</v>
      </c>
      <c r="P97" s="15">
        <v>3.2918315413346201E-2</v>
      </c>
      <c r="Q97" s="15">
        <v>0.12586887810707101</v>
      </c>
      <c r="R97" s="15">
        <v>5.6777695602260501E-2</v>
      </c>
      <c r="S97" s="15">
        <v>2.3702823993870099E-2</v>
      </c>
      <c r="T97" s="15">
        <v>0.118675885967145</v>
      </c>
      <c r="U97" s="15">
        <v>5.7990978027872703E-2</v>
      </c>
      <c r="V97" s="15">
        <v>7.5520483973978106E-2</v>
      </c>
      <c r="W97" s="15">
        <v>6.2651880241298794E-2</v>
      </c>
      <c r="X97" s="15">
        <v>2.55519089802871E-2</v>
      </c>
      <c r="Y97" s="15">
        <v>2.3626276031481499</v>
      </c>
      <c r="Z97" s="15">
        <v>6.4658234014422694E-2</v>
      </c>
      <c r="AA97" s="15">
        <v>8.7679467449782306E-2</v>
      </c>
      <c r="AB97" s="15">
        <v>3.0942298639570799E-2</v>
      </c>
      <c r="AC97" s="15">
        <v>4.9965517804779001E-2</v>
      </c>
      <c r="AD97" s="15">
        <v>6.5284994306841496E-2</v>
      </c>
      <c r="AE97" s="15">
        <v>2.9479748932110899E-2</v>
      </c>
    </row>
    <row r="98" spans="1:31" x14ac:dyDescent="0.2">
      <c r="A98" s="12">
        <v>98</v>
      </c>
      <c r="B98" s="16" t="s">
        <v>300</v>
      </c>
      <c r="C98" s="17" t="s">
        <v>438</v>
      </c>
      <c r="D98" s="16" t="s">
        <v>189</v>
      </c>
      <c r="E98" s="16" t="s">
        <v>438</v>
      </c>
      <c r="F98" s="16" t="s">
        <v>370</v>
      </c>
      <c r="G98" s="16" t="s">
        <v>337</v>
      </c>
      <c r="H98" s="18">
        <v>1.8891303525318801E-2</v>
      </c>
      <c r="I98" s="18">
        <v>6.5459202472300096E-2</v>
      </c>
      <c r="J98" s="18">
        <v>6.7386193632789707E-2</v>
      </c>
      <c r="K98" s="18">
        <v>2.5846002049712199E-2</v>
      </c>
      <c r="L98" s="18">
        <v>6.4976734131220404E-2</v>
      </c>
      <c r="M98" s="18">
        <v>2.8287942893089502E-2</v>
      </c>
      <c r="N98" s="18">
        <v>3.50835937257023E-2</v>
      </c>
      <c r="O98" s="18">
        <v>5.7818685742209198E-2</v>
      </c>
      <c r="P98" s="18">
        <v>3.0286753381327799E-2</v>
      </c>
      <c r="Q98" s="18">
        <v>6.3732237473901901E-2</v>
      </c>
      <c r="R98" s="18">
        <v>0.116771918647745</v>
      </c>
      <c r="S98" s="18">
        <v>7.4282176354885196E-2</v>
      </c>
      <c r="T98" s="18">
        <v>7.0623486628124496E-2</v>
      </c>
      <c r="U98" s="18">
        <v>8.7567231671908399E-2</v>
      </c>
      <c r="V98" s="18">
        <v>3.2241901758465197E-2</v>
      </c>
      <c r="W98" s="18">
        <v>0.10820840317282999</v>
      </c>
      <c r="X98" s="18">
        <v>3.6195228103326399E-2</v>
      </c>
      <c r="Y98" s="18">
        <v>1.7776633577110099</v>
      </c>
      <c r="Z98" s="18">
        <v>2.64561113059468E-3</v>
      </c>
      <c r="AA98" s="18">
        <v>7.2980062798688794E-2</v>
      </c>
      <c r="AB98" s="18">
        <v>5.9658452601828497E-2</v>
      </c>
      <c r="AC98" s="18">
        <v>2.2487408983888402E-2</v>
      </c>
      <c r="AD98" s="18">
        <v>5.66931668437759E-2</v>
      </c>
      <c r="AE98" s="18">
        <v>3.3806592400556799E-2</v>
      </c>
    </row>
    <row r="99" spans="1:31" x14ac:dyDescent="0.2">
      <c r="A99" s="12">
        <v>99</v>
      </c>
      <c r="B99" s="13" t="s">
        <v>356</v>
      </c>
      <c r="C99" s="14" t="s">
        <v>438</v>
      </c>
      <c r="D99" s="13" t="s">
        <v>54</v>
      </c>
      <c r="E99" s="13" t="s">
        <v>438</v>
      </c>
      <c r="F99" s="13" t="s">
        <v>419</v>
      </c>
      <c r="G99" s="13" t="s">
        <v>337</v>
      </c>
      <c r="H99" s="15">
        <v>5.1426290022519298E-2</v>
      </c>
      <c r="I99" s="15">
        <v>3.3423568760521903E-2</v>
      </c>
      <c r="J99" s="15">
        <v>8.2593016736271702E-2</v>
      </c>
      <c r="K99" s="15">
        <v>5.7170257721442401E-2</v>
      </c>
      <c r="L99" s="15">
        <v>3.8181056344747999E-2</v>
      </c>
      <c r="M99" s="15">
        <v>3.18610059795357E-2</v>
      </c>
      <c r="N99" s="15">
        <v>0.160544748496423</v>
      </c>
      <c r="O99" s="15">
        <v>5.7382752566064898E-2</v>
      </c>
      <c r="P99" s="15">
        <v>3.6264466658884498E-2</v>
      </c>
      <c r="Q99" s="15">
        <v>2.21268577652367E-2</v>
      </c>
      <c r="R99" s="15">
        <v>4.9405817554434101E-2</v>
      </c>
      <c r="S99" s="15">
        <v>6.3207573196274403E-2</v>
      </c>
      <c r="T99" s="15">
        <v>0.12140299397841101</v>
      </c>
      <c r="U99" s="15">
        <v>4.2162377848486698E-2</v>
      </c>
      <c r="V99" s="15">
        <v>8.6663018212893406E-2</v>
      </c>
      <c r="W99" s="15">
        <v>3.7705109298888199E-2</v>
      </c>
      <c r="X99" s="15">
        <v>5.5472076805130902E-2</v>
      </c>
      <c r="Y99" s="15">
        <v>0.91814072419616899</v>
      </c>
      <c r="Z99" s="15">
        <v>4.4100707298064298E-2</v>
      </c>
      <c r="AA99" s="15">
        <v>5.4494777595036202E-2</v>
      </c>
      <c r="AB99" s="15">
        <v>6.5938458974346803E-2</v>
      </c>
      <c r="AC99" s="15">
        <v>4.3681908051202999E-2</v>
      </c>
      <c r="AD99" s="15">
        <v>5.1748791447092997E-2</v>
      </c>
      <c r="AE99" s="15">
        <v>2.4631760728037799E-2</v>
      </c>
    </row>
    <row r="100" spans="1:31" x14ac:dyDescent="0.2">
      <c r="A100" s="12">
        <v>100</v>
      </c>
      <c r="B100" s="16" t="s">
        <v>35</v>
      </c>
      <c r="C100" s="17" t="s">
        <v>438</v>
      </c>
      <c r="D100" s="16" t="s">
        <v>146</v>
      </c>
      <c r="E100" s="16" t="s">
        <v>438</v>
      </c>
      <c r="F100" s="16" t="s">
        <v>27</v>
      </c>
      <c r="G100" s="16" t="s">
        <v>337</v>
      </c>
      <c r="H100" s="18">
        <v>5.7795214819890299E-2</v>
      </c>
      <c r="I100" s="18">
        <v>8.7185020800755204E-3</v>
      </c>
      <c r="J100" s="18">
        <v>8.4944682929226703E-2</v>
      </c>
      <c r="K100" s="18">
        <v>1.22127214467375E-2</v>
      </c>
      <c r="L100" s="18">
        <v>4.5969177608138297E-2</v>
      </c>
      <c r="M100" s="18">
        <v>5.8444792909184799E-2</v>
      </c>
      <c r="N100" s="18">
        <v>0.13024619710622401</v>
      </c>
      <c r="O100" s="18">
        <v>3.5747987002231703E-2</v>
      </c>
      <c r="P100" s="18">
        <v>8.0626668007511195E-3</v>
      </c>
      <c r="Q100" s="18">
        <v>3.4703378531939097E-2</v>
      </c>
      <c r="R100" s="18">
        <v>1.5490638787662299E-2</v>
      </c>
      <c r="S100" s="18">
        <v>0.105094482708826</v>
      </c>
      <c r="T100" s="18">
        <v>0.10356515314949601</v>
      </c>
      <c r="U100" s="18">
        <v>7.7554011924308594E-2</v>
      </c>
      <c r="V100" s="18">
        <v>8.9709787915852907E-2</v>
      </c>
      <c r="W100" s="18">
        <v>3.2044776382091099E-2</v>
      </c>
      <c r="X100" s="18">
        <v>7.3178941166564301E-2</v>
      </c>
      <c r="Y100" s="18">
        <v>1.6633525247712799</v>
      </c>
      <c r="Z100" s="18">
        <v>6.0532936415671902E-2</v>
      </c>
      <c r="AA100" s="18">
        <v>5.5320391722648701E-2</v>
      </c>
      <c r="AB100" s="18">
        <v>2.3336541414127599E-2</v>
      </c>
      <c r="AC100" s="18">
        <v>7.1175759726641197E-2</v>
      </c>
      <c r="AD100" s="18">
        <v>2.8610549619498198E-2</v>
      </c>
      <c r="AE100" s="18">
        <v>7.3614861643445301E-2</v>
      </c>
    </row>
    <row r="101" spans="1:31" x14ac:dyDescent="0.2">
      <c r="A101" s="12">
        <v>101</v>
      </c>
      <c r="B101" s="13" t="s">
        <v>462</v>
      </c>
      <c r="C101" s="14" t="s">
        <v>438</v>
      </c>
      <c r="D101" s="13" t="s">
        <v>159</v>
      </c>
      <c r="E101" s="13" t="s">
        <v>438</v>
      </c>
      <c r="F101" s="13" t="s">
        <v>16</v>
      </c>
      <c r="G101" s="13" t="s">
        <v>337</v>
      </c>
      <c r="H101" s="15">
        <v>4.8691681763413201E-2</v>
      </c>
      <c r="I101" s="15">
        <v>4.5340282411074503E-2</v>
      </c>
      <c r="J101" s="15">
        <v>3.8261847716145499E-2</v>
      </c>
      <c r="K101" s="15">
        <v>5.4552071894408E-2</v>
      </c>
      <c r="L101" s="15">
        <v>1.31027905383311E-2</v>
      </c>
      <c r="M101" s="15">
        <v>8.7050087968760306E-2</v>
      </c>
      <c r="N101" s="15">
        <v>5.3739450833732903E-2</v>
      </c>
      <c r="O101" s="15">
        <v>6.8214239186972794E-2</v>
      </c>
      <c r="P101" s="15">
        <v>3.9544667519355297E-3</v>
      </c>
      <c r="Q101" s="15">
        <v>2.4207466414014701E-2</v>
      </c>
      <c r="R101" s="15">
        <v>4.5710887375883698E-2</v>
      </c>
      <c r="S101" s="15">
        <v>6.3126279718992595E-2</v>
      </c>
      <c r="T101" s="15">
        <v>0.112684777497017</v>
      </c>
      <c r="U101" s="15">
        <v>8.5851297601276993E-2</v>
      </c>
      <c r="V101" s="15">
        <v>9.9237327196239594E-2</v>
      </c>
      <c r="W101" s="15">
        <v>2.2100697823522301E-2</v>
      </c>
      <c r="X101" s="15">
        <v>7.4331718710440406E-2</v>
      </c>
      <c r="Y101" s="15">
        <v>6.7858135593709399</v>
      </c>
      <c r="Z101" s="15">
        <v>5.8451757520615197E-2</v>
      </c>
      <c r="AA101" s="15">
        <v>0.15789702770860101</v>
      </c>
      <c r="AB101" s="15">
        <v>4.2673951661343801E-2</v>
      </c>
      <c r="AC101" s="15">
        <v>4.5176192533876003E-2</v>
      </c>
      <c r="AD101" s="15">
        <v>1.95730565276321E-2</v>
      </c>
      <c r="AE101" s="15">
        <v>6.5718303298416395E-2</v>
      </c>
    </row>
    <row r="102" spans="1:31" x14ac:dyDescent="0.2">
      <c r="A102" s="12">
        <v>102</v>
      </c>
      <c r="B102" s="16" t="s">
        <v>23</v>
      </c>
      <c r="C102" s="17" t="s">
        <v>438</v>
      </c>
      <c r="D102" s="16" t="s">
        <v>388</v>
      </c>
      <c r="E102" s="16" t="s">
        <v>438</v>
      </c>
      <c r="F102" s="16" t="s">
        <v>484</v>
      </c>
      <c r="G102" s="16" t="s">
        <v>337</v>
      </c>
      <c r="H102" s="18">
        <v>3.45439720950909E-2</v>
      </c>
      <c r="I102" s="18">
        <v>4.77585010530472E-2</v>
      </c>
      <c r="J102" s="18">
        <v>1.20610714888745E-2</v>
      </c>
      <c r="K102" s="18">
        <v>4.7100260889982599E-2</v>
      </c>
      <c r="L102" s="18">
        <v>5.6333066591777399E-2</v>
      </c>
      <c r="M102" s="18">
        <v>4.4497091401683703E-2</v>
      </c>
      <c r="N102" s="18">
        <v>6.4710679717263797E-2</v>
      </c>
      <c r="O102" s="18">
        <v>5.4795017863915697E-2</v>
      </c>
      <c r="P102" s="18">
        <v>5.0715947899382899E-2</v>
      </c>
      <c r="Q102" s="18">
        <v>3.6244763030965903E-2</v>
      </c>
      <c r="R102" s="18">
        <v>6.78754658330563E-2</v>
      </c>
      <c r="S102" s="18">
        <v>3.0055390293117299E-2</v>
      </c>
      <c r="T102" s="18">
        <v>0.13689680047952801</v>
      </c>
      <c r="U102" s="18">
        <v>8.8291016837989206E-2</v>
      </c>
      <c r="V102" s="18">
        <v>5.0958449938861498E-2</v>
      </c>
      <c r="W102" s="18">
        <v>6.60399220021924E-2</v>
      </c>
      <c r="X102" s="18">
        <v>2.8254297370847899E-2</v>
      </c>
      <c r="Y102" s="18">
        <v>0.45917764309032399</v>
      </c>
      <c r="Z102" s="18">
        <v>4.2486868124806801E-2</v>
      </c>
      <c r="AA102" s="18">
        <v>8.2943800794707007E-2</v>
      </c>
      <c r="AB102" s="18">
        <v>0.23563815012016001</v>
      </c>
      <c r="AC102" s="18">
        <v>6.3932246651719898E-2</v>
      </c>
      <c r="AD102" s="18">
        <v>5.6719840922531801E-2</v>
      </c>
      <c r="AE102" s="18">
        <v>2.5837784728429701E-2</v>
      </c>
    </row>
    <row r="103" spans="1:31" x14ac:dyDescent="0.2">
      <c r="A103" s="12">
        <v>103</v>
      </c>
      <c r="B103" s="13" t="s">
        <v>320</v>
      </c>
      <c r="C103" s="14" t="s">
        <v>438</v>
      </c>
      <c r="D103" s="13" t="s">
        <v>458</v>
      </c>
      <c r="E103" s="13" t="s">
        <v>438</v>
      </c>
      <c r="F103" s="13" t="s">
        <v>493</v>
      </c>
      <c r="G103" s="13" t="s">
        <v>337</v>
      </c>
      <c r="H103" s="15">
        <v>2.4049239202647898E-2</v>
      </c>
      <c r="I103" s="15">
        <v>4.7968734167845403E-2</v>
      </c>
      <c r="J103" s="15">
        <v>9.0441280007296301E-2</v>
      </c>
      <c r="K103" s="15">
        <v>2.23715588784878E-2</v>
      </c>
      <c r="L103" s="15">
        <v>6.3237045522060595E-2</v>
      </c>
      <c r="M103" s="15">
        <v>3.5319957137321702E-2</v>
      </c>
      <c r="N103" s="15">
        <v>8.1509085364071896E-3</v>
      </c>
      <c r="O103" s="15">
        <v>1.8849982952003901E-2</v>
      </c>
      <c r="P103" s="15">
        <v>3.3974421370389703E-2</v>
      </c>
      <c r="Q103" s="15">
        <v>5.5937985239502698E-2</v>
      </c>
      <c r="R103" s="15">
        <v>7.6432440883925604E-2</v>
      </c>
      <c r="S103" s="15">
        <v>7.8444079578151596E-2</v>
      </c>
      <c r="T103" s="15">
        <v>5.4850721009741803E-2</v>
      </c>
      <c r="U103" s="15">
        <v>7.9812412277949205E-2</v>
      </c>
      <c r="V103" s="15">
        <v>2.7567111308681301E-2</v>
      </c>
      <c r="W103" s="15">
        <v>9.90500334869093E-2</v>
      </c>
      <c r="X103" s="15">
        <v>4.9408001770648503E-2</v>
      </c>
      <c r="Y103" s="15">
        <v>1.8247831526568701</v>
      </c>
      <c r="Z103" s="15">
        <v>4.2984431859035603E-2</v>
      </c>
      <c r="AA103" s="15">
        <v>8.2954347247694002E-2</v>
      </c>
      <c r="AB103" s="15">
        <v>0.11197038319817</v>
      </c>
      <c r="AC103" s="15">
        <v>3.4510251726051003E-2</v>
      </c>
      <c r="AD103" s="15">
        <v>5.6056483905514598E-2</v>
      </c>
      <c r="AE103" s="15">
        <v>6.0893298802111299E-2</v>
      </c>
    </row>
    <row r="104" spans="1:31" x14ac:dyDescent="0.2">
      <c r="A104" s="12">
        <v>104</v>
      </c>
      <c r="B104" s="16" t="s">
        <v>472</v>
      </c>
      <c r="C104" s="17" t="s">
        <v>438</v>
      </c>
      <c r="D104" s="16" t="s">
        <v>180</v>
      </c>
      <c r="E104" s="16" t="s">
        <v>438</v>
      </c>
      <c r="F104" s="16" t="s">
        <v>371</v>
      </c>
      <c r="G104" s="16" t="s">
        <v>337</v>
      </c>
      <c r="H104" s="18">
        <v>4.38237607313876E-2</v>
      </c>
      <c r="I104" s="18">
        <v>7.9554481238820807E-2</v>
      </c>
      <c r="J104" s="18">
        <v>2.7110560849897401E-2</v>
      </c>
      <c r="K104" s="18">
        <v>1.5729574022354802E-2</v>
      </c>
      <c r="L104" s="18">
        <v>0.17108204876991601</v>
      </c>
      <c r="M104" s="18">
        <v>5.4373800438099501E-2</v>
      </c>
      <c r="N104" s="18">
        <v>9.0489954158874703E-2</v>
      </c>
      <c r="O104" s="18">
        <v>6.2794598264068899E-2</v>
      </c>
      <c r="P104" s="18">
        <v>5.37169318634085E-2</v>
      </c>
      <c r="Q104" s="18">
        <v>1.2127358754585199E-2</v>
      </c>
      <c r="R104" s="18">
        <v>0.108361259384173</v>
      </c>
      <c r="S104" s="18">
        <v>4.5101080157409101E-2</v>
      </c>
      <c r="T104" s="18">
        <v>8.2937305944769293E-2</v>
      </c>
      <c r="U104" s="18">
        <v>2.7272807051502802E-2</v>
      </c>
      <c r="V104" s="18">
        <v>8.5641744475682305E-2</v>
      </c>
      <c r="W104" s="18">
        <v>0.103321714498245</v>
      </c>
      <c r="X104" s="18">
        <v>5.7244504767309502E-2</v>
      </c>
      <c r="Y104" s="18">
        <v>8.1227857805199102E-2</v>
      </c>
      <c r="Z104" s="18">
        <v>6.1878835952134503E-2</v>
      </c>
      <c r="AA104" s="18">
        <v>2.06484807603435E-2</v>
      </c>
      <c r="AB104" s="18">
        <v>4.1511620275952503E-2</v>
      </c>
      <c r="AC104" s="18">
        <v>4.8007519787287102E-2</v>
      </c>
      <c r="AD104" s="18">
        <v>5.8363624550889198E-2</v>
      </c>
      <c r="AE104" s="18">
        <v>2.36415985222161E-2</v>
      </c>
    </row>
    <row r="105" spans="1:31" x14ac:dyDescent="0.2">
      <c r="A105" s="12">
        <v>105</v>
      </c>
      <c r="B105" s="13" t="s">
        <v>290</v>
      </c>
      <c r="C105" s="14" t="s">
        <v>438</v>
      </c>
      <c r="D105" s="13" t="s">
        <v>134</v>
      </c>
      <c r="E105" s="13" t="s">
        <v>438</v>
      </c>
      <c r="F105" s="13" t="s">
        <v>224</v>
      </c>
      <c r="G105" s="13" t="s">
        <v>337</v>
      </c>
      <c r="H105" s="15">
        <v>8.9023535779345395E-2</v>
      </c>
      <c r="I105" s="15">
        <v>2.9246191911940399E-2</v>
      </c>
      <c r="J105" s="15">
        <v>7.8993835778414498E-2</v>
      </c>
      <c r="K105" s="15">
        <v>1.37800301029964E-2</v>
      </c>
      <c r="L105" s="15">
        <v>5.3317208156628298E-2</v>
      </c>
      <c r="M105" s="15">
        <v>4.6773378316353899E-2</v>
      </c>
      <c r="N105" s="15">
        <v>0.43301279282490601</v>
      </c>
      <c r="O105" s="15">
        <v>3.4003186094640002E-2</v>
      </c>
      <c r="P105" s="15">
        <v>0.11750033894985901</v>
      </c>
      <c r="Q105" s="15">
        <v>1.9800070803050799E-2</v>
      </c>
      <c r="R105" s="15">
        <v>3.2939536961498102E-2</v>
      </c>
      <c r="S105" s="15">
        <v>7.7887045722085602E-2</v>
      </c>
      <c r="T105" s="15">
        <v>6.8498985326109499E-2</v>
      </c>
      <c r="U105" s="15">
        <v>0.137387688264794</v>
      </c>
      <c r="V105" s="15">
        <v>0.158948316874023</v>
      </c>
      <c r="W105" s="15">
        <v>2.2852927702794099E-2</v>
      </c>
      <c r="X105" s="15">
        <v>5.7808240271624303E-2</v>
      </c>
      <c r="Y105" s="15">
        <v>0.21840306113306401</v>
      </c>
      <c r="Z105" s="15">
        <v>0.106358752397304</v>
      </c>
      <c r="AA105" s="15">
        <v>5.9759933412919103E-2</v>
      </c>
      <c r="AB105" s="15">
        <v>0.141219443486271</v>
      </c>
      <c r="AC105" s="15">
        <v>0.107741711756929</v>
      </c>
      <c r="AD105" s="15">
        <v>5.4155472731782998E-2</v>
      </c>
      <c r="AE105" s="15">
        <v>5.1275513156338E-2</v>
      </c>
    </row>
    <row r="106" spans="1:31" x14ac:dyDescent="0.2">
      <c r="A106" s="12">
        <v>106</v>
      </c>
      <c r="B106" s="16" t="s">
        <v>490</v>
      </c>
      <c r="C106" s="17" t="s">
        <v>438</v>
      </c>
      <c r="D106" s="16" t="s">
        <v>488</v>
      </c>
      <c r="E106" s="16" t="s">
        <v>438</v>
      </c>
      <c r="F106" s="16" t="s">
        <v>246</v>
      </c>
      <c r="G106" s="16" t="s">
        <v>337</v>
      </c>
      <c r="H106" s="18">
        <v>1.2458433514528E-2</v>
      </c>
      <c r="I106" s="18">
        <v>5.9551550807620902E-2</v>
      </c>
      <c r="J106" s="18">
        <v>3.4355721558557199E-2</v>
      </c>
      <c r="K106" s="18">
        <v>3.1587858581067198E-2</v>
      </c>
      <c r="L106" s="18">
        <v>7.1413099542717698E-2</v>
      </c>
      <c r="M106" s="18">
        <v>3.2189593091934803E-2</v>
      </c>
      <c r="N106" s="18">
        <v>8.2019835527460505E-2</v>
      </c>
      <c r="O106" s="18">
        <v>5.9247599900785798E-2</v>
      </c>
      <c r="P106" s="18">
        <v>2.27167926010103E-2</v>
      </c>
      <c r="Q106" s="18">
        <v>5.3746652565168501E-2</v>
      </c>
      <c r="R106" s="18">
        <v>0.113940535219483</v>
      </c>
      <c r="S106" s="18">
        <v>2.3657366951841601E-2</v>
      </c>
      <c r="T106" s="18">
        <v>7.1599014889930201E-2</v>
      </c>
      <c r="U106" s="18">
        <v>0.117696967541187</v>
      </c>
      <c r="V106" s="18">
        <v>4.6163232694670903E-2</v>
      </c>
      <c r="W106" s="18">
        <v>0.118172017863843</v>
      </c>
      <c r="X106" s="18">
        <v>2.1339408392382301E-2</v>
      </c>
      <c r="Y106" s="18">
        <v>0.24541134266658499</v>
      </c>
      <c r="Z106" s="18">
        <v>4.0648008466473699E-2</v>
      </c>
      <c r="AA106" s="18">
        <v>6.6241990012865903E-2</v>
      </c>
      <c r="AB106" s="18">
        <v>2.4136199163488799E-2</v>
      </c>
      <c r="AC106" s="18">
        <v>2.6846945536318698E-2</v>
      </c>
      <c r="AD106" s="18">
        <v>7.3974574153523598E-2</v>
      </c>
      <c r="AE106" s="18">
        <v>1.5720123793703401E-2</v>
      </c>
    </row>
    <row r="107" spans="1:31" x14ac:dyDescent="0.2">
      <c r="A107" s="12">
        <v>107</v>
      </c>
      <c r="B107" s="13" t="s">
        <v>392</v>
      </c>
      <c r="C107" s="14" t="s">
        <v>438</v>
      </c>
      <c r="D107" s="13" t="s">
        <v>15</v>
      </c>
      <c r="E107" s="13" t="s">
        <v>438</v>
      </c>
      <c r="F107" s="13" t="s">
        <v>453</v>
      </c>
      <c r="G107" s="13" t="s">
        <v>337</v>
      </c>
      <c r="H107" s="15">
        <v>1.9164168374613402E-2</v>
      </c>
      <c r="I107" s="15">
        <v>7.5642740030623795E-2</v>
      </c>
      <c r="J107" s="15">
        <v>4.0550095232123801E-2</v>
      </c>
      <c r="K107" s="15">
        <v>1.11765589992847E-2</v>
      </c>
      <c r="L107" s="15">
        <v>6.5604165393663899E-2</v>
      </c>
      <c r="M107" s="15">
        <v>4.0810660452418997E-2</v>
      </c>
      <c r="N107" s="15">
        <v>0.42053851334845899</v>
      </c>
      <c r="O107" s="15">
        <v>1.2506238670370101E-2</v>
      </c>
      <c r="P107" s="15">
        <v>6.9170261096270405E-2</v>
      </c>
      <c r="Q107" s="15">
        <v>2.8386876625749801E-2</v>
      </c>
      <c r="R107" s="15">
        <v>0.102319156277369</v>
      </c>
      <c r="S107" s="15">
        <v>6.4727213527268401E-2</v>
      </c>
      <c r="T107" s="15">
        <v>7.2657690261292096E-2</v>
      </c>
      <c r="U107" s="15">
        <v>5.4438979801480498E-2</v>
      </c>
      <c r="V107" s="15">
        <v>6.6966429806273001E-2</v>
      </c>
      <c r="W107" s="15">
        <v>0.131440319844007</v>
      </c>
      <c r="X107" s="15">
        <v>1.7285403253906099E-2</v>
      </c>
      <c r="Y107" s="15">
        <v>0.80464989008169197</v>
      </c>
      <c r="Z107" s="15">
        <v>2.233717774226E-2</v>
      </c>
      <c r="AA107" s="15">
        <v>3.6167697340531699E-2</v>
      </c>
      <c r="AB107" s="15">
        <v>3.6055761431598998E-2</v>
      </c>
      <c r="AC107" s="15">
        <v>3.0384002574565101E-2</v>
      </c>
      <c r="AD107" s="15">
        <v>4.4152729377604998E-2</v>
      </c>
      <c r="AE107" s="15">
        <v>3.8825170881515401E-2</v>
      </c>
    </row>
    <row r="108" spans="1:31" x14ac:dyDescent="0.2">
      <c r="A108" s="12">
        <v>108</v>
      </c>
      <c r="B108" s="16" t="s">
        <v>327</v>
      </c>
      <c r="C108" s="17" t="s">
        <v>438</v>
      </c>
      <c r="D108" s="16" t="s">
        <v>397</v>
      </c>
      <c r="E108" s="16" t="s">
        <v>438</v>
      </c>
      <c r="F108" s="16" t="s">
        <v>194</v>
      </c>
      <c r="G108" s="16" t="s">
        <v>337</v>
      </c>
      <c r="H108" s="18">
        <v>7.0001504170219303E-2</v>
      </c>
      <c r="I108" s="18">
        <v>1.9436153237666499E-2</v>
      </c>
      <c r="J108" s="18">
        <v>6.0638244593552201E-2</v>
      </c>
      <c r="K108" s="18">
        <v>7.3571307958546902E-3</v>
      </c>
      <c r="L108" s="18">
        <v>5.96496202622155E-2</v>
      </c>
      <c r="M108" s="18">
        <v>7.4368640967155702E-2</v>
      </c>
      <c r="N108" s="18">
        <v>0.26834639185856102</v>
      </c>
      <c r="O108" s="18">
        <v>4.00417030828671E-2</v>
      </c>
      <c r="P108" s="18">
        <v>6.6298399668740293E-2</v>
      </c>
      <c r="Q108" s="18">
        <v>3.2299384734887103E-2</v>
      </c>
      <c r="R108" s="18">
        <v>4.0203089630540402E-2</v>
      </c>
      <c r="S108" s="18">
        <v>7.9437535476522103E-2</v>
      </c>
      <c r="T108" s="18">
        <v>3.7204121533892999E-2</v>
      </c>
      <c r="U108" s="18">
        <v>8.0086536902060204E-2</v>
      </c>
      <c r="V108" s="18">
        <v>6.5067712777029899E-2</v>
      </c>
      <c r="W108" s="18">
        <v>4.2305246776503901E-2</v>
      </c>
      <c r="X108" s="18">
        <v>4.7807534443395798E-2</v>
      </c>
      <c r="Y108" s="18">
        <v>0.88155326823718405</v>
      </c>
      <c r="Z108" s="18">
        <v>4.3948619433787903E-2</v>
      </c>
      <c r="AA108" s="18">
        <v>0.113691902083891</v>
      </c>
      <c r="AB108" s="18">
        <v>0.158021050112712</v>
      </c>
      <c r="AC108" s="18">
        <v>0.10964372213846001</v>
      </c>
      <c r="AD108" s="18">
        <v>0.13228414363662699</v>
      </c>
      <c r="AE108" s="18">
        <v>8.2378377971300806E-2</v>
      </c>
    </row>
    <row r="109" spans="1:31" x14ac:dyDescent="0.2">
      <c r="A109" s="12">
        <v>109</v>
      </c>
      <c r="B109" s="13" t="s">
        <v>384</v>
      </c>
      <c r="C109" s="14" t="s">
        <v>438</v>
      </c>
      <c r="D109" s="13" t="s">
        <v>525</v>
      </c>
      <c r="E109" s="13" t="s">
        <v>438</v>
      </c>
      <c r="F109" s="13" t="s">
        <v>263</v>
      </c>
      <c r="G109" s="13" t="s">
        <v>337</v>
      </c>
      <c r="H109" s="15">
        <v>3.1689696504645398E-2</v>
      </c>
      <c r="I109" s="15">
        <v>5.0110797500445503E-2</v>
      </c>
      <c r="J109" s="15">
        <v>4.3151891223044497E-2</v>
      </c>
      <c r="K109" s="15">
        <v>1.8428655950295698E-2</v>
      </c>
      <c r="L109" s="15">
        <v>7.1639858555890903E-2</v>
      </c>
      <c r="M109" s="15">
        <v>3.6514509288568101E-2</v>
      </c>
      <c r="N109" s="15">
        <v>0.18976608454035199</v>
      </c>
      <c r="O109" s="15">
        <v>1.0791476588606699E-2</v>
      </c>
      <c r="P109" s="15">
        <v>3.1991523663894697E-2</v>
      </c>
      <c r="Q109" s="15">
        <v>5.0636366021377499E-2</v>
      </c>
      <c r="R109" s="15">
        <v>0.105714503102879</v>
      </c>
      <c r="S109" s="15">
        <v>4.9542430316367098E-2</v>
      </c>
      <c r="T109" s="15">
        <v>4.4407171603678901E-2</v>
      </c>
      <c r="U109" s="15">
        <v>0.12113956042068701</v>
      </c>
      <c r="V109" s="15">
        <v>4.3895352166492999E-2</v>
      </c>
      <c r="W109" s="15">
        <v>0.10528564898822</v>
      </c>
      <c r="X109" s="15">
        <v>3.4781036903771198E-2</v>
      </c>
      <c r="Y109" s="15">
        <v>1.49627094583841</v>
      </c>
      <c r="Z109" s="15">
        <v>4.1150946349518901E-2</v>
      </c>
      <c r="AA109" s="15">
        <v>0.12464353396906901</v>
      </c>
      <c r="AB109" s="15">
        <v>0.17165031980773801</v>
      </c>
      <c r="AC109" s="15">
        <v>2.7776974031012699E-2</v>
      </c>
      <c r="AD109" s="15">
        <v>4.1572176642259699E-2</v>
      </c>
      <c r="AE109" s="15">
        <v>4.4304123993589503E-2</v>
      </c>
    </row>
    <row r="110" spans="1:31" x14ac:dyDescent="0.2">
      <c r="A110" s="12">
        <v>110</v>
      </c>
      <c r="B110" s="16" t="s">
        <v>10</v>
      </c>
      <c r="C110" s="17" t="s">
        <v>438</v>
      </c>
      <c r="D110" s="16" t="s">
        <v>415</v>
      </c>
      <c r="E110" s="16" t="s">
        <v>438</v>
      </c>
      <c r="F110" s="16" t="s">
        <v>46</v>
      </c>
      <c r="G110" s="16" t="s">
        <v>337</v>
      </c>
      <c r="H110" s="18">
        <v>3.4422575004673099E-2</v>
      </c>
      <c r="I110" s="18">
        <v>4.4007170444071299E-2</v>
      </c>
      <c r="J110" s="18">
        <v>1.6267482742846302E-2</v>
      </c>
      <c r="K110" s="18">
        <v>5.1910236402335899E-2</v>
      </c>
      <c r="L110" s="18">
        <v>6.4869563986894696E-2</v>
      </c>
      <c r="M110" s="18">
        <v>4.2283232530207902E-2</v>
      </c>
      <c r="N110" s="18">
        <v>3.1546159862342202E-2</v>
      </c>
      <c r="O110" s="18">
        <v>6.3242749946244001E-2</v>
      </c>
      <c r="P110" s="18">
        <v>2.2423019572042499E-2</v>
      </c>
      <c r="Q110" s="18">
        <v>5.0745184435568802E-2</v>
      </c>
      <c r="R110" s="18">
        <v>7.8350037803064806E-2</v>
      </c>
      <c r="S110" s="18">
        <v>3.56179398823918E-2</v>
      </c>
      <c r="T110" s="18">
        <v>9.5004686323598306E-2</v>
      </c>
      <c r="U110" s="18">
        <v>7.4803028806784702E-2</v>
      </c>
      <c r="V110" s="18">
        <v>8.5902589622560199E-2</v>
      </c>
      <c r="W110" s="18">
        <v>4.0385341823940699E-2</v>
      </c>
      <c r="X110" s="18">
        <v>3.2344568309332002E-2</v>
      </c>
      <c r="Y110" s="18">
        <v>1.70706011092757</v>
      </c>
      <c r="Z110" s="18">
        <v>5.2624362842095998E-2</v>
      </c>
      <c r="AA110" s="18">
        <v>3.1738475728448297E-2</v>
      </c>
      <c r="AB110" s="18">
        <v>0.13702546871950999</v>
      </c>
      <c r="AC110" s="18">
        <v>4.5238278225251803E-2</v>
      </c>
      <c r="AD110" s="18">
        <v>5.7320161401728201E-2</v>
      </c>
      <c r="AE110" s="18">
        <v>2.9764545833176E-2</v>
      </c>
    </row>
    <row r="111" spans="1:31" x14ac:dyDescent="0.2">
      <c r="A111" s="12">
        <v>111</v>
      </c>
      <c r="B111" s="13" t="s">
        <v>201</v>
      </c>
      <c r="C111" s="14" t="s">
        <v>438</v>
      </c>
      <c r="D111" s="13" t="s">
        <v>366</v>
      </c>
      <c r="E111" s="13" t="s">
        <v>438</v>
      </c>
      <c r="F111" s="13" t="s">
        <v>192</v>
      </c>
      <c r="G111" s="13" t="s">
        <v>337</v>
      </c>
      <c r="H111" s="15">
        <v>7.3013262303011001E-2</v>
      </c>
      <c r="I111" s="15">
        <v>4.8404185348715302E-2</v>
      </c>
      <c r="J111" s="15">
        <v>3.0504395797312501E-2</v>
      </c>
      <c r="K111" s="15">
        <v>3.1565944858567403E-2</v>
      </c>
      <c r="L111" s="15">
        <v>3.2201571299177598E-2</v>
      </c>
      <c r="M111" s="15">
        <v>8.2124343840086295E-2</v>
      </c>
      <c r="N111" s="15">
        <v>7.7336669074026004E-2</v>
      </c>
      <c r="O111" s="15">
        <v>4.7196375053366699E-2</v>
      </c>
      <c r="P111" s="15">
        <v>2.45103996960199E-2</v>
      </c>
      <c r="Q111" s="15">
        <v>0.17135362351443001</v>
      </c>
      <c r="R111" s="15">
        <v>6.19661703553296E-2</v>
      </c>
      <c r="S111" s="15">
        <v>6.3194010175025003E-2</v>
      </c>
      <c r="T111" s="15">
        <v>5.0160764481487902E-2</v>
      </c>
      <c r="U111" s="15">
        <v>3.8504380295681699E-2</v>
      </c>
      <c r="V111" s="15">
        <v>9.8722691322554706E-2</v>
      </c>
      <c r="W111" s="15">
        <v>8.4356329564519106E-2</v>
      </c>
      <c r="X111" s="15">
        <v>5.2131432589218797E-2</v>
      </c>
      <c r="Y111" s="15">
        <v>0.77931683377572902</v>
      </c>
      <c r="Z111" s="15">
        <v>8.7444150129229001E-2</v>
      </c>
      <c r="AA111" s="15">
        <v>0.144548060999838</v>
      </c>
      <c r="AB111" s="15">
        <v>2.9823745915116801E-2</v>
      </c>
      <c r="AC111" s="15">
        <v>7.5695006830717407E-2</v>
      </c>
      <c r="AD111" s="15">
        <v>2.8117519418454699E-2</v>
      </c>
      <c r="AE111" s="15">
        <v>3.9713122328981998E-2</v>
      </c>
    </row>
    <row r="112" spans="1:31" x14ac:dyDescent="0.2">
      <c r="A112" s="12">
        <v>112</v>
      </c>
      <c r="B112" s="16" t="s">
        <v>454</v>
      </c>
      <c r="C112" s="17" t="s">
        <v>438</v>
      </c>
      <c r="D112" s="16" t="s">
        <v>389</v>
      </c>
      <c r="E112" s="16" t="s">
        <v>438</v>
      </c>
      <c r="F112" s="16" t="s">
        <v>339</v>
      </c>
      <c r="G112" s="16" t="s">
        <v>337</v>
      </c>
      <c r="H112" s="18">
        <v>5.9902728901317703E-2</v>
      </c>
      <c r="I112" s="18">
        <v>2.3273390055384501E-2</v>
      </c>
      <c r="J112" s="18">
        <v>4.5555834202307098E-2</v>
      </c>
      <c r="K112" s="18">
        <v>1.33102535505841E-2</v>
      </c>
      <c r="L112" s="18">
        <v>5.8934627580168999E-2</v>
      </c>
      <c r="M112" s="18">
        <v>6.9699687562646398E-2</v>
      </c>
      <c r="N112" s="18">
        <v>3.1869189677212299E-2</v>
      </c>
      <c r="O112" s="18">
        <v>2.8182240047425099E-2</v>
      </c>
      <c r="P112" s="18">
        <v>2.29427367710765E-2</v>
      </c>
      <c r="Q112" s="18">
        <v>6.3317697053217603E-2</v>
      </c>
      <c r="R112" s="18">
        <v>4.3546017194079502E-2</v>
      </c>
      <c r="S112" s="18">
        <v>6.1439824745610903E-2</v>
      </c>
      <c r="T112" s="18">
        <v>4.4357517831426503E-2</v>
      </c>
      <c r="U112" s="18">
        <v>0.10160402361544001</v>
      </c>
      <c r="V112" s="18">
        <v>8.6917884904362197E-2</v>
      </c>
      <c r="W112" s="18">
        <v>2.0657116617007101E-2</v>
      </c>
      <c r="X112" s="18">
        <v>3.3474917631963197E-2</v>
      </c>
      <c r="Y112" s="18">
        <v>0.554033031452141</v>
      </c>
      <c r="Z112" s="18">
        <v>5.2206697263044798E-2</v>
      </c>
      <c r="AA112" s="18">
        <v>6.3070661874031694E-2</v>
      </c>
      <c r="AB112" s="18">
        <v>0.12840309963187799</v>
      </c>
      <c r="AC112" s="18">
        <v>3.6255962963765501E-2</v>
      </c>
      <c r="AD112" s="18">
        <v>2.8993546855668399E-2</v>
      </c>
      <c r="AE112" s="18">
        <v>3.4322708719906503E-2</v>
      </c>
    </row>
    <row r="113" spans="1:31" x14ac:dyDescent="0.2">
      <c r="A113" s="12">
        <v>113</v>
      </c>
      <c r="B113" s="13" t="s">
        <v>277</v>
      </c>
      <c r="C113" s="14" t="s">
        <v>438</v>
      </c>
      <c r="D113" s="13" t="s">
        <v>369</v>
      </c>
      <c r="E113" s="13" t="s">
        <v>438</v>
      </c>
      <c r="F113" s="13" t="s">
        <v>344</v>
      </c>
      <c r="G113" s="13" t="s">
        <v>337</v>
      </c>
      <c r="H113" s="15">
        <v>5.21218183677142E-2</v>
      </c>
      <c r="I113" s="15">
        <v>7.8113741232371497E-2</v>
      </c>
      <c r="J113" s="15">
        <v>2.49700738847736E-2</v>
      </c>
      <c r="K113" s="15">
        <v>2.9613164469492099E-2</v>
      </c>
      <c r="L113" s="15">
        <v>4.6058177371390598E-2</v>
      </c>
      <c r="M113" s="15">
        <v>7.5704716563790103E-2</v>
      </c>
      <c r="N113" s="15">
        <v>3.3770972371048699E-3</v>
      </c>
      <c r="O113" s="15">
        <v>5.5824155750996897E-2</v>
      </c>
      <c r="P113" s="15">
        <v>1.8249147443731201E-2</v>
      </c>
      <c r="Q113" s="15">
        <v>0.17857287747053499</v>
      </c>
      <c r="R113" s="15">
        <v>7.8245513054131494E-2</v>
      </c>
      <c r="S113" s="15">
        <v>2.5816027009551601E-2</v>
      </c>
      <c r="T113" s="15">
        <v>7.8177287088474101E-2</v>
      </c>
      <c r="U113" s="15">
        <v>2.0213880350784499E-2</v>
      </c>
      <c r="V113" s="15">
        <v>0.102490118172157</v>
      </c>
      <c r="W113" s="15">
        <v>0.137435387681409</v>
      </c>
      <c r="X113" s="15">
        <v>2.4813464772707301E-2</v>
      </c>
      <c r="Y113" s="15">
        <v>1.65548116965758</v>
      </c>
      <c r="Z113" s="15">
        <v>7.2216164799450894E-2</v>
      </c>
      <c r="AA113" s="15">
        <v>5.72797452363231E-2</v>
      </c>
      <c r="AB113" s="15">
        <v>5.8915358814669E-2</v>
      </c>
      <c r="AC113" s="15">
        <v>4.9636064475205702E-2</v>
      </c>
      <c r="AD113" s="15">
        <v>6.4816042587698006E-2</v>
      </c>
      <c r="AE113" s="15">
        <v>3.6987620248416897E-2</v>
      </c>
    </row>
    <row r="114" spans="1:31" x14ac:dyDescent="0.2">
      <c r="A114" s="12">
        <v>114</v>
      </c>
      <c r="B114" s="16" t="s">
        <v>328</v>
      </c>
      <c r="C114" s="17" t="s">
        <v>438</v>
      </c>
      <c r="D114" s="16" t="s">
        <v>121</v>
      </c>
      <c r="E114" s="16" t="s">
        <v>438</v>
      </c>
      <c r="F114" s="16" t="s">
        <v>196</v>
      </c>
      <c r="G114" s="16" t="s">
        <v>337</v>
      </c>
      <c r="H114" s="18">
        <v>3.1865537749982402E-2</v>
      </c>
      <c r="I114" s="18">
        <v>4.6870714171433701E-2</v>
      </c>
      <c r="J114" s="18">
        <v>8.8096745351166003E-2</v>
      </c>
      <c r="K114" s="18">
        <v>2.38782804738439E-2</v>
      </c>
      <c r="L114" s="18">
        <v>7.0721006498281003E-2</v>
      </c>
      <c r="M114" s="18">
        <v>3.8390933832164E-2</v>
      </c>
      <c r="N114" s="18">
        <v>1.47220519509651E-2</v>
      </c>
      <c r="O114" s="18">
        <v>1.66247918751736E-2</v>
      </c>
      <c r="P114" s="18">
        <v>6.0709744169002199E-3</v>
      </c>
      <c r="Q114" s="18">
        <v>7.1770957292521601E-2</v>
      </c>
      <c r="R114" s="18">
        <v>6.6681764983700598E-2</v>
      </c>
      <c r="S114" s="18">
        <v>0.107587704442435</v>
      </c>
      <c r="T114" s="18">
        <v>2.20785088120075E-2</v>
      </c>
      <c r="U114" s="18">
        <v>7.81200463411693E-2</v>
      </c>
      <c r="V114" s="18">
        <v>5.7635271384940401E-2</v>
      </c>
      <c r="W114" s="18">
        <v>9.2865762929561599E-2</v>
      </c>
      <c r="X114" s="18">
        <v>6.4491905892954199E-2</v>
      </c>
      <c r="Y114" s="18">
        <v>0.61039597678789503</v>
      </c>
      <c r="Z114" s="18">
        <v>3.3257800413255399E-2</v>
      </c>
      <c r="AA114" s="18">
        <v>0.164573255537422</v>
      </c>
      <c r="AB114" s="18">
        <v>7.79722428265745E-2</v>
      </c>
      <c r="AC114" s="18">
        <v>2.56616240197917E-2</v>
      </c>
      <c r="AD114" s="18">
        <v>3.9591241694386797E-2</v>
      </c>
      <c r="AE114" s="18">
        <v>6.6708596925469904E-2</v>
      </c>
    </row>
    <row r="115" spans="1:31" x14ac:dyDescent="0.2">
      <c r="A115" s="12">
        <v>115</v>
      </c>
      <c r="B115" s="13" t="s">
        <v>440</v>
      </c>
      <c r="C115" s="14" t="s">
        <v>438</v>
      </c>
      <c r="D115" s="13" t="s">
        <v>14</v>
      </c>
      <c r="E115" s="13" t="s">
        <v>438</v>
      </c>
      <c r="F115" s="13" t="s">
        <v>174</v>
      </c>
      <c r="G115" s="13" t="s">
        <v>337</v>
      </c>
      <c r="H115" s="15">
        <v>3.4539137649429598E-2</v>
      </c>
      <c r="I115" s="15">
        <v>7.9207305646520395E-3</v>
      </c>
      <c r="J115" s="15">
        <v>4.2630804621944497E-2</v>
      </c>
      <c r="K115" s="15">
        <v>2.69000348825814E-2</v>
      </c>
      <c r="L115" s="15">
        <v>2.7445449829605301E-2</v>
      </c>
      <c r="M115" s="15">
        <v>3.8633435791544803E-2</v>
      </c>
      <c r="N115" s="15">
        <v>0.13461583408187799</v>
      </c>
      <c r="O115" s="15">
        <v>7.1550957082037903E-2</v>
      </c>
      <c r="P115" s="15">
        <v>6.4027268676203897E-2</v>
      </c>
      <c r="Q115" s="15">
        <v>4.46156175403222E-2</v>
      </c>
      <c r="R115" s="15">
        <v>2.9668785781773802E-2</v>
      </c>
      <c r="S115" s="15">
        <v>4.2636379077068402E-2</v>
      </c>
      <c r="T115" s="15">
        <v>0.174468714923737</v>
      </c>
      <c r="U115" s="15">
        <v>6.0918604113794197E-2</v>
      </c>
      <c r="V115" s="15">
        <v>6.1968160979011297E-2</v>
      </c>
      <c r="W115" s="15">
        <v>3.3515958500184802E-2</v>
      </c>
      <c r="X115" s="15">
        <v>3.54092747673714E-2</v>
      </c>
      <c r="Y115" s="15">
        <v>4.67242107904449</v>
      </c>
      <c r="Z115" s="15">
        <v>3.69219800079542E-2</v>
      </c>
      <c r="AA115" s="15">
        <v>7.6468690726623906E-2</v>
      </c>
      <c r="AB115" s="15">
        <v>3.3708075010773497E-2</v>
      </c>
      <c r="AC115" s="15">
        <v>4.2315436234628703E-2</v>
      </c>
      <c r="AD115" s="15">
        <v>5.08499818238854E-2</v>
      </c>
      <c r="AE115" s="15">
        <v>1.6328811230341099E-2</v>
      </c>
    </row>
    <row r="116" spans="1:31" x14ac:dyDescent="0.2">
      <c r="A116" s="12">
        <v>116</v>
      </c>
      <c r="B116" s="16" t="s">
        <v>385</v>
      </c>
      <c r="C116" s="17" t="s">
        <v>438</v>
      </c>
      <c r="D116" s="16" t="s">
        <v>305</v>
      </c>
      <c r="E116" s="16" t="s">
        <v>438</v>
      </c>
      <c r="F116" s="16" t="s">
        <v>161</v>
      </c>
      <c r="G116" s="16" t="s">
        <v>337</v>
      </c>
      <c r="H116" s="18">
        <v>0.102467188551396</v>
      </c>
      <c r="I116" s="18">
        <v>5.1930858725949602E-2</v>
      </c>
      <c r="J116" s="18">
        <v>5.69672638612247E-2</v>
      </c>
      <c r="K116" s="18">
        <v>1.0946643860273299E-2</v>
      </c>
      <c r="L116" s="18">
        <v>5.9295079907339197E-2</v>
      </c>
      <c r="M116" s="18">
        <v>4.6908063199616302E-2</v>
      </c>
      <c r="N116" s="18">
        <v>0.65465376890604499</v>
      </c>
      <c r="O116" s="18">
        <v>7.7391501676051496E-3</v>
      </c>
      <c r="P116" s="18">
        <v>0.165948795308236</v>
      </c>
      <c r="Q116" s="18">
        <v>3.7554792741579801E-2</v>
      </c>
      <c r="R116" s="18">
        <v>7.4846312882741295E-2</v>
      </c>
      <c r="S116" s="18">
        <v>6.6717001330736797E-2</v>
      </c>
      <c r="T116" s="18">
        <v>0.13433811157629799</v>
      </c>
      <c r="U116" s="18">
        <v>0.12093208916597301</v>
      </c>
      <c r="V116" s="18">
        <v>0.11923176009579201</v>
      </c>
      <c r="W116" s="18">
        <v>4.8911708234401101E-2</v>
      </c>
      <c r="X116" s="18">
        <v>4.2114701774068598E-2</v>
      </c>
      <c r="Y116" s="18">
        <v>0.86591906330336399</v>
      </c>
      <c r="Z116" s="18">
        <v>5.7818496960592498E-2</v>
      </c>
      <c r="AA116" s="18">
        <v>0.16606401526168199</v>
      </c>
      <c r="AB116" s="18">
        <v>0.18156859793723801</v>
      </c>
      <c r="AC116" s="18">
        <v>8.2329527079123305E-2</v>
      </c>
      <c r="AD116" s="18">
        <v>0.107779996036819</v>
      </c>
      <c r="AE116" s="18">
        <v>4.02583077318363E-2</v>
      </c>
    </row>
    <row r="117" spans="1:31" x14ac:dyDescent="0.2">
      <c r="A117" s="12">
        <v>117</v>
      </c>
      <c r="B117" s="13" t="s">
        <v>221</v>
      </c>
      <c r="C117" s="14" t="s">
        <v>438</v>
      </c>
      <c r="D117" s="13" t="s">
        <v>365</v>
      </c>
      <c r="E117" s="13" t="s">
        <v>438</v>
      </c>
      <c r="F117" s="13" t="s">
        <v>312</v>
      </c>
      <c r="G117" s="13" t="s">
        <v>337</v>
      </c>
      <c r="H117" s="15">
        <v>5.3286837908648001E-2</v>
      </c>
      <c r="I117" s="15">
        <v>4.3063187411696201E-2</v>
      </c>
      <c r="J117" s="15">
        <v>4.6267074171828002E-2</v>
      </c>
      <c r="K117" s="15">
        <v>3.6789343106191502E-2</v>
      </c>
      <c r="L117" s="15">
        <v>6.1504079869205003E-2</v>
      </c>
      <c r="M117" s="15">
        <v>7.6818364542482406E-2</v>
      </c>
      <c r="N117" s="15">
        <v>5.3786013399974103E-2</v>
      </c>
      <c r="O117" s="15">
        <v>8.5800679301376304E-2</v>
      </c>
      <c r="P117" s="15">
        <v>1.98777674408913E-2</v>
      </c>
      <c r="Q117" s="15">
        <v>3.2485695652382303E-2</v>
      </c>
      <c r="R117" s="15">
        <v>5.8791204013249901E-2</v>
      </c>
      <c r="S117" s="15">
        <v>5.6101130940826201E-2</v>
      </c>
      <c r="T117" s="15">
        <v>0.129459230024003</v>
      </c>
      <c r="U117" s="15">
        <v>3.6858041263972401E-2</v>
      </c>
      <c r="V117" s="15">
        <v>8.2517359734763499E-2</v>
      </c>
      <c r="W117" s="15">
        <v>5.0476891887216997E-2</v>
      </c>
      <c r="X117" s="15">
        <v>7.4416162942047198E-2</v>
      </c>
      <c r="Y117" s="15">
        <v>9.7807436658250299E-2</v>
      </c>
      <c r="Z117" s="15">
        <v>7.7397245986443805E-2</v>
      </c>
      <c r="AA117" s="15">
        <v>4.0137029699080402E-2</v>
      </c>
      <c r="AB117" s="15">
        <v>2.11652384381892E-2</v>
      </c>
      <c r="AC117" s="15">
        <v>4.8765427827009503E-2</v>
      </c>
      <c r="AD117" s="15">
        <v>4.8731032943983503E-2</v>
      </c>
      <c r="AE117" s="15">
        <v>4.0212660411045403E-2</v>
      </c>
    </row>
    <row r="118" spans="1:31" x14ac:dyDescent="0.2">
      <c r="A118" s="12">
        <v>118</v>
      </c>
      <c r="B118" s="16" t="s">
        <v>364</v>
      </c>
      <c r="C118" s="17" t="s">
        <v>438</v>
      </c>
      <c r="D118" s="16" t="s">
        <v>92</v>
      </c>
      <c r="E118" s="16" t="s">
        <v>438</v>
      </c>
      <c r="F118" s="16" t="s">
        <v>214</v>
      </c>
      <c r="G118" s="16" t="s">
        <v>337</v>
      </c>
      <c r="H118" s="18">
        <v>9.3491442107580106E-2</v>
      </c>
      <c r="I118" s="18">
        <v>9.0010829663136296E-2</v>
      </c>
      <c r="J118" s="18">
        <v>2.09360004050951E-2</v>
      </c>
      <c r="K118" s="18">
        <v>1.2059335910806599E-2</v>
      </c>
      <c r="L118" s="18">
        <v>5.1550267320692303E-2</v>
      </c>
      <c r="M118" s="18">
        <v>4.8563418843383402E-2</v>
      </c>
      <c r="N118" s="18">
        <v>0.17320512440458</v>
      </c>
      <c r="O118" s="18">
        <v>1.7133233323485601E-2</v>
      </c>
      <c r="P118" s="18">
        <v>0.136841726988608</v>
      </c>
      <c r="Q118" s="18">
        <v>8.5999133317766294E-3</v>
      </c>
      <c r="R118" s="18">
        <v>0.146202158251762</v>
      </c>
      <c r="S118" s="18">
        <v>6.4081210807866495E-2</v>
      </c>
      <c r="T118" s="18">
        <v>1.9408254740892399E-2</v>
      </c>
      <c r="U118" s="18">
        <v>5.6706055181395501E-2</v>
      </c>
      <c r="V118" s="18">
        <v>8.9696508748123502E-2</v>
      </c>
      <c r="W118" s="18">
        <v>1.9051538750259601E-2</v>
      </c>
      <c r="X118" s="18">
        <v>5.4532148160722299E-2</v>
      </c>
      <c r="Y118" s="18">
        <v>8.5166155283527306E-2</v>
      </c>
      <c r="Z118" s="18">
        <v>0.12774853333865099</v>
      </c>
      <c r="AA118" s="18">
        <v>7.9118214520531305E-3</v>
      </c>
      <c r="AB118" s="18">
        <v>0.10104434653766201</v>
      </c>
      <c r="AC118" s="18">
        <v>0.13795873036225501</v>
      </c>
      <c r="AD118" s="18">
        <v>9.3040316109367305E-2</v>
      </c>
      <c r="AE118" s="18">
        <v>6.0562895092423401E-2</v>
      </c>
    </row>
    <row r="119" spans="1:31" x14ac:dyDescent="0.2">
      <c r="A119" s="12">
        <v>119</v>
      </c>
      <c r="B119" s="13" t="s">
        <v>70</v>
      </c>
      <c r="C119" s="14" t="s">
        <v>438</v>
      </c>
      <c r="D119" s="13" t="s">
        <v>353</v>
      </c>
      <c r="E119" s="13" t="s">
        <v>438</v>
      </c>
      <c r="F119" s="13" t="s">
        <v>429</v>
      </c>
      <c r="G119" s="13" t="s">
        <v>337</v>
      </c>
      <c r="H119" s="15">
        <v>4.2232402975190902E-2</v>
      </c>
      <c r="I119" s="15">
        <v>2.5865533207133098E-2</v>
      </c>
      <c r="J119" s="15">
        <v>7.2370935902601699E-2</v>
      </c>
      <c r="K119" s="15">
        <v>3.4559119839804801E-2</v>
      </c>
      <c r="L119" s="15">
        <v>6.1724581810979701E-2</v>
      </c>
      <c r="M119" s="15">
        <v>5.07156715630495E-2</v>
      </c>
      <c r="N119" s="15">
        <v>6.5742895163569501E-2</v>
      </c>
      <c r="O119" s="15">
        <v>2.0282553423510302E-2</v>
      </c>
      <c r="P119" s="15">
        <v>9.5510478698445801E-3</v>
      </c>
      <c r="Q119" s="15">
        <v>4.02733637630227E-2</v>
      </c>
      <c r="R119" s="15">
        <v>4.6805203077842701E-2</v>
      </c>
      <c r="S119" s="15">
        <v>0.107663025113987</v>
      </c>
      <c r="T119" s="15">
        <v>5.79442638289892E-2</v>
      </c>
      <c r="U119" s="15">
        <v>8.1020218881060896E-2</v>
      </c>
      <c r="V119" s="15">
        <v>8.9265880226193001E-2</v>
      </c>
      <c r="W119" s="15">
        <v>6.1341889384990897E-2</v>
      </c>
      <c r="X119" s="15">
        <v>8.3609149237675803E-2</v>
      </c>
      <c r="Y119" s="15">
        <v>0.51136250189177002</v>
      </c>
      <c r="Z119" s="15">
        <v>6.0775992617024398E-2</v>
      </c>
      <c r="AA119" s="15">
        <v>4.46858450855089E-2</v>
      </c>
      <c r="AB119" s="15">
        <v>7.1752156105006806E-2</v>
      </c>
      <c r="AC119" s="15">
        <v>2.10262358558422E-2</v>
      </c>
      <c r="AD119" s="15">
        <v>3.030573082047E-2</v>
      </c>
      <c r="AE119" s="15">
        <v>9.7983239720424095E-2</v>
      </c>
    </row>
    <row r="120" spans="1:31" x14ac:dyDescent="0.2">
      <c r="A120" s="12">
        <v>120</v>
      </c>
      <c r="B120" s="16" t="s">
        <v>86</v>
      </c>
      <c r="C120" s="17" t="s">
        <v>438</v>
      </c>
      <c r="D120" s="16" t="s">
        <v>158</v>
      </c>
      <c r="E120" s="16" t="s">
        <v>438</v>
      </c>
      <c r="F120" s="16" t="s">
        <v>398</v>
      </c>
      <c r="G120" s="16" t="s">
        <v>337</v>
      </c>
      <c r="H120" s="18">
        <v>2.5936605085727499E-2</v>
      </c>
      <c r="I120" s="18">
        <v>3.4522246097506697E-2</v>
      </c>
      <c r="J120" s="18">
        <v>3.9056504092320303E-2</v>
      </c>
      <c r="K120" s="18">
        <v>2.9691172283370999E-2</v>
      </c>
      <c r="L120" s="18">
        <v>4.78073215592692E-2</v>
      </c>
      <c r="M120" s="18">
        <v>5.6036007232898297E-2</v>
      </c>
      <c r="N120" s="18">
        <v>3.20149575094738E-2</v>
      </c>
      <c r="O120" s="18">
        <v>5.8392130418092499E-2</v>
      </c>
      <c r="P120" s="18">
        <v>2.0996569423082902E-2</v>
      </c>
      <c r="Q120" s="18">
        <v>2.2756960660535001E-2</v>
      </c>
      <c r="R120" s="18">
        <v>9.0564460508855804E-2</v>
      </c>
      <c r="S120" s="18">
        <v>1.75404358214949E-2</v>
      </c>
      <c r="T120" s="18">
        <v>0.10286074515551701</v>
      </c>
      <c r="U120" s="18">
        <v>4.3191231668351898E-2</v>
      </c>
      <c r="V120" s="18">
        <v>9.3138539686009603E-2</v>
      </c>
      <c r="W120" s="18">
        <v>5.1776855573081502E-2</v>
      </c>
      <c r="X120" s="18">
        <v>2.50726540189504E-2</v>
      </c>
      <c r="Y120" s="18">
        <v>0.52250556852205599</v>
      </c>
      <c r="Z120" s="18">
        <v>5.4972279065071697E-2</v>
      </c>
      <c r="AA120" s="18">
        <v>6.4653367220278105E-2</v>
      </c>
      <c r="AB120" s="18">
        <v>3.1832681298607397E-2</v>
      </c>
      <c r="AC120" s="18">
        <v>6.7593866258366594E-2</v>
      </c>
      <c r="AD120" s="18">
        <v>4.7271783490016699E-2</v>
      </c>
      <c r="AE120" s="18">
        <v>1.72616776615644E-2</v>
      </c>
    </row>
    <row r="121" spans="1:31" x14ac:dyDescent="0.2">
      <c r="A121" s="12">
        <v>121</v>
      </c>
      <c r="B121" s="13" t="s">
        <v>422</v>
      </c>
      <c r="C121" s="14" t="s">
        <v>438</v>
      </c>
      <c r="D121" s="13" t="s">
        <v>374</v>
      </c>
      <c r="E121" s="13" t="s">
        <v>438</v>
      </c>
      <c r="F121" s="13" t="s">
        <v>178</v>
      </c>
      <c r="G121" s="13" t="s">
        <v>337</v>
      </c>
      <c r="H121" s="15">
        <v>5.9541970222092101E-2</v>
      </c>
      <c r="I121" s="15">
        <v>7.7886043209377295E-2</v>
      </c>
      <c r="J121" s="15">
        <v>9.5564090695289695E-3</v>
      </c>
      <c r="K121" s="15">
        <v>8.9598512666306494E-3</v>
      </c>
      <c r="L121" s="15">
        <v>3.5178055330197203E-2</v>
      </c>
      <c r="M121" s="15">
        <v>6.2716976796742999E-2</v>
      </c>
      <c r="N121" s="15">
        <v>0.19071982326565701</v>
      </c>
      <c r="O121" s="15">
        <v>5.98718413745069E-2</v>
      </c>
      <c r="P121" s="15">
        <v>2.0085241634453101E-2</v>
      </c>
      <c r="Q121" s="15">
        <v>2.7371286857780602E-2</v>
      </c>
      <c r="R121" s="15">
        <v>8.8055561266429105E-2</v>
      </c>
      <c r="S121" s="15">
        <v>4.2579287728217702E-2</v>
      </c>
      <c r="T121" s="15">
        <v>9.5159141827055496E-2</v>
      </c>
      <c r="U121" s="15">
        <v>3.5715991732454801E-2</v>
      </c>
      <c r="V121" s="15">
        <v>7.4450848408687695E-2</v>
      </c>
      <c r="W121" s="15">
        <v>0.106563513063897</v>
      </c>
      <c r="X121" s="15">
        <v>4.47260460180278E-2</v>
      </c>
      <c r="Y121" s="15">
        <v>1.1132676278862601</v>
      </c>
      <c r="Z121" s="15">
        <v>5.1812112942488497E-2</v>
      </c>
      <c r="AA121" s="15">
        <v>5.7957545899745298E-2</v>
      </c>
      <c r="AB121" s="15">
        <v>9.4056151898455995E-2</v>
      </c>
      <c r="AC121" s="15">
        <v>3.6850241534348203E-2</v>
      </c>
      <c r="AD121" s="15">
        <v>4.70705464889156E-2</v>
      </c>
      <c r="AE121" s="15">
        <v>3.60924833846148E-2</v>
      </c>
    </row>
    <row r="122" spans="1:31" x14ac:dyDescent="0.2">
      <c r="A122" s="12">
        <v>122</v>
      </c>
      <c r="B122" s="16" t="s">
        <v>268</v>
      </c>
      <c r="C122" s="17" t="s">
        <v>438</v>
      </c>
      <c r="D122" s="16" t="s">
        <v>67</v>
      </c>
      <c r="E122" s="16" t="s">
        <v>438</v>
      </c>
      <c r="F122" s="16" t="s">
        <v>227</v>
      </c>
      <c r="G122" s="16" t="s">
        <v>337</v>
      </c>
      <c r="H122" s="18">
        <v>4.9010603224516301E-2</v>
      </c>
      <c r="I122" s="18">
        <v>1.50763863396633E-2</v>
      </c>
      <c r="J122" s="18">
        <v>8.6187005240313197E-2</v>
      </c>
      <c r="K122" s="18">
        <v>2.6754573958933599E-2</v>
      </c>
      <c r="L122" s="18">
        <v>5.2101900369478003E-2</v>
      </c>
      <c r="M122" s="18">
        <v>4.5390096719209301E-2</v>
      </c>
      <c r="N122" s="18">
        <v>0.24677713809142099</v>
      </c>
      <c r="O122" s="18">
        <v>2.10199664361101E-2</v>
      </c>
      <c r="P122" s="18">
        <v>3.8143911790455703E-2</v>
      </c>
      <c r="Q122" s="18">
        <v>4.6391507197588798E-2</v>
      </c>
      <c r="R122" s="18">
        <v>5.1189824194744299E-2</v>
      </c>
      <c r="S122" s="18">
        <v>9.5857787600124394E-2</v>
      </c>
      <c r="T122" s="18">
        <v>5.8331953858663001E-2</v>
      </c>
      <c r="U122" s="18">
        <v>0.114182100740047</v>
      </c>
      <c r="V122" s="18">
        <v>7.8774448243303E-2</v>
      </c>
      <c r="W122" s="18">
        <v>4.0757061317273101E-2</v>
      </c>
      <c r="X122" s="18">
        <v>6.5612736844040204E-2</v>
      </c>
      <c r="Y122" s="18">
        <v>1.3910784655891699</v>
      </c>
      <c r="Z122" s="18">
        <v>5.98802104142903E-2</v>
      </c>
      <c r="AA122" s="18">
        <v>6.7692255065994897E-2</v>
      </c>
      <c r="AB122" s="18">
        <v>1.9480729429642799E-2</v>
      </c>
      <c r="AC122" s="18">
        <v>5.3902069834677102E-2</v>
      </c>
      <c r="AD122" s="18">
        <v>5.92063605995405E-2</v>
      </c>
      <c r="AE122" s="18">
        <v>7.2828983654227297E-2</v>
      </c>
    </row>
    <row r="123" spans="1:31" x14ac:dyDescent="0.2">
      <c r="A123" s="12">
        <v>123</v>
      </c>
      <c r="B123" s="13" t="s">
        <v>316</v>
      </c>
      <c r="C123" s="14" t="s">
        <v>438</v>
      </c>
      <c r="D123" s="13" t="s">
        <v>501</v>
      </c>
      <c r="E123" s="13" t="s">
        <v>438</v>
      </c>
      <c r="F123" s="13" t="s">
        <v>72</v>
      </c>
      <c r="G123" s="13" t="s">
        <v>337</v>
      </c>
      <c r="H123" s="15">
        <v>7.2430852911685897E-2</v>
      </c>
      <c r="I123" s="15">
        <v>1.7259130199925501E-2</v>
      </c>
      <c r="J123" s="15">
        <v>5.5388433295354797E-2</v>
      </c>
      <c r="K123" s="15">
        <v>2.0760891971721199E-3</v>
      </c>
      <c r="L123" s="15">
        <v>6.3264111101622E-2</v>
      </c>
      <c r="M123" s="15">
        <v>7.6926805303264706E-2</v>
      </c>
      <c r="N123" s="15">
        <v>9.5920494273454698E-2</v>
      </c>
      <c r="O123" s="15">
        <v>3.8799722570040301E-2</v>
      </c>
      <c r="P123" s="15">
        <v>1.9850140379741001E-2</v>
      </c>
      <c r="Q123" s="15">
        <v>5.9526341737677499E-2</v>
      </c>
      <c r="R123" s="15">
        <v>2.8741057145502E-2</v>
      </c>
      <c r="S123" s="15">
        <v>5.12865399800067E-2</v>
      </c>
      <c r="T123" s="15">
        <v>4.1112808655694097E-2</v>
      </c>
      <c r="U123" s="15">
        <v>6.0967783783061502E-2</v>
      </c>
      <c r="V123" s="15">
        <v>8.9196115181326793E-2</v>
      </c>
      <c r="W123" s="15">
        <v>2.4176522365908799E-2</v>
      </c>
      <c r="X123" s="15">
        <v>5.3246317951878799E-2</v>
      </c>
      <c r="Y123" s="15">
        <v>1.8945595457195901</v>
      </c>
      <c r="Z123" s="15">
        <v>6.6556390847604299E-2</v>
      </c>
      <c r="AA123" s="15">
        <v>6.8700624459075793E-2</v>
      </c>
      <c r="AB123" s="15">
        <v>6.4485567005128405E-2</v>
      </c>
      <c r="AC123" s="15">
        <v>6.6223819521763205E-2</v>
      </c>
      <c r="AD123" s="15">
        <v>1.3304252417671299E-2</v>
      </c>
      <c r="AE123" s="15">
        <v>4.9944418319081703E-2</v>
      </c>
    </row>
    <row r="124" spans="1:31" x14ac:dyDescent="0.2">
      <c r="A124" s="12">
        <v>124</v>
      </c>
      <c r="B124" s="16" t="s">
        <v>90</v>
      </c>
      <c r="C124" s="17" t="s">
        <v>438</v>
      </c>
      <c r="D124" s="16" t="s">
        <v>349</v>
      </c>
      <c r="E124" s="16" t="s">
        <v>438</v>
      </c>
      <c r="F124" s="16" t="s">
        <v>464</v>
      </c>
      <c r="G124" s="16" t="s">
        <v>337</v>
      </c>
      <c r="H124" s="18">
        <v>5.3141582270045597E-2</v>
      </c>
      <c r="I124" s="18">
        <v>3.9090519266884297E-2</v>
      </c>
      <c r="J124" s="18">
        <v>4.0828142443064402E-2</v>
      </c>
      <c r="K124" s="18">
        <v>4.5113484661212302E-2</v>
      </c>
      <c r="L124" s="18">
        <v>3.8706831635229401E-2</v>
      </c>
      <c r="M124" s="18">
        <v>6.0154237189147301E-2</v>
      </c>
      <c r="N124" s="18">
        <v>6.5610136834872698E-2</v>
      </c>
      <c r="O124" s="18">
        <v>7.9117269907289497E-2</v>
      </c>
      <c r="P124" s="18">
        <v>1.86239000719449E-2</v>
      </c>
      <c r="Q124" s="18">
        <v>0.16652780956378299</v>
      </c>
      <c r="R124" s="18">
        <v>4.8365343466685501E-2</v>
      </c>
      <c r="S124" s="18">
        <v>6.2653416911081103E-2</v>
      </c>
      <c r="T124" s="18">
        <v>0.147030107062876</v>
      </c>
      <c r="U124" s="18">
        <v>2.3522929925349299E-2</v>
      </c>
      <c r="V124" s="18">
        <v>9.7659211414570901E-2</v>
      </c>
      <c r="W124" s="18">
        <v>1.47985724648474E-2</v>
      </c>
      <c r="X124" s="18">
        <v>7.71026792176258E-2</v>
      </c>
      <c r="Y124" s="18">
        <v>0.59228001666439001</v>
      </c>
      <c r="Z124" s="18">
        <v>7.1292748937964806E-2</v>
      </c>
      <c r="AA124" s="18">
        <v>0.101429678766791</v>
      </c>
      <c r="AB124" s="18">
        <v>0.13548270633239001</v>
      </c>
      <c r="AC124" s="18">
        <v>8.4971837475391498E-2</v>
      </c>
      <c r="AD124" s="18">
        <v>7.6067586063591503E-3</v>
      </c>
      <c r="AE124" s="18">
        <v>5.8038612248688101E-2</v>
      </c>
    </row>
    <row r="125" spans="1:31" x14ac:dyDescent="0.2">
      <c r="A125" s="12">
        <v>125</v>
      </c>
      <c r="B125" s="13" t="s">
        <v>20</v>
      </c>
      <c r="C125" s="14" t="s">
        <v>438</v>
      </c>
      <c r="D125" s="13" t="s">
        <v>506</v>
      </c>
      <c r="E125" s="13" t="s">
        <v>438</v>
      </c>
      <c r="F125" s="13" t="s">
        <v>57</v>
      </c>
      <c r="G125" s="13" t="s">
        <v>337</v>
      </c>
      <c r="H125" s="15">
        <v>2.8103721100653602E-2</v>
      </c>
      <c r="I125" s="15">
        <v>4.59049944763021E-2</v>
      </c>
      <c r="J125" s="15">
        <v>3.4326569540482403E-2</v>
      </c>
      <c r="K125" s="15">
        <v>3.3180232561744599E-2</v>
      </c>
      <c r="L125" s="15">
        <v>5.1260173734777599E-2</v>
      </c>
      <c r="M125" s="15">
        <v>4.8842890257845203E-2</v>
      </c>
      <c r="N125" s="15">
        <v>4.8695359140301299E-2</v>
      </c>
      <c r="O125" s="15">
        <v>8.2909809263344597E-2</v>
      </c>
      <c r="P125" s="15">
        <v>4.2076582829075899E-2</v>
      </c>
      <c r="Q125" s="15">
        <v>4.34909905593086E-2</v>
      </c>
      <c r="R125" s="15">
        <v>7.6607217968254301E-2</v>
      </c>
      <c r="S125" s="15">
        <v>1.7716012751810301E-2</v>
      </c>
      <c r="T125" s="15">
        <v>3.7539438478418001E-2</v>
      </c>
      <c r="U125" s="15">
        <v>8.1367306365850905E-2</v>
      </c>
      <c r="V125" s="15">
        <v>5.8245593804731002E-2</v>
      </c>
      <c r="W125" s="15">
        <v>6.1948179258278301E-2</v>
      </c>
      <c r="X125" s="15">
        <v>2.5577319747082401E-2</v>
      </c>
      <c r="Y125" s="15">
        <v>0.98687793488284503</v>
      </c>
      <c r="Z125" s="15">
        <v>4.9724075652142798E-2</v>
      </c>
      <c r="AA125" s="15">
        <v>9.7340924711772497E-2</v>
      </c>
      <c r="AB125" s="15">
        <v>4.27741071196183E-2</v>
      </c>
      <c r="AC125" s="15">
        <v>6.3676955455985298E-2</v>
      </c>
      <c r="AD125" s="15">
        <v>0.106025627067681</v>
      </c>
      <c r="AE125" s="15">
        <v>1.7360928109671998E-2</v>
      </c>
    </row>
    <row r="126" spans="1:31" x14ac:dyDescent="0.2">
      <c r="A126" s="12">
        <v>126</v>
      </c>
      <c r="B126" s="16" t="s">
        <v>315</v>
      </c>
      <c r="C126" s="17" t="s">
        <v>438</v>
      </c>
      <c r="D126" s="16" t="s">
        <v>243</v>
      </c>
      <c r="E126" s="16" t="s">
        <v>438</v>
      </c>
      <c r="F126" s="16" t="s">
        <v>148</v>
      </c>
      <c r="G126" s="16" t="s">
        <v>337</v>
      </c>
      <c r="H126" s="18">
        <v>6.6132981724270901E-2</v>
      </c>
      <c r="I126" s="18">
        <v>4.5057584251848297E-2</v>
      </c>
      <c r="J126" s="18">
        <v>4.1210494007961902E-2</v>
      </c>
      <c r="K126" s="18">
        <v>1.7507683446837601E-2</v>
      </c>
      <c r="L126" s="18">
        <v>2.0313164073177101E-2</v>
      </c>
      <c r="M126" s="18">
        <v>9.0354071288733101E-2</v>
      </c>
      <c r="N126" s="18">
        <v>3.9121283609393001E-2</v>
      </c>
      <c r="O126" s="18">
        <v>4.9822221274083103E-2</v>
      </c>
      <c r="P126" s="18">
        <v>2.1207688725647499E-2</v>
      </c>
      <c r="Q126" s="18">
        <v>0.152148423778389</v>
      </c>
      <c r="R126" s="18">
        <v>5.7352029009096701E-2</v>
      </c>
      <c r="S126" s="18">
        <v>6.9506500101664495E-2</v>
      </c>
      <c r="T126" s="18">
        <v>6.2897872117332998E-2</v>
      </c>
      <c r="U126" s="18">
        <v>5.4225093603363098E-2</v>
      </c>
      <c r="V126" s="18">
        <v>0.11261993194893399</v>
      </c>
      <c r="W126" s="18">
        <v>5.55314279402956E-2</v>
      </c>
      <c r="X126" s="18">
        <v>4.8342451039693701E-2</v>
      </c>
      <c r="Y126" s="18">
        <v>2.0930722614936998</v>
      </c>
      <c r="Z126" s="18">
        <v>7.8876828642981095E-2</v>
      </c>
      <c r="AA126" s="18">
        <v>0.18900826469169699</v>
      </c>
      <c r="AB126" s="18">
        <v>5.94469981349591E-2</v>
      </c>
      <c r="AC126" s="18">
        <v>7.2205567137063997E-2</v>
      </c>
      <c r="AD126" s="18">
        <v>3.4477269407188399E-2</v>
      </c>
      <c r="AE126" s="18">
        <v>5.4979537378622899E-2</v>
      </c>
    </row>
    <row r="127" spans="1:31" x14ac:dyDescent="0.2">
      <c r="A127" s="12">
        <v>127</v>
      </c>
      <c r="B127" s="13" t="s">
        <v>393</v>
      </c>
      <c r="C127" s="14" t="s">
        <v>438</v>
      </c>
      <c r="D127" s="13" t="s">
        <v>179</v>
      </c>
      <c r="E127" s="13" t="s">
        <v>438</v>
      </c>
      <c r="F127" s="13" t="s">
        <v>5</v>
      </c>
      <c r="G127" s="13" t="s">
        <v>337</v>
      </c>
      <c r="H127" s="15">
        <v>3.2759968709312602E-2</v>
      </c>
      <c r="I127" s="15">
        <v>3.19857012183907E-2</v>
      </c>
      <c r="J127" s="15">
        <v>9.7994805841078003E-2</v>
      </c>
      <c r="K127" s="15">
        <v>1.9092676402767898E-2</v>
      </c>
      <c r="L127" s="15">
        <v>5.4827854993631603E-2</v>
      </c>
      <c r="M127" s="15">
        <v>3.2589746825062597E-2</v>
      </c>
      <c r="N127" s="15">
        <v>7.3169506400970599E-2</v>
      </c>
      <c r="O127" s="15">
        <v>1.1920918723876101E-2</v>
      </c>
      <c r="P127" s="15">
        <v>2.7023779851014101E-2</v>
      </c>
      <c r="Q127" s="15">
        <v>4.8949262747655299E-2</v>
      </c>
      <c r="R127" s="15">
        <v>5.3222414420615302E-2</v>
      </c>
      <c r="S127" s="15">
        <v>0.13291894510643701</v>
      </c>
      <c r="T127" s="15">
        <v>9.3301827924452699E-2</v>
      </c>
      <c r="U127" s="15">
        <v>7.2258245279158306E-2</v>
      </c>
      <c r="V127" s="15">
        <v>6.2960501799191201E-2</v>
      </c>
      <c r="W127" s="15">
        <v>5.2189737692826199E-2</v>
      </c>
      <c r="X127" s="15">
        <v>9.3002252367461194E-2</v>
      </c>
      <c r="Y127" s="15">
        <v>2.8512161153706499</v>
      </c>
      <c r="Z127" s="15">
        <v>3.8705068125830799E-2</v>
      </c>
      <c r="AA127" s="15">
        <v>0.149867349996719</v>
      </c>
      <c r="AB127" s="15">
        <v>0.22595471904832801</v>
      </c>
      <c r="AC127" s="15">
        <v>5.4612025364497802E-2</v>
      </c>
      <c r="AD127" s="15">
        <v>3.9612692114349098E-2</v>
      </c>
      <c r="AE127" s="15">
        <v>7.2975296887890603E-2</v>
      </c>
    </row>
    <row r="128" spans="1:31" x14ac:dyDescent="0.2">
      <c r="A128" s="12">
        <v>128</v>
      </c>
      <c r="B128" s="16" t="s">
        <v>107</v>
      </c>
      <c r="C128" s="17" t="s">
        <v>438</v>
      </c>
      <c r="D128" s="16" t="s">
        <v>257</v>
      </c>
      <c r="E128" s="16" t="s">
        <v>438</v>
      </c>
      <c r="F128" s="16" t="s">
        <v>471</v>
      </c>
      <c r="G128" s="16" t="s">
        <v>337</v>
      </c>
      <c r="H128" s="18">
        <v>3.6893819750157097E-2</v>
      </c>
      <c r="I128" s="18">
        <v>3.8657415995611802E-2</v>
      </c>
      <c r="J128" s="18">
        <v>3.8213434963565697E-2</v>
      </c>
      <c r="K128" s="18">
        <v>1.37532391975905E-2</v>
      </c>
      <c r="L128" s="18">
        <v>6.4767513718790998E-2</v>
      </c>
      <c r="M128" s="18">
        <v>1.6352327112073201E-2</v>
      </c>
      <c r="N128" s="18">
        <v>8.4722992853980203E-2</v>
      </c>
      <c r="O128" s="18">
        <v>3.9099681393596097E-2</v>
      </c>
      <c r="P128" s="18">
        <v>8.1075291282641793E-3</v>
      </c>
      <c r="Q128" s="18">
        <v>8.2278165767555103E-2</v>
      </c>
      <c r="R128" s="18">
        <v>8.4470915661687795E-2</v>
      </c>
      <c r="S128" s="18">
        <v>4.06865598078964E-2</v>
      </c>
      <c r="T128" s="18">
        <v>7.8192247675028803E-2</v>
      </c>
      <c r="U128" s="18">
        <v>9.4121718300447396E-2</v>
      </c>
      <c r="V128" s="18">
        <v>5.5639755987477203E-2</v>
      </c>
      <c r="W128" s="18">
        <v>3.98799710217006E-2</v>
      </c>
      <c r="X128" s="18">
        <v>3.0308018650685602E-2</v>
      </c>
      <c r="Y128" s="18">
        <v>12.588518367649799</v>
      </c>
      <c r="Z128" s="18">
        <v>2.4603329763462099E-2</v>
      </c>
      <c r="AA128" s="18">
        <v>0.18747933143225601</v>
      </c>
      <c r="AB128" s="18">
        <v>6.0241662170006302E-2</v>
      </c>
      <c r="AC128" s="18">
        <v>2.42404855011383E-2</v>
      </c>
      <c r="AD128" s="18">
        <v>5.3727238528255401E-2</v>
      </c>
      <c r="AE128" s="18">
        <v>2.8450813055970001E-2</v>
      </c>
    </row>
    <row r="129" spans="1:31" x14ac:dyDescent="0.2">
      <c r="A129" s="12">
        <v>129</v>
      </c>
      <c r="B129" s="13" t="s">
        <v>465</v>
      </c>
      <c r="C129" s="14" t="s">
        <v>438</v>
      </c>
      <c r="D129" s="13" t="s">
        <v>359</v>
      </c>
      <c r="E129" s="13" t="s">
        <v>438</v>
      </c>
      <c r="F129" s="13" t="s">
        <v>381</v>
      </c>
      <c r="G129" s="13" t="s">
        <v>337</v>
      </c>
      <c r="H129" s="15">
        <v>3.4712678478582899E-2</v>
      </c>
      <c r="I129" s="15">
        <v>2.24739021219371E-2</v>
      </c>
      <c r="J129" s="15">
        <v>8.5928189196087398E-2</v>
      </c>
      <c r="K129" s="15">
        <v>2.06868763468494E-2</v>
      </c>
      <c r="L129" s="15">
        <v>7.6350392351550694E-2</v>
      </c>
      <c r="M129" s="15">
        <v>5.3043579869839E-2</v>
      </c>
      <c r="N129" s="15">
        <v>9.76239092101676E-2</v>
      </c>
      <c r="O129" s="15">
        <v>2.33991597619925E-2</v>
      </c>
      <c r="P129" s="15">
        <v>1.59877788018374E-2</v>
      </c>
      <c r="Q129" s="15">
        <v>5.46005643810549E-2</v>
      </c>
      <c r="R129" s="15">
        <v>6.1953597210841697E-2</v>
      </c>
      <c r="S129" s="15">
        <v>0.11254459076567799</v>
      </c>
      <c r="T129" s="15">
        <v>4.8191812121929897E-2</v>
      </c>
      <c r="U129" s="15">
        <v>4.9916908998617997E-2</v>
      </c>
      <c r="V129" s="15">
        <v>6.2419634495871901E-2</v>
      </c>
      <c r="W129" s="15">
        <v>4.6645908733708899E-2</v>
      </c>
      <c r="X129" s="15">
        <v>8.9447604003245001E-2</v>
      </c>
      <c r="Y129" s="15">
        <v>1.97781920531413E-2</v>
      </c>
      <c r="Z129" s="15">
        <v>6.1674637866530997E-2</v>
      </c>
      <c r="AA129" s="15">
        <v>9.1171529770352602E-2</v>
      </c>
      <c r="AB129" s="15">
        <v>4.4706765186569297E-2</v>
      </c>
      <c r="AC129" s="15">
        <v>4.2868905027063101E-2</v>
      </c>
      <c r="AD129" s="15">
        <v>2.1318653101732001E-2</v>
      </c>
      <c r="AE129" s="15">
        <v>6.3828147983598094E-2</v>
      </c>
    </row>
    <row r="130" spans="1:31" x14ac:dyDescent="0.2">
      <c r="A130" s="12">
        <v>130</v>
      </c>
      <c r="B130" s="16" t="s">
        <v>147</v>
      </c>
      <c r="C130" s="17" t="s">
        <v>438</v>
      </c>
      <c r="D130" s="16" t="s">
        <v>340</v>
      </c>
      <c r="E130" s="16" t="s">
        <v>438</v>
      </c>
      <c r="F130" s="16" t="s">
        <v>433</v>
      </c>
      <c r="G130" s="16" t="s">
        <v>337</v>
      </c>
      <c r="H130" s="18">
        <v>3.3650950510729999E-2</v>
      </c>
      <c r="I130" s="18">
        <v>9.9131766707910698E-2</v>
      </c>
      <c r="J130" s="18">
        <v>5.2216071387980498E-2</v>
      </c>
      <c r="K130" s="18">
        <v>1.49021257719235E-2</v>
      </c>
      <c r="L130" s="18">
        <v>4.0497832978608497E-2</v>
      </c>
      <c r="M130" s="18">
        <v>4.7487977614250904E-3</v>
      </c>
      <c r="N130" s="18">
        <v>0.754983578708882</v>
      </c>
      <c r="O130" s="18">
        <v>9.4585013557033401E-2</v>
      </c>
      <c r="P130" s="18">
        <v>0.13017006832135999</v>
      </c>
      <c r="Q130" s="18">
        <v>5.6765207680627098E-3</v>
      </c>
      <c r="R130" s="18">
        <v>0.112862964961382</v>
      </c>
      <c r="S130" s="18">
        <v>3.9579607036701103E-2</v>
      </c>
      <c r="T130" s="18">
        <v>7.7732498664142904E-2</v>
      </c>
      <c r="U130" s="18">
        <v>6.48312018367833E-2</v>
      </c>
      <c r="V130" s="18">
        <v>4.27616142093604E-2</v>
      </c>
      <c r="W130" s="18">
        <v>7.6041798860294399E-2</v>
      </c>
      <c r="X130" s="18">
        <v>4.7194390507803802E-2</v>
      </c>
      <c r="Y130" s="18">
        <v>9.81623533336064E-2</v>
      </c>
      <c r="Z130" s="18">
        <v>4.1687616407511598E-2</v>
      </c>
      <c r="AA130" s="18">
        <v>2.8338949217257599E-2</v>
      </c>
      <c r="AB130" s="18">
        <v>3.6376712843265997E-2</v>
      </c>
      <c r="AC130" s="18">
        <v>5.1138417403196301E-2</v>
      </c>
      <c r="AD130" s="18">
        <v>7.99467321264766E-2</v>
      </c>
      <c r="AE130" s="18">
        <v>5.5756146979204203E-2</v>
      </c>
    </row>
    <row r="131" spans="1:31" x14ac:dyDescent="0.2">
      <c r="A131" s="12">
        <v>131</v>
      </c>
      <c r="B131" s="13" t="s">
        <v>205</v>
      </c>
      <c r="C131" s="14" t="s">
        <v>438</v>
      </c>
      <c r="D131" s="13" t="s">
        <v>387</v>
      </c>
      <c r="E131" s="13" t="s">
        <v>438</v>
      </c>
      <c r="F131" s="13" t="s">
        <v>39</v>
      </c>
      <c r="G131" s="13" t="s">
        <v>337</v>
      </c>
      <c r="H131" s="15">
        <v>3.4904606582740798E-2</v>
      </c>
      <c r="I131" s="15">
        <v>5.58395090306942E-2</v>
      </c>
      <c r="J131" s="15">
        <v>9.1256501426503198E-2</v>
      </c>
      <c r="K131" s="15">
        <v>1.6243000857459899E-2</v>
      </c>
      <c r="L131" s="15">
        <v>4.4712954018671799E-2</v>
      </c>
      <c r="M131" s="15">
        <v>3.84595810096241E-2</v>
      </c>
      <c r="N131" s="15">
        <v>0.120833315558005</v>
      </c>
      <c r="O131" s="15">
        <v>1.1787686662118E-2</v>
      </c>
      <c r="P131" s="15">
        <v>3.0103614762259701E-2</v>
      </c>
      <c r="Q131" s="15">
        <v>5.67281698428828E-2</v>
      </c>
      <c r="R131" s="15">
        <v>7.3447211121755299E-2</v>
      </c>
      <c r="S131" s="15">
        <v>9.1349710206463403E-2</v>
      </c>
      <c r="T131" s="15">
        <v>6.7942202505023599E-2</v>
      </c>
      <c r="U131" s="15">
        <v>8.2932366543280303E-2</v>
      </c>
      <c r="V131" s="15">
        <v>1.9353503478449802E-2</v>
      </c>
      <c r="W131" s="15">
        <v>8.8036194747326699E-2</v>
      </c>
      <c r="X131" s="15">
        <v>6.6978039474518303E-2</v>
      </c>
      <c r="Y131" s="15">
        <v>0.50970502767811798</v>
      </c>
      <c r="Z131" s="15">
        <v>3.2698454166912902E-2</v>
      </c>
      <c r="AA131" s="15">
        <v>5.2299558156378503E-2</v>
      </c>
      <c r="AB131" s="15">
        <v>5.2679242982319199E-2</v>
      </c>
      <c r="AC131" s="15">
        <v>6.9299722960572104E-3</v>
      </c>
      <c r="AD131" s="15">
        <v>6.2787285195167505E-2</v>
      </c>
      <c r="AE131" s="15">
        <v>6.7456111248076198E-2</v>
      </c>
    </row>
    <row r="132" spans="1:31" x14ac:dyDescent="0.2">
      <c r="A132" s="12">
        <v>132</v>
      </c>
      <c r="B132" s="16" t="s">
        <v>240</v>
      </c>
      <c r="C132" s="17" t="s">
        <v>438</v>
      </c>
      <c r="D132" s="16" t="s">
        <v>485</v>
      </c>
      <c r="E132" s="16" t="s">
        <v>438</v>
      </c>
      <c r="F132" s="16" t="s">
        <v>175</v>
      </c>
      <c r="G132" s="16" t="s">
        <v>337</v>
      </c>
      <c r="H132" s="18">
        <v>3.2488395009851997E-2</v>
      </c>
      <c r="I132" s="18">
        <v>7.6884992549389394E-2</v>
      </c>
      <c r="J132" s="18">
        <v>2.0838383639807501E-2</v>
      </c>
      <c r="K132" s="18">
        <v>1.7891358161587601E-2</v>
      </c>
      <c r="L132" s="18">
        <v>5.8303214174049302E-2</v>
      </c>
      <c r="M132" s="18">
        <v>3.7906044750104499E-2</v>
      </c>
      <c r="N132" s="18">
        <v>6.6250071458881996E-2</v>
      </c>
      <c r="O132" s="18">
        <v>6.2920421044849406E-2</v>
      </c>
      <c r="P132" s="18">
        <v>3.63010375157575E-2</v>
      </c>
      <c r="Q132" s="18">
        <v>3.8763642187385997E-2</v>
      </c>
      <c r="R132" s="18">
        <v>9.9464742812129095E-2</v>
      </c>
      <c r="S132" s="18">
        <v>3.2055833728632403E-2</v>
      </c>
      <c r="T132" s="18">
        <v>4.7087449093003497E-2</v>
      </c>
      <c r="U132" s="18">
        <v>4.2931598477664798E-2</v>
      </c>
      <c r="V132" s="18">
        <v>5.5766743650024701E-2</v>
      </c>
      <c r="W132" s="18">
        <v>9.2530088633215199E-2</v>
      </c>
      <c r="X132" s="18">
        <v>3.0256110788296799E-2</v>
      </c>
      <c r="Y132" s="18">
        <v>1.0581058508296299</v>
      </c>
      <c r="Z132" s="18">
        <v>3.3191403712721397E-2</v>
      </c>
      <c r="AA132" s="18">
        <v>0.114738733947767</v>
      </c>
      <c r="AB132" s="18">
        <v>1.6366771591867502E-2</v>
      </c>
      <c r="AC132" s="18">
        <v>6.07178758776456E-2</v>
      </c>
      <c r="AD132" s="18">
        <v>2.7908062331445299E-2</v>
      </c>
      <c r="AE132" s="18">
        <v>4.5663662420509701E-3</v>
      </c>
    </row>
    <row r="133" spans="1:31" x14ac:dyDescent="0.2">
      <c r="A133" s="12">
        <v>133</v>
      </c>
      <c r="B133" s="13" t="s">
        <v>514</v>
      </c>
      <c r="C133" s="14" t="s">
        <v>438</v>
      </c>
      <c r="D133" s="13" t="s">
        <v>198</v>
      </c>
      <c r="E133" s="13" t="s">
        <v>438</v>
      </c>
      <c r="F133" s="13" t="s">
        <v>496</v>
      </c>
      <c r="G133" s="13" t="s">
        <v>337</v>
      </c>
      <c r="H133" s="15">
        <v>4.7581054471884501E-2</v>
      </c>
      <c r="I133" s="15">
        <v>1.02709886138686E-2</v>
      </c>
      <c r="J133" s="15">
        <v>8.1749346689190594E-2</v>
      </c>
      <c r="K133" s="15">
        <v>1.8770395324911902E-2</v>
      </c>
      <c r="L133" s="15">
        <v>6.3378504099880106E-2</v>
      </c>
      <c r="M133" s="15">
        <v>5.6010351406163603E-2</v>
      </c>
      <c r="N133" s="15">
        <v>0.25239658093588002</v>
      </c>
      <c r="O133" s="15">
        <v>4.8562300042124397E-2</v>
      </c>
      <c r="P133" s="15">
        <v>3.7936515715162003E-2</v>
      </c>
      <c r="Q133" s="15">
        <v>5.4674899608212403E-2</v>
      </c>
      <c r="R133" s="15">
        <v>3.2526310842408597E-2</v>
      </c>
      <c r="S133" s="15">
        <v>8.9061802965432701E-2</v>
      </c>
      <c r="T133" s="15">
        <v>0.112193805951829</v>
      </c>
      <c r="U133" s="15">
        <v>5.8526857172940198E-2</v>
      </c>
      <c r="V133" s="15">
        <v>7.63752709303432E-2</v>
      </c>
      <c r="W133" s="15">
        <v>5.7115452848637102E-2</v>
      </c>
      <c r="X133" s="15">
        <v>6.3163166631168693E-2</v>
      </c>
      <c r="Y133" s="15">
        <v>0.74264267120161698</v>
      </c>
      <c r="Z133" s="15">
        <v>3.9874963958738498E-2</v>
      </c>
      <c r="AA133" s="15">
        <v>7.8098802614984406E-2</v>
      </c>
      <c r="AB133" s="15">
        <v>0.128484421002418</v>
      </c>
      <c r="AC133" s="15">
        <v>3.0313664886096402E-2</v>
      </c>
      <c r="AD133" s="15">
        <v>1.8371185059800899E-2</v>
      </c>
      <c r="AE133" s="15">
        <v>8.6830032816930705E-2</v>
      </c>
    </row>
    <row r="134" spans="1:31" x14ac:dyDescent="0.2">
      <c r="A134" s="12">
        <v>134</v>
      </c>
      <c r="B134" s="16" t="s">
        <v>395</v>
      </c>
      <c r="C134" s="17" t="s">
        <v>438</v>
      </c>
      <c r="D134" s="16" t="s">
        <v>259</v>
      </c>
      <c r="E134" s="16" t="s">
        <v>438</v>
      </c>
      <c r="F134" s="16" t="s">
        <v>475</v>
      </c>
      <c r="G134" s="16" t="s">
        <v>337</v>
      </c>
      <c r="H134" s="18">
        <v>3.1739776172476697E-2</v>
      </c>
      <c r="I134" s="18">
        <v>5.5921025874284498E-2</v>
      </c>
      <c r="J134" s="18">
        <v>4.4963457766059402E-2</v>
      </c>
      <c r="K134" s="18">
        <v>1.7446247189953398E-2</v>
      </c>
      <c r="L134" s="18">
        <v>7.7982351532082397E-2</v>
      </c>
      <c r="M134" s="18">
        <v>2.8869746621812398E-2</v>
      </c>
      <c r="N134" s="18">
        <v>6.5155655868607901E-2</v>
      </c>
      <c r="O134" s="18">
        <v>6.2619059737854393E-2</v>
      </c>
      <c r="P134" s="18">
        <v>2.77065821903856E-2</v>
      </c>
      <c r="Q134" s="18">
        <v>5.8957465620562102E-2</v>
      </c>
      <c r="R134" s="18">
        <v>9.8114993357074201E-2</v>
      </c>
      <c r="S134" s="18">
        <v>3.8445402460142199E-2</v>
      </c>
      <c r="T134" s="18">
        <v>8.5337222216716996E-2</v>
      </c>
      <c r="U134" s="18">
        <v>8.3128775982644496E-2</v>
      </c>
      <c r="V134" s="18">
        <v>5.81610635709282E-2</v>
      </c>
      <c r="W134" s="18">
        <v>7.9679250847835295E-2</v>
      </c>
      <c r="X134" s="18">
        <v>6.8558946645790502E-3</v>
      </c>
      <c r="Y134" s="18">
        <v>1.8475554457149099</v>
      </c>
      <c r="Z134" s="18">
        <v>1.22849192680994E-2</v>
      </c>
      <c r="AA134" s="18">
        <v>7.4315518951951307E-2</v>
      </c>
      <c r="AB134" s="18">
        <v>0.17297293202661199</v>
      </c>
      <c r="AC134" s="18">
        <v>4.7400409800575499E-2</v>
      </c>
      <c r="AD134" s="18">
        <v>3.8810817571021901E-2</v>
      </c>
      <c r="AE134" s="18">
        <v>3.3872997477059401E-2</v>
      </c>
    </row>
    <row r="135" spans="1:31" x14ac:dyDescent="0.2">
      <c r="A135" s="12">
        <v>135</v>
      </c>
      <c r="B135" s="13" t="s">
        <v>410</v>
      </c>
      <c r="C135" s="14" t="s">
        <v>438</v>
      </c>
      <c r="D135" s="13" t="s">
        <v>367</v>
      </c>
      <c r="E135" s="13" t="s">
        <v>438</v>
      </c>
      <c r="F135" s="13" t="s">
        <v>75</v>
      </c>
      <c r="G135" s="13" t="s">
        <v>337</v>
      </c>
      <c r="H135" s="15">
        <v>5.11384034177714E-2</v>
      </c>
      <c r="I135" s="15">
        <v>2.8854047714902398E-2</v>
      </c>
      <c r="J135" s="15">
        <v>7.9008910535009705E-2</v>
      </c>
      <c r="K135" s="15">
        <v>1.9568101001784601E-2</v>
      </c>
      <c r="L135" s="15">
        <v>6.8535015106806804E-2</v>
      </c>
      <c r="M135" s="15">
        <v>6.1968196692678203E-2</v>
      </c>
      <c r="N135" s="15">
        <v>4.3117756664629497E-2</v>
      </c>
      <c r="O135" s="15">
        <v>3.0961604800104899E-2</v>
      </c>
      <c r="P135" s="15">
        <v>7.4070845698172303E-3</v>
      </c>
      <c r="Q135" s="15">
        <v>9.0259533353994295E-2</v>
      </c>
      <c r="R135" s="15">
        <v>5.64100952452226E-2</v>
      </c>
      <c r="S135" s="15">
        <v>0.10365159854459</v>
      </c>
      <c r="T135" s="15">
        <v>4.6491176035666298E-2</v>
      </c>
      <c r="U135" s="15">
        <v>9.3071788331511293E-2</v>
      </c>
      <c r="V135" s="15">
        <v>3.5345485638873901E-2</v>
      </c>
      <c r="W135" s="15">
        <v>7.90413907035772E-2</v>
      </c>
      <c r="X135" s="15">
        <v>8.1452321914021297E-2</v>
      </c>
      <c r="Y135" s="15">
        <v>3.8728317259364302</v>
      </c>
      <c r="Z135" s="15">
        <v>4.1391802775516302E-2</v>
      </c>
      <c r="AA135" s="15">
        <v>0.121166751718048</v>
      </c>
      <c r="AB135" s="15">
        <v>0.16703882221886099</v>
      </c>
      <c r="AC135" s="15">
        <v>2.9850226588266499E-2</v>
      </c>
      <c r="AD135" s="15">
        <v>3.4366731856803702E-2</v>
      </c>
      <c r="AE135" s="15">
        <v>5.4599956891963099E-2</v>
      </c>
    </row>
    <row r="136" spans="1:31" x14ac:dyDescent="0.2">
      <c r="A136" s="12">
        <v>136</v>
      </c>
      <c r="B136" s="16" t="s">
        <v>296</v>
      </c>
      <c r="C136" s="17" t="s">
        <v>438</v>
      </c>
      <c r="D136" s="16" t="s">
        <v>101</v>
      </c>
      <c r="E136" s="16" t="s">
        <v>438</v>
      </c>
      <c r="F136" s="16" t="s">
        <v>208</v>
      </c>
      <c r="G136" s="16" t="s">
        <v>337</v>
      </c>
      <c r="H136" s="18">
        <v>5.8155116841970299E-2</v>
      </c>
      <c r="I136" s="18">
        <v>4.4729845615780299E-2</v>
      </c>
      <c r="J136" s="18">
        <v>6.0996822764785699E-2</v>
      </c>
      <c r="K136" s="18">
        <v>3.0720625774717999E-2</v>
      </c>
      <c r="L136" s="18">
        <v>4.8780043454067099E-2</v>
      </c>
      <c r="M136" s="18">
        <v>7.1128246425360198E-2</v>
      </c>
      <c r="N136" s="18">
        <v>2.8525709434297199E-2</v>
      </c>
      <c r="O136" s="18">
        <v>6.5990924528228703E-2</v>
      </c>
      <c r="P136" s="18">
        <v>1.32246348426179E-2</v>
      </c>
      <c r="Q136" s="18">
        <v>1.1822514632700801E-2</v>
      </c>
      <c r="R136" s="18">
        <v>6.14992135200879E-2</v>
      </c>
      <c r="S136" s="18">
        <v>7.6604087217633704E-2</v>
      </c>
      <c r="T136" s="18">
        <v>0.125642809173138</v>
      </c>
      <c r="U136" s="18">
        <v>2.4993834043180198E-2</v>
      </c>
      <c r="V136" s="18">
        <v>8.6256074886860698E-2</v>
      </c>
      <c r="W136" s="18">
        <v>4.7260889020032899E-2</v>
      </c>
      <c r="X136" s="18">
        <v>4.2006252631686801E-2</v>
      </c>
      <c r="Y136" s="18">
        <v>0.56623747370831701</v>
      </c>
      <c r="Z136" s="18">
        <v>7.9853227333277293E-2</v>
      </c>
      <c r="AA136" s="18">
        <v>6.7918291809827294E-2</v>
      </c>
      <c r="AB136" s="18">
        <v>0.157314487172906</v>
      </c>
      <c r="AC136" s="18">
        <v>6.29122742922337E-2</v>
      </c>
      <c r="AD136" s="18">
        <v>1.4120835487103699E-2</v>
      </c>
      <c r="AE136" s="18">
        <v>4.6688613818733203E-2</v>
      </c>
    </row>
    <row r="137" spans="1:31" x14ac:dyDescent="0.2">
      <c r="A137" s="12">
        <v>137</v>
      </c>
      <c r="B137" s="13" t="s">
        <v>358</v>
      </c>
      <c r="C137" s="14" t="s">
        <v>438</v>
      </c>
      <c r="D137" s="13" t="s">
        <v>76</v>
      </c>
      <c r="E137" s="13" t="s">
        <v>438</v>
      </c>
      <c r="F137" s="13" t="s">
        <v>502</v>
      </c>
      <c r="G137" s="13" t="s">
        <v>337</v>
      </c>
      <c r="H137" s="15">
        <v>5.7569551965579002E-2</v>
      </c>
      <c r="I137" s="15">
        <v>3.2469936792054198E-2</v>
      </c>
      <c r="J137" s="15">
        <v>5.2758422114950902E-2</v>
      </c>
      <c r="K137" s="15">
        <v>1.00844822776496E-2</v>
      </c>
      <c r="L137" s="15">
        <v>3.70908292931144E-2</v>
      </c>
      <c r="M137" s="15">
        <v>6.9212727654801895E-2</v>
      </c>
      <c r="N137" s="15">
        <v>2.8184211604526901E-2</v>
      </c>
      <c r="O137" s="15">
        <v>7.2753474034587803E-2</v>
      </c>
      <c r="P137" s="15">
        <v>1.08258332312317E-2</v>
      </c>
      <c r="Q137" s="15">
        <v>2.3535278326346901E-2</v>
      </c>
      <c r="R137" s="15">
        <v>4.1419260413026397E-2</v>
      </c>
      <c r="S137" s="15">
        <v>4.5578681381294797E-2</v>
      </c>
      <c r="T137" s="15">
        <v>0.104787562591341</v>
      </c>
      <c r="U137" s="15">
        <v>2.7368333386486799E-2</v>
      </c>
      <c r="V137" s="15">
        <v>0.10124878648199</v>
      </c>
      <c r="W137" s="15">
        <v>4.7382582055181102E-2</v>
      </c>
      <c r="X137" s="15">
        <v>5.2747915007387097E-2</v>
      </c>
      <c r="Y137" s="15">
        <v>0.248721365850225</v>
      </c>
      <c r="Z137" s="15">
        <v>7.5854528448682804E-2</v>
      </c>
      <c r="AA137" s="15">
        <v>0.164266846703398</v>
      </c>
      <c r="AB137" s="15">
        <v>3.61923831721409E-2</v>
      </c>
      <c r="AC137" s="15">
        <v>4.9394282044729398E-2</v>
      </c>
      <c r="AD137" s="15">
        <v>1.8315733666967701E-2</v>
      </c>
      <c r="AE137" s="15">
        <v>6.7319444605687701E-2</v>
      </c>
    </row>
    <row r="138" spans="1:31" x14ac:dyDescent="0.2">
      <c r="A138" s="12">
        <v>138</v>
      </c>
      <c r="B138" s="16" t="s">
        <v>362</v>
      </c>
      <c r="C138" s="17" t="s">
        <v>438</v>
      </c>
      <c r="D138" s="16" t="s">
        <v>466</v>
      </c>
      <c r="E138" s="16" t="s">
        <v>438</v>
      </c>
      <c r="F138" s="16" t="s">
        <v>527</v>
      </c>
      <c r="G138" s="16" t="s">
        <v>337</v>
      </c>
      <c r="H138" s="18">
        <v>3.9349450197571197E-2</v>
      </c>
      <c r="I138" s="18">
        <v>5.2829137392025403E-2</v>
      </c>
      <c r="J138" s="18">
        <v>4.2190847061469701E-2</v>
      </c>
      <c r="K138" s="18">
        <v>2.2192081357541998E-2</v>
      </c>
      <c r="L138" s="18">
        <v>1.8715838584890999E-2</v>
      </c>
      <c r="M138" s="18">
        <v>5.9011969097186701E-2</v>
      </c>
      <c r="N138" s="18">
        <v>5.8876655420039503E-2</v>
      </c>
      <c r="O138" s="18">
        <v>6.4877976122507494E-2</v>
      </c>
      <c r="P138" s="18">
        <v>2.9021486018503202E-2</v>
      </c>
      <c r="Q138" s="18">
        <v>2.5199281045007401E-2</v>
      </c>
      <c r="R138" s="18">
        <v>0.100520427658535</v>
      </c>
      <c r="S138" s="18">
        <v>5.3748092138607297E-2</v>
      </c>
      <c r="T138" s="18">
        <v>8.3202463220584597E-2</v>
      </c>
      <c r="U138" s="18">
        <v>1.3244411802052301E-2</v>
      </c>
      <c r="V138" s="18">
        <v>9.2613385044471197E-2</v>
      </c>
      <c r="W138" s="18">
        <v>8.4541887930598095E-2</v>
      </c>
      <c r="X138" s="18">
        <v>5.8679438959209997E-2</v>
      </c>
      <c r="Y138" s="18">
        <v>0.67963284160149295</v>
      </c>
      <c r="Z138" s="18">
        <v>7.1051169527107702E-2</v>
      </c>
      <c r="AA138" s="18">
        <v>6.7415331765278405E-2</v>
      </c>
      <c r="AB138" s="18">
        <v>3.1174301777742799E-2</v>
      </c>
      <c r="AC138" s="18">
        <v>4.4867422210564001E-2</v>
      </c>
      <c r="AD138" s="18">
        <v>4.3632704373898497E-2</v>
      </c>
      <c r="AE138" s="18">
        <v>3.6679973811431101E-2</v>
      </c>
    </row>
    <row r="139" spans="1:31" x14ac:dyDescent="0.2">
      <c r="A139" s="12">
        <v>139</v>
      </c>
      <c r="B139" s="13" t="s">
        <v>140</v>
      </c>
      <c r="C139" s="14" t="s">
        <v>438</v>
      </c>
      <c r="D139" s="13" t="s">
        <v>459</v>
      </c>
      <c r="E139" s="13" t="s">
        <v>438</v>
      </c>
      <c r="F139" s="13" t="s">
        <v>411</v>
      </c>
      <c r="G139" s="13" t="s">
        <v>337</v>
      </c>
      <c r="H139" s="15">
        <v>3.3746988224721497E-2</v>
      </c>
      <c r="I139" s="15">
        <v>9.4593229344250407E-2</v>
      </c>
      <c r="J139" s="15">
        <v>5.6774990666508998E-2</v>
      </c>
      <c r="K139" s="15">
        <v>1.65500147555524E-2</v>
      </c>
      <c r="L139" s="15">
        <v>5.5456266322259001E-2</v>
      </c>
      <c r="M139" s="15">
        <v>3.5943237591425599E-2</v>
      </c>
      <c r="N139" s="15">
        <v>0.16840737888169099</v>
      </c>
      <c r="O139" s="15">
        <v>4.1494737010944402E-2</v>
      </c>
      <c r="P139" s="15">
        <v>2.28993097111817E-2</v>
      </c>
      <c r="Q139" s="15">
        <v>4.2518888137990603E-2</v>
      </c>
      <c r="R139" s="15">
        <v>0.103855335570174</v>
      </c>
      <c r="S139" s="15">
        <v>3.9837650725248301E-2</v>
      </c>
      <c r="T139" s="15">
        <v>6.7038277510867494E-2</v>
      </c>
      <c r="U139" s="15">
        <v>4.5877241841505399E-2</v>
      </c>
      <c r="V139" s="15">
        <v>5.34177080206618E-2</v>
      </c>
      <c r="W139" s="15">
        <v>0.110996968965766</v>
      </c>
      <c r="X139" s="15">
        <v>1.8228130673359301E-2</v>
      </c>
      <c r="Y139" s="15">
        <v>0.70292434605514698</v>
      </c>
      <c r="Z139" s="15">
        <v>5.0524923172803798E-2</v>
      </c>
      <c r="AA139" s="15">
        <v>4.9321292383287599E-2</v>
      </c>
      <c r="AB139" s="15">
        <v>4.9399107453198601E-2</v>
      </c>
      <c r="AC139" s="15">
        <v>6.4980775734671495E-2</v>
      </c>
      <c r="AD139" s="15">
        <v>8.2906859731258595E-2</v>
      </c>
      <c r="AE139" s="15">
        <v>2.3997706474190601E-2</v>
      </c>
    </row>
    <row r="140" spans="1:31" x14ac:dyDescent="0.2">
      <c r="A140" s="12">
        <v>140</v>
      </c>
      <c r="B140" s="16" t="s">
        <v>183</v>
      </c>
      <c r="C140" s="17" t="s">
        <v>438</v>
      </c>
      <c r="D140" s="16" t="s">
        <v>342</v>
      </c>
      <c r="E140" s="16" t="s">
        <v>438</v>
      </c>
      <c r="F140" s="16" t="s">
        <v>473</v>
      </c>
      <c r="G140" s="16" t="s">
        <v>337</v>
      </c>
      <c r="H140" s="18">
        <v>1.9157131590322899E-2</v>
      </c>
      <c r="I140" s="18">
        <v>3.34289355808981E-2</v>
      </c>
      <c r="J140" s="18">
        <v>4.2701585711793902E-2</v>
      </c>
      <c r="K140" s="18">
        <v>2.6456509546059898E-2</v>
      </c>
      <c r="L140" s="18">
        <v>3.4540946464007703E-2</v>
      </c>
      <c r="M140" s="18">
        <v>2.6243846855202702E-2</v>
      </c>
      <c r="N140" s="18">
        <v>9.8864432474273706E-2</v>
      </c>
      <c r="O140" s="18">
        <v>9.8252924802497602E-2</v>
      </c>
      <c r="P140" s="18">
        <v>3.7296084157566599E-2</v>
      </c>
      <c r="Q140" s="18">
        <v>3.8758276916410601E-2</v>
      </c>
      <c r="R140" s="18">
        <v>5.1946619073297499E-2</v>
      </c>
      <c r="S140" s="18">
        <v>6.1171091817903901E-2</v>
      </c>
      <c r="T140" s="18">
        <v>0.107256555581372</v>
      </c>
      <c r="U140" s="18">
        <v>8.5767787023626696E-2</v>
      </c>
      <c r="V140" s="18">
        <v>3.5397100990793101E-2</v>
      </c>
      <c r="W140" s="18">
        <v>4.8442620858606997E-2</v>
      </c>
      <c r="X140" s="18">
        <v>3.34827508732191E-2</v>
      </c>
      <c r="Y140" s="18">
        <v>1.01540150408249</v>
      </c>
      <c r="Z140" s="18">
        <v>5.0326828122140101E-2</v>
      </c>
      <c r="AA140" s="18">
        <v>4.0161517296230201E-2</v>
      </c>
      <c r="AB140" s="18">
        <v>2.3565562808836999E-2</v>
      </c>
      <c r="AC140" s="18">
        <v>3.6385467218463301E-2</v>
      </c>
      <c r="AD140" s="18">
        <v>3.4263995795134797E-2</v>
      </c>
      <c r="AE140" s="18">
        <v>1.9126726642451401E-2</v>
      </c>
    </row>
    <row r="141" spans="1:31" x14ac:dyDescent="0.2">
      <c r="A141" s="12">
        <v>141</v>
      </c>
      <c r="B141" s="13" t="s">
        <v>142</v>
      </c>
      <c r="C141" s="14" t="s">
        <v>438</v>
      </c>
      <c r="D141" s="13" t="s">
        <v>508</v>
      </c>
      <c r="E141" s="13" t="s">
        <v>438</v>
      </c>
      <c r="F141" s="13" t="s">
        <v>497</v>
      </c>
      <c r="G141" s="13" t="s">
        <v>337</v>
      </c>
      <c r="H141" s="15">
        <v>2.30513548789885E-2</v>
      </c>
      <c r="I141" s="15">
        <v>4.3797525714521501E-2</v>
      </c>
      <c r="J141" s="15">
        <v>3.67786999825543E-2</v>
      </c>
      <c r="K141" s="15">
        <v>2.2332808477255502E-2</v>
      </c>
      <c r="L141" s="15">
        <v>8.9171073420949307E-2</v>
      </c>
      <c r="M141" s="15">
        <v>1.8027743881518898E-2</v>
      </c>
      <c r="N141" s="15">
        <v>4.5004703415097498E-2</v>
      </c>
      <c r="O141" s="15">
        <v>3.3894289398569699E-2</v>
      </c>
      <c r="P141" s="15">
        <v>1.9712647046259399E-2</v>
      </c>
      <c r="Q141" s="15">
        <v>6.8168732259369605E-2</v>
      </c>
      <c r="R141" s="15">
        <v>8.8383917600424702E-2</v>
      </c>
      <c r="S141" s="15">
        <v>5.5270443307667103E-2</v>
      </c>
      <c r="T141" s="15">
        <v>9.6185683843451095E-2</v>
      </c>
      <c r="U141" s="15">
        <v>9.1156352164078996E-2</v>
      </c>
      <c r="V141" s="15">
        <v>9.1319528408446496E-3</v>
      </c>
      <c r="W141" s="15">
        <v>5.8032023330626598E-2</v>
      </c>
      <c r="X141" s="15">
        <v>1.6869008363729499E-2</v>
      </c>
      <c r="Y141" s="15">
        <v>0.85313868619727196</v>
      </c>
      <c r="Z141" s="15">
        <v>1.9597361039053601E-2</v>
      </c>
      <c r="AA141" s="15">
        <v>7.6871005049692603E-2</v>
      </c>
      <c r="AB141" s="15">
        <v>0.201595684230154</v>
      </c>
      <c r="AC141" s="15">
        <v>2.7483690300328299E-2</v>
      </c>
      <c r="AD141" s="15">
        <v>3.3182876915628198E-2</v>
      </c>
      <c r="AE141" s="15">
        <v>3.6321605497196097E-2</v>
      </c>
    </row>
    <row r="142" spans="1:31" x14ac:dyDescent="0.2">
      <c r="A142" s="12">
        <v>142</v>
      </c>
      <c r="B142" s="16" t="s">
        <v>476</v>
      </c>
      <c r="C142" s="17" t="s">
        <v>438</v>
      </c>
      <c r="D142" s="16" t="s">
        <v>479</v>
      </c>
      <c r="E142" s="16" t="s">
        <v>438</v>
      </c>
      <c r="F142" s="16" t="s">
        <v>233</v>
      </c>
      <c r="G142" s="16" t="s">
        <v>337</v>
      </c>
      <c r="H142" s="18">
        <v>3.9409829674598003E-2</v>
      </c>
      <c r="I142" s="18">
        <v>4.1697095553907999E-2</v>
      </c>
      <c r="J142" s="18">
        <v>4.9658412803884701E-2</v>
      </c>
      <c r="K142" s="18">
        <v>4.6550019814934299E-2</v>
      </c>
      <c r="L142" s="18">
        <v>2.5411495528106499E-2</v>
      </c>
      <c r="M142" s="18">
        <v>4.9394606791148502E-2</v>
      </c>
      <c r="N142" s="18">
        <v>2.9510609520222698E-2</v>
      </c>
      <c r="O142" s="18">
        <v>8.2439837005613803E-2</v>
      </c>
      <c r="P142" s="18">
        <v>4.3469426915838702E-2</v>
      </c>
      <c r="Q142" s="18">
        <v>0.14331565008882999</v>
      </c>
      <c r="R142" s="18">
        <v>3.8284033606421103E-2</v>
      </c>
      <c r="S142" s="18">
        <v>6.1204631087575401E-2</v>
      </c>
      <c r="T142" s="18">
        <v>9.63901035955958E-2</v>
      </c>
      <c r="U142" s="18">
        <v>3.23724545118435E-2</v>
      </c>
      <c r="V142" s="18">
        <v>5.64884714027485E-2</v>
      </c>
      <c r="W142" s="18">
        <v>4.0689435411558103E-2</v>
      </c>
      <c r="X142" s="18">
        <v>5.9870590096546897E-2</v>
      </c>
      <c r="Y142" s="18">
        <v>0.48157964457586699</v>
      </c>
      <c r="Z142" s="18">
        <v>5.9766919734136101E-2</v>
      </c>
      <c r="AA142" s="18">
        <v>0.109937452477013</v>
      </c>
      <c r="AB142" s="18">
        <v>0.15029784709867999</v>
      </c>
      <c r="AC142" s="18">
        <v>6.3451684837016797E-2</v>
      </c>
      <c r="AD142" s="18">
        <v>2.0751793124090399E-2</v>
      </c>
      <c r="AE142" s="18">
        <v>5.1084102586661601E-2</v>
      </c>
    </row>
    <row r="143" spans="1:31" x14ac:dyDescent="0.2">
      <c r="A143" s="12">
        <v>143</v>
      </c>
      <c r="B143" s="13" t="s">
        <v>52</v>
      </c>
      <c r="C143" s="14" t="s">
        <v>438</v>
      </c>
      <c r="D143" s="13" t="s">
        <v>210</v>
      </c>
      <c r="E143" s="13" t="s">
        <v>438</v>
      </c>
      <c r="F143" s="13" t="s">
        <v>507</v>
      </c>
      <c r="G143" s="13" t="s">
        <v>337</v>
      </c>
      <c r="H143" s="15">
        <v>1.06260865177126E-2</v>
      </c>
      <c r="I143" s="15">
        <v>6.2022734476450701E-2</v>
      </c>
      <c r="J143" s="15">
        <v>6.6756230880444897E-2</v>
      </c>
      <c r="K143" s="15">
        <v>4.6248792135660599E-3</v>
      </c>
      <c r="L143" s="15">
        <v>6.0858208325746399E-2</v>
      </c>
      <c r="M143" s="15">
        <v>2.01514715404018E-2</v>
      </c>
      <c r="N143" s="15">
        <v>0.104332665152763</v>
      </c>
      <c r="O143" s="15">
        <v>2.6876439280517E-2</v>
      </c>
      <c r="P143" s="15">
        <v>1.18110666234381E-2</v>
      </c>
      <c r="Q143" s="15">
        <v>7.5153186403221994E-2</v>
      </c>
      <c r="R143" s="15">
        <v>9.5139333789854702E-2</v>
      </c>
      <c r="S143" s="15">
        <v>4.5463250948137801E-2</v>
      </c>
      <c r="T143" s="15">
        <v>0.112059963599347</v>
      </c>
      <c r="U143" s="15">
        <v>6.1139334971262303E-2</v>
      </c>
      <c r="V143" s="15">
        <v>2.5861336394544601E-2</v>
      </c>
      <c r="W143" s="15">
        <v>7.3845492731336698E-2</v>
      </c>
      <c r="X143" s="15">
        <v>3.1924903595267402E-2</v>
      </c>
      <c r="Y143" s="15">
        <v>1.4980551963630899</v>
      </c>
      <c r="Z143" s="15">
        <v>2.54272813143138E-2</v>
      </c>
      <c r="AA143" s="15">
        <v>0.14588270001654999</v>
      </c>
      <c r="AB143" s="15">
        <v>0.155633607385116</v>
      </c>
      <c r="AC143" s="15">
        <v>3.6249986345556297E-2</v>
      </c>
      <c r="AD143" s="15">
        <v>9.5975852811856499E-2</v>
      </c>
      <c r="AE143" s="15">
        <v>3.1951463812466899E-2</v>
      </c>
    </row>
    <row r="144" spans="1:31" x14ac:dyDescent="0.2">
      <c r="A144" s="12">
        <v>144</v>
      </c>
      <c r="B144" s="16" t="s">
        <v>297</v>
      </c>
      <c r="C144" s="17" t="s">
        <v>438</v>
      </c>
      <c r="D144" s="16" t="s">
        <v>382</v>
      </c>
      <c r="E144" s="16" t="s">
        <v>438</v>
      </c>
      <c r="F144" s="16" t="s">
        <v>526</v>
      </c>
      <c r="G144" s="16" t="s">
        <v>337</v>
      </c>
      <c r="H144" s="18">
        <v>3.8111136850835003E-2</v>
      </c>
      <c r="I144" s="18">
        <v>2.8295135158852101E-2</v>
      </c>
      <c r="J144" s="18">
        <v>7.2714869460190498E-2</v>
      </c>
      <c r="K144" s="18">
        <v>1.3924742526359699E-2</v>
      </c>
      <c r="L144" s="18">
        <v>8.5250899302646996E-2</v>
      </c>
      <c r="M144" s="18">
        <v>1.46031668253583E-2</v>
      </c>
      <c r="N144" s="18">
        <v>0.25000013416674199</v>
      </c>
      <c r="O144" s="18">
        <v>6.8439790190129607E-2</v>
      </c>
      <c r="P144" s="18">
        <v>6.4542212977298397E-2</v>
      </c>
      <c r="Q144" s="18">
        <v>7.5083138646229704E-3</v>
      </c>
      <c r="R144" s="18">
        <v>9.6388363168977198E-2</v>
      </c>
      <c r="S144" s="18">
        <v>9.2945625282087593E-2</v>
      </c>
      <c r="T144" s="18">
        <v>3.62734734732168E-2</v>
      </c>
      <c r="U144" s="18">
        <v>0.20142099461913901</v>
      </c>
      <c r="V144" s="18">
        <v>1.80737505279088E-2</v>
      </c>
      <c r="W144" s="18">
        <v>6.3933948603891497E-2</v>
      </c>
      <c r="X144" s="18">
        <v>5.0160757231361298E-2</v>
      </c>
      <c r="Y144" s="18">
        <v>1.4170406048805699</v>
      </c>
      <c r="Z144" s="18">
        <v>6.3444394343277394E-2</v>
      </c>
      <c r="AA144" s="18">
        <v>0.200025598125667</v>
      </c>
      <c r="AB144" s="18">
        <v>0.186528837549231</v>
      </c>
      <c r="AC144" s="18">
        <v>3.8518043114274397E-2</v>
      </c>
      <c r="AD144" s="18">
        <v>8.2787020895727995E-2</v>
      </c>
      <c r="AE144" s="18">
        <v>5.1340163733350999E-2</v>
      </c>
    </row>
    <row r="145" spans="1:31" x14ac:dyDescent="0.2">
      <c r="A145" s="12">
        <v>145</v>
      </c>
      <c r="B145" s="13" t="s">
        <v>127</v>
      </c>
      <c r="C145" s="14" t="s">
        <v>438</v>
      </c>
      <c r="D145" s="13" t="s">
        <v>423</v>
      </c>
      <c r="E145" s="13" t="s">
        <v>438</v>
      </c>
      <c r="F145" s="13" t="s">
        <v>135</v>
      </c>
      <c r="G145" s="13" t="s">
        <v>337</v>
      </c>
      <c r="H145" s="15">
        <v>4.8345421246921802E-2</v>
      </c>
      <c r="I145" s="15">
        <v>3.6222710777690501E-2</v>
      </c>
      <c r="J145" s="15">
        <v>3.9250630436199502E-2</v>
      </c>
      <c r="K145" s="15">
        <v>3.64329732870683E-2</v>
      </c>
      <c r="L145" s="15">
        <v>2.24012323566E-2</v>
      </c>
      <c r="M145" s="15">
        <v>6.6261131689343999E-2</v>
      </c>
      <c r="N145" s="15">
        <v>6.2562894722299998E-3</v>
      </c>
      <c r="O145" s="15">
        <v>9.8117205410215597E-2</v>
      </c>
      <c r="P145" s="15">
        <v>3.8171237575152499E-2</v>
      </c>
      <c r="Q145" s="15">
        <v>2.1638068020610999E-2</v>
      </c>
      <c r="R145" s="15">
        <v>3.1807757229959301E-2</v>
      </c>
      <c r="S145" s="15">
        <v>7.0732845022592902E-2</v>
      </c>
      <c r="T145" s="15">
        <v>9.3211002471839E-2</v>
      </c>
      <c r="U145" s="15">
        <v>9.7845459417499302E-3</v>
      </c>
      <c r="V145" s="15">
        <v>8.3092057907030697E-2</v>
      </c>
      <c r="W145" s="15">
        <v>5.9929364292867902E-2</v>
      </c>
      <c r="X145" s="15">
        <v>6.3965548143504997E-2</v>
      </c>
      <c r="Y145" s="15">
        <v>0.10064066393113601</v>
      </c>
      <c r="Z145" s="15">
        <v>6.0136624913528301E-2</v>
      </c>
      <c r="AA145" s="15">
        <v>5.1126246564041397E-2</v>
      </c>
      <c r="AB145" s="15">
        <v>2.1939317864258699E-2</v>
      </c>
      <c r="AC145" s="15">
        <v>4.0507708986257898E-2</v>
      </c>
      <c r="AD145" s="15">
        <v>3.8675791033567497E-2</v>
      </c>
      <c r="AE145" s="15">
        <v>3.4094578391672403E-2</v>
      </c>
    </row>
    <row r="146" spans="1:31" x14ac:dyDescent="0.2">
      <c r="A146" s="12">
        <v>146</v>
      </c>
      <c r="B146" s="16" t="s">
        <v>95</v>
      </c>
      <c r="C146" s="17" t="s">
        <v>438</v>
      </c>
      <c r="D146" s="16" t="s">
        <v>318</v>
      </c>
      <c r="E146" s="16" t="s">
        <v>438</v>
      </c>
      <c r="F146" s="16" t="s">
        <v>347</v>
      </c>
      <c r="G146" s="16" t="s">
        <v>337</v>
      </c>
      <c r="H146" s="18">
        <v>2.89240157472422E-2</v>
      </c>
      <c r="I146" s="18">
        <v>4.4318564641858703E-2</v>
      </c>
      <c r="J146" s="18">
        <v>4.8479851903779202E-2</v>
      </c>
      <c r="K146" s="18">
        <v>5.6278360215906596E-3</v>
      </c>
      <c r="L146" s="18">
        <v>0.102157645282518</v>
      </c>
      <c r="M146" s="18">
        <v>2.3716738227244901E-2</v>
      </c>
      <c r="N146" s="18">
        <v>9.1160611137129505E-2</v>
      </c>
      <c r="O146" s="18">
        <v>0.23107006504896099</v>
      </c>
      <c r="P146" s="18">
        <v>0.12555062875159501</v>
      </c>
      <c r="Q146" s="18">
        <v>1.6417522314884799E-2</v>
      </c>
      <c r="R146" s="18">
        <v>5.8585193141795798E-2</v>
      </c>
      <c r="S146" s="18">
        <v>3.0936453833013602E-2</v>
      </c>
      <c r="T146" s="18">
        <v>0.15654709410434101</v>
      </c>
      <c r="U146" s="18">
        <v>5.03728950892742E-2</v>
      </c>
      <c r="V146" s="18">
        <v>6.3321614183559097E-2</v>
      </c>
      <c r="W146" s="18">
        <v>5.68791383918942E-2</v>
      </c>
      <c r="X146" s="18">
        <v>2.02108325558117E-2</v>
      </c>
      <c r="Y146" s="18">
        <v>9.1331441615046693E-2</v>
      </c>
      <c r="Z146" s="18">
        <v>7.6668469229470598E-2</v>
      </c>
      <c r="AA146" s="18">
        <v>4.3753124865056003E-2</v>
      </c>
      <c r="AB146" s="18">
        <v>6.2840050477763601E-2</v>
      </c>
      <c r="AC146" s="18">
        <v>5.4484655427376898E-2</v>
      </c>
      <c r="AD146" s="18">
        <v>9.8197401469123993E-2</v>
      </c>
      <c r="AE146" s="18">
        <v>0.12216297130067701</v>
      </c>
    </row>
    <row r="147" spans="1:31" x14ac:dyDescent="0.2">
      <c r="A147" s="12">
        <v>147</v>
      </c>
      <c r="B147" s="13" t="s">
        <v>51</v>
      </c>
      <c r="C147" s="14" t="s">
        <v>438</v>
      </c>
      <c r="D147" s="13" t="s">
        <v>68</v>
      </c>
      <c r="E147" s="13" t="s">
        <v>438</v>
      </c>
      <c r="F147" s="13" t="s">
        <v>498</v>
      </c>
      <c r="G147" s="13" t="s">
        <v>337</v>
      </c>
      <c r="H147" s="15">
        <v>7.95650888632983E-2</v>
      </c>
      <c r="I147" s="15">
        <v>6.6447462063344304E-3</v>
      </c>
      <c r="J147" s="15">
        <v>5.8317546133017602E-2</v>
      </c>
      <c r="K147" s="15">
        <v>4.1838668975963302E-3</v>
      </c>
      <c r="L147" s="15">
        <v>9.1625325026670604E-2</v>
      </c>
      <c r="M147" s="15">
        <v>3.4436718052082302E-2</v>
      </c>
      <c r="N147" s="15">
        <v>0.49487170384384699</v>
      </c>
      <c r="O147" s="15">
        <v>6.7333660605870996E-2</v>
      </c>
      <c r="P147" s="15">
        <v>0.12250784090096201</v>
      </c>
      <c r="Q147" s="15">
        <v>1.8487426067344999E-2</v>
      </c>
      <c r="R147" s="15">
        <v>4.8848560553580202E-2</v>
      </c>
      <c r="S147" s="15">
        <v>8.7513629800407902E-2</v>
      </c>
      <c r="T147" s="15">
        <v>4.96196097532072E-2</v>
      </c>
      <c r="U147" s="15">
        <v>9.1793447374460102E-2</v>
      </c>
      <c r="V147" s="15">
        <v>0.14022350423266</v>
      </c>
      <c r="W147" s="15">
        <v>4.11221081965671E-2</v>
      </c>
      <c r="X147" s="15">
        <v>4.0294241049209797E-2</v>
      </c>
      <c r="Y147" s="15">
        <v>1.03647258099016</v>
      </c>
      <c r="Z147" s="15">
        <v>2.6453847563772899E-2</v>
      </c>
      <c r="AA147" s="15">
        <v>0.124633272403677</v>
      </c>
      <c r="AB147" s="15">
        <v>5.71552785190464E-2</v>
      </c>
      <c r="AC147" s="15">
        <v>4.2920875789379399E-2</v>
      </c>
      <c r="AD147" s="15">
        <v>3.0373523784029001E-2</v>
      </c>
      <c r="AE147" s="15">
        <v>4.8290167351420901E-2</v>
      </c>
    </row>
    <row r="148" spans="1:31" x14ac:dyDescent="0.2">
      <c r="A148" s="12">
        <v>148</v>
      </c>
      <c r="B148" s="16" t="s">
        <v>115</v>
      </c>
      <c r="C148" s="17" t="s">
        <v>438</v>
      </c>
      <c r="D148" s="16" t="s">
        <v>372</v>
      </c>
      <c r="E148" s="16" t="s">
        <v>438</v>
      </c>
      <c r="F148" s="16" t="s">
        <v>65</v>
      </c>
      <c r="G148" s="16" t="s">
        <v>337</v>
      </c>
      <c r="H148" s="18">
        <v>4.4537442895112099E-2</v>
      </c>
      <c r="I148" s="18">
        <v>5.4212906270859597E-2</v>
      </c>
      <c r="J148" s="18">
        <v>1.6915399106822999E-2</v>
      </c>
      <c r="K148" s="18">
        <v>4.2368641855267102E-3</v>
      </c>
      <c r="L148" s="18">
        <v>5.5120692387339701E-2</v>
      </c>
      <c r="M148" s="18">
        <v>3.7365941317785797E-2</v>
      </c>
      <c r="N148" s="18">
        <v>0.17220824991216899</v>
      </c>
      <c r="O148" s="18">
        <v>1.2652595501557E-2</v>
      </c>
      <c r="P148" s="18">
        <v>1.3401428117230199E-2</v>
      </c>
      <c r="Q148" s="18">
        <v>1.7051220116583801E-2</v>
      </c>
      <c r="R148" s="18">
        <v>7.6564775399732707E-2</v>
      </c>
      <c r="S148" s="18">
        <v>1.0290627572790799E-2</v>
      </c>
      <c r="T148" s="18">
        <v>7.3418670543576994E-2</v>
      </c>
      <c r="U148" s="18">
        <v>5.4860024905739602E-2</v>
      </c>
      <c r="V148" s="18">
        <v>8.1826777878415899E-2</v>
      </c>
      <c r="W148" s="18">
        <v>8.0726685251668207E-2</v>
      </c>
      <c r="X148" s="18">
        <v>2.9822183266757701E-2</v>
      </c>
      <c r="Y148" s="18">
        <v>0.118013039021981</v>
      </c>
      <c r="Z148" s="18">
        <v>4.5311964198370899E-2</v>
      </c>
      <c r="AA148" s="18">
        <v>2.2149077559384101E-2</v>
      </c>
      <c r="AB148" s="18">
        <v>5.4603243952601903E-2</v>
      </c>
      <c r="AC148" s="18">
        <v>4.2075959081985699E-2</v>
      </c>
      <c r="AD148" s="18">
        <v>5.7736157990405497E-2</v>
      </c>
      <c r="AE148" s="18">
        <v>2.5406744357549201E-2</v>
      </c>
    </row>
    <row r="149" spans="1:31" x14ac:dyDescent="0.2">
      <c r="A149" s="12">
        <v>150</v>
      </c>
      <c r="B149" s="16" t="s">
        <v>166</v>
      </c>
      <c r="C149" s="17" t="s">
        <v>438</v>
      </c>
      <c r="D149" s="16" t="s">
        <v>91</v>
      </c>
      <c r="E149" s="16" t="s">
        <v>438</v>
      </c>
      <c r="F149" s="16" t="s">
        <v>444</v>
      </c>
      <c r="G149" s="16" t="s">
        <v>337</v>
      </c>
      <c r="H149" s="18">
        <v>1.751076916627E-2</v>
      </c>
      <c r="I149" s="18">
        <v>7.4094455476266696E-2</v>
      </c>
      <c r="J149" s="18">
        <v>3.9734425081567798E-2</v>
      </c>
      <c r="K149" s="18">
        <v>1.6835536695542601E-2</v>
      </c>
      <c r="L149" s="18">
        <v>5.9329186074385899E-2</v>
      </c>
      <c r="M149" s="18">
        <v>2.98553360173404E-2</v>
      </c>
      <c r="N149" s="18">
        <v>0.160747869153918</v>
      </c>
      <c r="O149" s="18">
        <v>6.9157158397296997E-2</v>
      </c>
      <c r="P149" s="18">
        <v>4.22388817038441E-2</v>
      </c>
      <c r="Q149" s="18">
        <v>3.0595285564955901E-2</v>
      </c>
      <c r="R149" s="18">
        <v>0.120871387324564</v>
      </c>
      <c r="S149" s="18">
        <v>4.0866520295429698E-2</v>
      </c>
      <c r="T149" s="18">
        <v>6.6150539873324393E-2</v>
      </c>
      <c r="U149" s="18">
        <v>7.2112772503190398E-2</v>
      </c>
      <c r="V149" s="18">
        <v>2.1876723316523301E-2</v>
      </c>
      <c r="W149" s="18">
        <v>0.105949206823393</v>
      </c>
      <c r="X149" s="18">
        <v>4.0455752911555398E-2</v>
      </c>
      <c r="Y149" s="18">
        <v>7.2070203978639905E-2</v>
      </c>
      <c r="Z149" s="18">
        <v>2.1095132972453599E-2</v>
      </c>
      <c r="AA149" s="18">
        <v>4.4911537624060201E-2</v>
      </c>
      <c r="AB149" s="18">
        <v>7.3123530668329301E-2</v>
      </c>
      <c r="AC149" s="18">
        <v>2.6405776540089E-2</v>
      </c>
      <c r="AD149" s="18">
        <v>5.9437369702692901E-2</v>
      </c>
      <c r="AE149" s="18">
        <v>4.0344737614061398E-2</v>
      </c>
    </row>
    <row r="150" spans="1:31" x14ac:dyDescent="0.2">
      <c r="A150" s="12">
        <v>152</v>
      </c>
      <c r="B150" s="16" t="s">
        <v>129</v>
      </c>
      <c r="C150" s="17" t="s">
        <v>438</v>
      </c>
      <c r="D150" s="16" t="s">
        <v>248</v>
      </c>
      <c r="E150" s="16" t="s">
        <v>438</v>
      </c>
      <c r="F150" s="16" t="s">
        <v>375</v>
      </c>
      <c r="G150" s="16" t="s">
        <v>337</v>
      </c>
      <c r="H150" s="18">
        <v>5.1395852490175802E-2</v>
      </c>
      <c r="I150" s="18">
        <v>5.2227931758657399E-2</v>
      </c>
      <c r="J150" s="18">
        <v>3.6623550607559598E-2</v>
      </c>
      <c r="K150" s="18">
        <v>5.0034750196459796E-3</v>
      </c>
      <c r="L150" s="18">
        <v>8.4558265067850899E-2</v>
      </c>
      <c r="M150" s="18">
        <v>2.7447492319859001E-2</v>
      </c>
      <c r="N150" s="18">
        <v>4.1922854170476302E-2</v>
      </c>
      <c r="O150" s="18">
        <v>4.1513242347043199E-2</v>
      </c>
      <c r="P150" s="18">
        <v>2.3606357188235901E-2</v>
      </c>
      <c r="Q150" s="18">
        <v>5.8314865887116103E-2</v>
      </c>
      <c r="R150" s="18">
        <v>8.9278499129423303E-2</v>
      </c>
      <c r="S150" s="18">
        <v>5.2364666558303602E-2</v>
      </c>
      <c r="T150" s="18">
        <v>4.8685934264585798E-2</v>
      </c>
      <c r="U150" s="18">
        <v>0.117098629905068</v>
      </c>
      <c r="V150" s="18">
        <v>4.4579823385745801E-2</v>
      </c>
      <c r="W150" s="18">
        <v>8.8736575066140494E-2</v>
      </c>
      <c r="X150" s="18">
        <v>4.7102456887377103E-2</v>
      </c>
      <c r="Y150" s="18">
        <v>9.1048776660140399E-2</v>
      </c>
      <c r="Z150" s="18">
        <v>4.4253784215265997E-2</v>
      </c>
      <c r="AA150" s="18">
        <v>5.4962350174699498E-2</v>
      </c>
      <c r="AB150" s="18">
        <v>5.15813788261162E-2</v>
      </c>
      <c r="AC150" s="18">
        <v>2.92644688008936E-2</v>
      </c>
      <c r="AD150" s="18">
        <v>6.0782050591422998E-2</v>
      </c>
      <c r="AE150" s="18">
        <v>0.118624807933864</v>
      </c>
    </row>
    <row r="151" spans="1:31" x14ac:dyDescent="0.2">
      <c r="A151" s="12">
        <v>154</v>
      </c>
      <c r="B151" s="16" t="s">
        <v>338</v>
      </c>
      <c r="C151" s="17" t="s">
        <v>438</v>
      </c>
      <c r="D151" s="16" t="s">
        <v>314</v>
      </c>
      <c r="E151" s="16" t="s">
        <v>438</v>
      </c>
      <c r="F151" s="16" t="s">
        <v>503</v>
      </c>
      <c r="G151" s="16" t="s">
        <v>337</v>
      </c>
      <c r="H151" s="18">
        <v>6.6506852715311801E-2</v>
      </c>
      <c r="I151" s="18">
        <v>9.1939133331167492E-3</v>
      </c>
      <c r="J151" s="18">
        <v>5.2377776867095598E-2</v>
      </c>
      <c r="K151" s="18">
        <v>5.4976108416608096E-3</v>
      </c>
      <c r="L151" s="18">
        <v>0.104059334490026</v>
      </c>
      <c r="M151" s="18">
        <v>8.55137544244301E-2</v>
      </c>
      <c r="N151" s="18">
        <v>2.3811741312367001E-2</v>
      </c>
      <c r="O151" s="18">
        <v>1.8969524402869E-2</v>
      </c>
      <c r="P151" s="18">
        <v>2.1069101383559899E-2</v>
      </c>
      <c r="Q151" s="18">
        <v>4.6621543032760997E-2</v>
      </c>
      <c r="R151" s="18">
        <v>2.8159153952114799E-2</v>
      </c>
      <c r="S151" s="18">
        <v>8.3694464331209403E-2</v>
      </c>
      <c r="T151" s="18">
        <v>3.4758951247405898E-2</v>
      </c>
      <c r="U151" s="18">
        <v>8.20425182822897E-2</v>
      </c>
      <c r="V151" s="18">
        <v>0.114284557086247</v>
      </c>
      <c r="W151" s="18">
        <v>2.0649142400996599E-2</v>
      </c>
      <c r="X151" s="18">
        <v>6.7489712500324497E-2</v>
      </c>
      <c r="Y151" s="18">
        <v>1.7785716169984301E-2</v>
      </c>
      <c r="Z151" s="18">
        <v>7.7353635381686103E-2</v>
      </c>
      <c r="AA151" s="18">
        <v>6.0311660674589401E-2</v>
      </c>
      <c r="AB151" s="18">
        <v>4.5690018978687297E-2</v>
      </c>
      <c r="AC151" s="18">
        <v>6.06515459673512E-2</v>
      </c>
      <c r="AD151" s="18">
        <v>1.94122995910785E-2</v>
      </c>
      <c r="AE151" s="18">
        <v>5.1563723069342898E-2</v>
      </c>
    </row>
    <row r="152" spans="1:31" x14ac:dyDescent="0.2">
      <c r="A152" s="12">
        <v>156</v>
      </c>
      <c r="B152" s="16" t="s">
        <v>12</v>
      </c>
      <c r="C152" s="17" t="s">
        <v>438</v>
      </c>
      <c r="D152" s="16" t="s">
        <v>79</v>
      </c>
      <c r="E152" s="16" t="s">
        <v>438</v>
      </c>
      <c r="F152" s="16" t="s">
        <v>516</v>
      </c>
      <c r="G152" s="16" t="s">
        <v>337</v>
      </c>
      <c r="H152" s="18">
        <v>6.5692778269935501E-3</v>
      </c>
      <c r="I152" s="18">
        <v>7.0550172456296995E-2</v>
      </c>
      <c r="J152" s="18">
        <v>2.84119574911177E-2</v>
      </c>
      <c r="K152" s="18">
        <v>2.7303442941998102E-2</v>
      </c>
      <c r="L152" s="18">
        <v>5.18711769359693E-2</v>
      </c>
      <c r="M152" s="18">
        <v>2.60561094734304E-2</v>
      </c>
      <c r="N152" s="18">
        <v>1.2642709523247799E-2</v>
      </c>
      <c r="O152" s="18">
        <v>7.67493953550418E-2</v>
      </c>
      <c r="P152" s="18">
        <v>1.3409240300464399E-2</v>
      </c>
      <c r="Q152" s="18">
        <v>5.6896874395709299E-2</v>
      </c>
      <c r="R152" s="18">
        <v>0.102701145179207</v>
      </c>
      <c r="S152" s="18">
        <v>4.8684597939756498E-2</v>
      </c>
      <c r="T152" s="18">
        <v>6.6988963978215799E-2</v>
      </c>
      <c r="U152" s="18">
        <v>4.6878061346681203E-2</v>
      </c>
      <c r="V152" s="18">
        <v>3.30237786663952E-2</v>
      </c>
      <c r="W152" s="18">
        <v>9.6647234769619006E-2</v>
      </c>
      <c r="X152" s="18">
        <v>2.9905294996812201E-2</v>
      </c>
      <c r="Y152" s="18">
        <v>6.6854164629157206E-2</v>
      </c>
      <c r="Z152" s="18">
        <v>4.0947129024343401E-2</v>
      </c>
      <c r="AA152" s="18">
        <v>1.57658918700854E-2</v>
      </c>
      <c r="AB152" s="18">
        <v>3.9568749548697497E-2</v>
      </c>
      <c r="AC152" s="18">
        <v>2.9612202385302999E-2</v>
      </c>
      <c r="AD152" s="18">
        <v>5.9496616297146102E-2</v>
      </c>
      <c r="AE152" s="18">
        <v>2.8211169138201299E-2</v>
      </c>
    </row>
    <row r="153" spans="1:31" x14ac:dyDescent="0.2">
      <c r="A153" s="12">
        <v>158</v>
      </c>
      <c r="B153" s="16" t="s">
        <v>281</v>
      </c>
      <c r="C153" s="17" t="s">
        <v>438</v>
      </c>
      <c r="D153" s="16" t="s">
        <v>500</v>
      </c>
      <c r="E153" s="16" t="s">
        <v>438</v>
      </c>
      <c r="F153" s="16" t="s">
        <v>355</v>
      </c>
      <c r="G153" s="16" t="s">
        <v>337</v>
      </c>
      <c r="H153" s="18">
        <v>2.6672140023698401E-2</v>
      </c>
      <c r="I153" s="18">
        <v>5.1421754782512999E-2</v>
      </c>
      <c r="J153" s="18">
        <v>7.1449164970126794E-2</v>
      </c>
      <c r="K153" s="18">
        <v>1.9626155435928699E-2</v>
      </c>
      <c r="L153" s="18">
        <v>5.7016907049639E-2</v>
      </c>
      <c r="M153" s="18">
        <v>4.06918008029514E-2</v>
      </c>
      <c r="N153" s="18">
        <v>1.2291971460040799E-2</v>
      </c>
      <c r="O153" s="18">
        <v>3.65754354339324E-2</v>
      </c>
      <c r="P153" s="18">
        <v>2.74922056151015E-2</v>
      </c>
      <c r="Q153" s="18">
        <v>5.4987442811188801E-2</v>
      </c>
      <c r="R153" s="18">
        <v>8.9310743465160505E-2</v>
      </c>
      <c r="S153" s="18">
        <v>7.8299117783750302E-2</v>
      </c>
      <c r="T153" s="18">
        <v>3.3359131563587198E-2</v>
      </c>
      <c r="U153" s="18">
        <v>7.1150643454787596E-2</v>
      </c>
      <c r="V153" s="18">
        <v>2.6781877410450398E-2</v>
      </c>
      <c r="W153" s="18">
        <v>6.9255102581346498E-2</v>
      </c>
      <c r="X153" s="18">
        <v>8.4862290082552194E-2</v>
      </c>
      <c r="Y153" s="18">
        <v>5.8821147272425503E-2</v>
      </c>
      <c r="Z153" s="18">
        <v>1.5560758838888101E-2</v>
      </c>
      <c r="AA153" s="18">
        <v>5.9527237920358397E-2</v>
      </c>
      <c r="AB153" s="18">
        <v>6.0584222726963601E-2</v>
      </c>
      <c r="AC153" s="18">
        <v>3.7683586924063303E-2</v>
      </c>
      <c r="AD153" s="18">
        <v>4.0474909268761398E-2</v>
      </c>
      <c r="AE153" s="18">
        <v>5.0554866823312603E-2</v>
      </c>
    </row>
    <row r="154" spans="1:31" x14ac:dyDescent="0.2">
      <c r="A154" s="12">
        <v>160</v>
      </c>
      <c r="B154" s="16" t="s">
        <v>432</v>
      </c>
      <c r="C154" s="17" t="s">
        <v>438</v>
      </c>
      <c r="D154" s="16" t="s">
        <v>230</v>
      </c>
      <c r="E154" s="16" t="s">
        <v>438</v>
      </c>
      <c r="F154" s="16" t="s">
        <v>468</v>
      </c>
      <c r="G154" s="16" t="s">
        <v>337</v>
      </c>
      <c r="H154" s="18">
        <v>0.106006904159529</v>
      </c>
      <c r="I154" s="18">
        <v>0.13587580617636399</v>
      </c>
      <c r="J154" s="18">
        <v>6.0860862756716802E-2</v>
      </c>
      <c r="K154" s="18">
        <v>2.09864955373706E-2</v>
      </c>
      <c r="L154" s="18">
        <v>0.112515338267148</v>
      </c>
      <c r="M154" s="18">
        <v>5.1388130619912098E-2</v>
      </c>
      <c r="N154" s="18">
        <v>0.25471384490280902</v>
      </c>
      <c r="O154" s="18">
        <v>4.2216069933523198E-2</v>
      </c>
      <c r="P154" s="18">
        <v>0.15996451091984801</v>
      </c>
      <c r="Q154" s="18">
        <v>3.11075433427495E-2</v>
      </c>
      <c r="R154" s="18">
        <v>0.18819737361136801</v>
      </c>
      <c r="S154" s="18">
        <v>3.28272372571079E-2</v>
      </c>
      <c r="T154" s="18">
        <v>4.64559261023305E-2</v>
      </c>
      <c r="U154" s="18">
        <v>2.0882332821636099E-2</v>
      </c>
      <c r="V154" s="18">
        <v>8.69301450324442E-2</v>
      </c>
      <c r="W154" s="18">
        <v>0.120217440195362</v>
      </c>
      <c r="X154" s="18">
        <v>3.0725366942604498E-2</v>
      </c>
      <c r="Y154" s="18">
        <v>4.5122650937449098E-2</v>
      </c>
      <c r="Z154" s="18">
        <v>0.10376281748621</v>
      </c>
      <c r="AA154" s="18">
        <v>3.89178790192053E-2</v>
      </c>
      <c r="AB154" s="18">
        <v>0.123214028838076</v>
      </c>
      <c r="AC154" s="18">
        <v>0.13637902889845799</v>
      </c>
      <c r="AD154" s="18">
        <v>0.103329280506441</v>
      </c>
      <c r="AE154" s="18">
        <v>7.4916735877619198E-2</v>
      </c>
    </row>
    <row r="155" spans="1:31" x14ac:dyDescent="0.2">
      <c r="A155" s="12">
        <v>161</v>
      </c>
      <c r="B155" s="13" t="s">
        <v>253</v>
      </c>
      <c r="C155" s="14" t="s">
        <v>438</v>
      </c>
      <c r="D155" s="13" t="s">
        <v>295</v>
      </c>
      <c r="E155" s="13" t="s">
        <v>438</v>
      </c>
      <c r="F155" s="13" t="s">
        <v>499</v>
      </c>
      <c r="G155" s="13" t="s">
        <v>337</v>
      </c>
      <c r="H155" s="15">
        <v>4.8264441225331897E-2</v>
      </c>
      <c r="I155" s="15">
        <v>3.69779674119875E-2</v>
      </c>
      <c r="J155" s="15">
        <v>5.4431254734866201E-2</v>
      </c>
      <c r="K155" s="15">
        <v>4.3822523641467697E-3</v>
      </c>
      <c r="L155" s="15">
        <v>9.8096831272139907E-3</v>
      </c>
      <c r="M155" s="15">
        <v>3.1099719309941199E-2</v>
      </c>
      <c r="N155" s="15">
        <v>0.275533060577348</v>
      </c>
      <c r="O155" s="15">
        <v>6.7003472173501805E-2</v>
      </c>
      <c r="P155" s="15">
        <v>0.123859921432408</v>
      </c>
      <c r="Q155" s="15">
        <v>1.55461255538463E-2</v>
      </c>
      <c r="R155" s="15">
        <v>8.2275050931497395E-2</v>
      </c>
      <c r="S155" s="15">
        <v>8.2778387177749893E-2</v>
      </c>
      <c r="T155" s="15">
        <v>0.12681361283801201</v>
      </c>
      <c r="U155" s="15">
        <v>4.9119945630598197E-2</v>
      </c>
      <c r="V155" s="15">
        <v>3.6531472412321499E-2</v>
      </c>
      <c r="W155" s="15">
        <v>3.1079850082034802E-2</v>
      </c>
      <c r="X155" s="15">
        <v>8.4734129563126398E-2</v>
      </c>
      <c r="Y155" s="15">
        <v>9.1654192359648001E-2</v>
      </c>
      <c r="Z155" s="15">
        <v>4.3848542298709298E-2</v>
      </c>
      <c r="AA155" s="15">
        <v>4.8452447429944999E-2</v>
      </c>
      <c r="AB155" s="15">
        <v>2.9188035222086399E-2</v>
      </c>
      <c r="AC155" s="15">
        <v>3.7887740705654802E-2</v>
      </c>
      <c r="AD155" s="15">
        <v>9.8296522533324798E-2</v>
      </c>
      <c r="AE155" s="15">
        <v>0.102404221429716</v>
      </c>
    </row>
    <row r="156" spans="1:31" x14ac:dyDescent="0.2">
      <c r="A156" s="12">
        <v>162</v>
      </c>
      <c r="B156" s="16" t="s">
        <v>253</v>
      </c>
      <c r="C156" s="17" t="s">
        <v>438</v>
      </c>
      <c r="D156" s="16" t="s">
        <v>477</v>
      </c>
      <c r="E156" s="16" t="s">
        <v>438</v>
      </c>
      <c r="F156" s="16" t="s">
        <v>0</v>
      </c>
      <c r="G156" s="16" t="s">
        <v>337</v>
      </c>
      <c r="H156" s="18">
        <v>2.3375617634127498E-2</v>
      </c>
      <c r="I156" s="18">
        <v>4.8597967310632803E-2</v>
      </c>
      <c r="J156" s="18">
        <v>9.0149453506922106E-2</v>
      </c>
      <c r="K156" s="18">
        <v>1.87924603952088E-2</v>
      </c>
      <c r="L156" s="18">
        <v>8.0548595665885597E-2</v>
      </c>
      <c r="M156" s="18">
        <v>1.47886543174426E-2</v>
      </c>
      <c r="N156" s="18">
        <v>0.16878386203264201</v>
      </c>
      <c r="O156" s="18">
        <v>4.6023748706345603E-2</v>
      </c>
      <c r="P156" s="18">
        <v>1.19049018931798E-2</v>
      </c>
      <c r="Q156" s="18">
        <v>3.9011679427607603E-2</v>
      </c>
      <c r="R156" s="18">
        <v>0.21461430069902501</v>
      </c>
      <c r="S156" s="18">
        <v>3.07809704414648E-2</v>
      </c>
      <c r="T156" s="18">
        <v>7.1673333186999102E-2</v>
      </c>
      <c r="U156" s="18">
        <v>7.5738719754285505E-2</v>
      </c>
      <c r="V156" s="18">
        <v>9.2888238757629096E-2</v>
      </c>
      <c r="W156" s="18">
        <v>8.1841614760331402E-2</v>
      </c>
      <c r="X156" s="18">
        <v>8.6034092905109601E-3</v>
      </c>
      <c r="Y156" s="18">
        <v>0.52283466463338701</v>
      </c>
      <c r="Z156" s="18">
        <v>6.2616581743649202E-2</v>
      </c>
      <c r="AA156" s="18">
        <v>6.2846378413217496E-2</v>
      </c>
      <c r="AB156" s="18">
        <v>8.9917761757540807E-2</v>
      </c>
      <c r="AC156" s="18">
        <v>0.10124115143616801</v>
      </c>
      <c r="AD156" s="18">
        <v>0.15490995143707001</v>
      </c>
      <c r="AE156" s="18">
        <v>8.4950435818427802E-2</v>
      </c>
    </row>
    <row r="157" spans="1:31" x14ac:dyDescent="0.2">
      <c r="A157" s="12">
        <v>163</v>
      </c>
      <c r="B157" s="13" t="s">
        <v>253</v>
      </c>
      <c r="C157" s="14" t="s">
        <v>438</v>
      </c>
      <c r="D157" s="13" t="s">
        <v>73</v>
      </c>
      <c r="E157" s="13" t="s">
        <v>438</v>
      </c>
      <c r="F157" s="13" t="s">
        <v>418</v>
      </c>
      <c r="G157" s="13" t="s">
        <v>337</v>
      </c>
      <c r="H157" s="15">
        <v>5.9288640736099699E-2</v>
      </c>
      <c r="I157" s="15">
        <v>6.5131641355636302E-2</v>
      </c>
      <c r="J157" s="15">
        <v>1.44903374451555E-2</v>
      </c>
      <c r="K157" s="15">
        <v>3.75917500414614E-3</v>
      </c>
      <c r="L157" s="15">
        <v>4.8556626051610798E-2</v>
      </c>
      <c r="M157" s="15">
        <v>2.7115127887881701E-2</v>
      </c>
      <c r="N157" s="15">
        <v>0.22912888029453701</v>
      </c>
      <c r="O157" s="15">
        <v>7.8773507541265594E-2</v>
      </c>
      <c r="P157" s="15">
        <v>7.0529533904207103E-2</v>
      </c>
      <c r="Q157" s="15">
        <v>2.12057662046444E-2</v>
      </c>
      <c r="R157" s="15">
        <v>4.6677148978311503E-2</v>
      </c>
      <c r="S157" s="15">
        <v>8.7465230303663696E-2</v>
      </c>
      <c r="T157" s="15">
        <v>9.8125516888135395E-2</v>
      </c>
      <c r="U157" s="15">
        <v>0.18582320228794599</v>
      </c>
      <c r="V157" s="15">
        <v>9.7903714753838397E-2</v>
      </c>
      <c r="W157" s="15">
        <v>5.0477795689024697E-2</v>
      </c>
      <c r="X157" s="15">
        <v>2.9436557376210998E-2</v>
      </c>
      <c r="Y157" s="15">
        <v>5.1355579536695402</v>
      </c>
      <c r="Z157" s="15">
        <v>5.3681734469363702E-2</v>
      </c>
      <c r="AA157" s="15">
        <v>1.9566104188113598E-2</v>
      </c>
      <c r="AB157" s="15">
        <v>0.21356667780320099</v>
      </c>
      <c r="AC157" s="15">
        <v>5.8482324997768301E-2</v>
      </c>
      <c r="AD157" s="15">
        <v>3.1686008901927298E-2</v>
      </c>
      <c r="AE157" s="15">
        <v>3.1647950150824403E-2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E164"/>
  <sheetViews>
    <sheetView workbookViewId="0"/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31" width="10.7109375" customWidth="1"/>
  </cols>
  <sheetData>
    <row r="1" spans="1:31" ht="38.25" customHeight="1" x14ac:dyDescent="0.2">
      <c r="A1" s="1" t="s">
        <v>219</v>
      </c>
      <c r="B1" s="1" t="s">
        <v>460</v>
      </c>
      <c r="C1" s="1" t="s">
        <v>341</v>
      </c>
      <c r="D1" s="1" t="s">
        <v>131</v>
      </c>
      <c r="E1" s="1" t="s">
        <v>187</v>
      </c>
      <c r="F1" s="1" t="s">
        <v>252</v>
      </c>
      <c r="G1" s="1" t="s">
        <v>446</v>
      </c>
      <c r="H1" s="1" t="s">
        <v>447</v>
      </c>
      <c r="I1" s="1" t="s">
        <v>239</v>
      </c>
      <c r="J1" s="1" t="s">
        <v>427</v>
      </c>
      <c r="K1" s="1" t="s">
        <v>426</v>
      </c>
      <c r="L1" s="1" t="s">
        <v>216</v>
      </c>
      <c r="M1" s="1" t="s">
        <v>215</v>
      </c>
      <c r="N1" s="2" t="s">
        <v>386</v>
      </c>
      <c r="O1" s="1" t="s">
        <v>517</v>
      </c>
      <c r="P1" s="2" t="s">
        <v>143</v>
      </c>
      <c r="Q1" s="1" t="s">
        <v>63</v>
      </c>
      <c r="R1" s="1" t="s">
        <v>112</v>
      </c>
      <c r="S1" s="1" t="s">
        <v>414</v>
      </c>
      <c r="T1" s="1" t="s">
        <v>84</v>
      </c>
      <c r="U1" s="1" t="s">
        <v>89</v>
      </c>
      <c r="V1" s="1" t="s">
        <v>481</v>
      </c>
      <c r="W1" s="1" t="s">
        <v>417</v>
      </c>
      <c r="X1" s="1" t="s">
        <v>141</v>
      </c>
      <c r="Y1" s="1" t="s">
        <v>138</v>
      </c>
      <c r="Z1" s="1" t="s">
        <v>2</v>
      </c>
      <c r="AA1" s="1" t="s">
        <v>58</v>
      </c>
      <c r="AB1" s="1" t="s">
        <v>360</v>
      </c>
      <c r="AC1" s="1" t="s">
        <v>308</v>
      </c>
      <c r="AD1" s="1" t="s">
        <v>299</v>
      </c>
      <c r="AE1" s="1" t="s">
        <v>421</v>
      </c>
    </row>
    <row r="2" spans="1:31" x14ac:dyDescent="0.2">
      <c r="A2" s="3">
        <v>1</v>
      </c>
      <c r="B2" s="4" t="s">
        <v>51</v>
      </c>
      <c r="C2" s="5" t="s">
        <v>438</v>
      </c>
      <c r="D2" s="4" t="s">
        <v>118</v>
      </c>
      <c r="E2" s="4" t="s">
        <v>438</v>
      </c>
      <c r="F2" s="4" t="s">
        <v>306</v>
      </c>
      <c r="G2" s="4" t="s">
        <v>337</v>
      </c>
      <c r="H2" s="19">
        <v>137978.89760783099</v>
      </c>
      <c r="I2" s="19">
        <v>10777.407025577901</v>
      </c>
      <c r="J2" s="19">
        <v>9473.8101170066093</v>
      </c>
      <c r="K2" s="19">
        <v>25892076.1569543</v>
      </c>
      <c r="L2" s="19">
        <v>24486.983870350101</v>
      </c>
      <c r="M2" s="19">
        <v>3690119.7918065698</v>
      </c>
      <c r="N2" s="19">
        <v>10.666670866668399</v>
      </c>
      <c r="O2" s="19">
        <v>1402.0688259332301</v>
      </c>
      <c r="P2" s="19">
        <v>207.33485621797601</v>
      </c>
      <c r="Q2" s="19">
        <v>58274.629379978302</v>
      </c>
      <c r="R2" s="19">
        <v>1338.0630183370599</v>
      </c>
      <c r="S2" s="19">
        <v>18887.1655081555</v>
      </c>
      <c r="T2" s="19">
        <v>253.33559192691101</v>
      </c>
      <c r="U2" s="19">
        <v>141.33403856354801</v>
      </c>
      <c r="V2" s="19">
        <v>196.66802434940001</v>
      </c>
      <c r="W2" s="19">
        <v>2275.5160724495099</v>
      </c>
      <c r="X2" s="19">
        <v>17450.218571622099</v>
      </c>
      <c r="Y2" s="19">
        <v>-46.173158500946201</v>
      </c>
      <c r="Z2" s="19">
        <v>693.35018162329004</v>
      </c>
      <c r="AA2" s="19">
        <v>91.076638725699496</v>
      </c>
      <c r="AB2" s="19">
        <v>51.333425966834596</v>
      </c>
      <c r="AC2" s="19">
        <v>150.000794597582</v>
      </c>
      <c r="AD2" s="19">
        <v>116.00047208192601</v>
      </c>
      <c r="AE2" s="19">
        <v>306.66997219577502</v>
      </c>
    </row>
    <row r="3" spans="1:31" x14ac:dyDescent="0.2">
      <c r="A3" s="3">
        <v>2</v>
      </c>
      <c r="B3" s="7" t="s">
        <v>51</v>
      </c>
      <c r="C3" s="8" t="s">
        <v>438</v>
      </c>
      <c r="D3" s="7" t="s">
        <v>44</v>
      </c>
      <c r="E3" s="7" t="s">
        <v>438</v>
      </c>
      <c r="F3" s="7" t="s">
        <v>368</v>
      </c>
      <c r="G3" s="7" t="s">
        <v>337</v>
      </c>
      <c r="H3" s="20">
        <v>125581.03549144301</v>
      </c>
      <c r="I3" s="20">
        <v>10903.4991756167</v>
      </c>
      <c r="J3" s="20">
        <v>10678.660424511299</v>
      </c>
      <c r="K3" s="20">
        <v>25731608.678069901</v>
      </c>
      <c r="L3" s="20">
        <v>21163.116158110599</v>
      </c>
      <c r="M3" s="20">
        <v>3498931.88893724</v>
      </c>
      <c r="N3" s="20">
        <v>10.6666721733364</v>
      </c>
      <c r="O3" s="20">
        <v>1396.73527457881</v>
      </c>
      <c r="P3" s="20">
        <v>214.001618645701</v>
      </c>
      <c r="Q3" s="20">
        <v>56132.765222863098</v>
      </c>
      <c r="R3" s="20">
        <v>1339.39632104471</v>
      </c>
      <c r="S3" s="20">
        <v>21002.761466546399</v>
      </c>
      <c r="T3" s="20">
        <v>284.00285108221999</v>
      </c>
      <c r="U3" s="20">
        <v>135.333992316631</v>
      </c>
      <c r="V3" s="20">
        <v>182.66792322258601</v>
      </c>
      <c r="W3" s="20">
        <v>2444.2094820674502</v>
      </c>
      <c r="X3" s="20">
        <v>19358.094223432501</v>
      </c>
      <c r="Y3" s="20">
        <v>-4.6458265293854204</v>
      </c>
      <c r="Z3" s="20">
        <v>653.34830835739501</v>
      </c>
      <c r="AA3" s="20">
        <v>102.807273182793</v>
      </c>
      <c r="AB3" s="20">
        <v>24.000020533351201</v>
      </c>
      <c r="AC3" s="20">
        <v>84.6669250608075</v>
      </c>
      <c r="AD3" s="20">
        <v>80.666898554012505</v>
      </c>
      <c r="AE3" s="20">
        <v>210.66822133148301</v>
      </c>
    </row>
    <row r="4" spans="1:31" x14ac:dyDescent="0.2">
      <c r="A4" s="3">
        <v>3</v>
      </c>
      <c r="B4" s="4" t="s">
        <v>51</v>
      </c>
      <c r="C4" s="5" t="s">
        <v>438</v>
      </c>
      <c r="D4" s="4" t="s">
        <v>24</v>
      </c>
      <c r="E4" s="4" t="s">
        <v>438</v>
      </c>
      <c r="F4" s="4" t="s">
        <v>512</v>
      </c>
      <c r="G4" s="4" t="s">
        <v>337</v>
      </c>
      <c r="H4" s="19">
        <v>132123.25030979101</v>
      </c>
      <c r="I4" s="19">
        <v>14090.9956640158</v>
      </c>
      <c r="J4" s="19">
        <v>9424.4430728148891</v>
      </c>
      <c r="K4" s="19">
        <v>25763515.9381148</v>
      </c>
      <c r="L4" s="19">
        <v>22411.577462787998</v>
      </c>
      <c r="M4" s="19">
        <v>3664601.3301571398</v>
      </c>
      <c r="N4" s="19">
        <v>9.3333366000011999</v>
      </c>
      <c r="O4" s="19">
        <v>1343.3965125654299</v>
      </c>
      <c r="P4" s="19">
        <v>204.001460023806</v>
      </c>
      <c r="Q4" s="19">
        <v>57832.1601521505</v>
      </c>
      <c r="R4" s="19">
        <v>1252.0554147580499</v>
      </c>
      <c r="S4" s="19">
        <v>18254.357134817001</v>
      </c>
      <c r="T4" s="19">
        <v>235.335278649472</v>
      </c>
      <c r="U4" s="19">
        <v>125.333893242542</v>
      </c>
      <c r="V4" s="19">
        <v>192.00129482209701</v>
      </c>
      <c r="W4" s="19">
        <v>2265.5142589703601</v>
      </c>
      <c r="X4" s="19">
        <v>17280.291001921902</v>
      </c>
      <c r="Y4" s="19">
        <v>-23.443411422015402</v>
      </c>
      <c r="Z4" s="19">
        <v>694.683558264098</v>
      </c>
      <c r="AA4" s="19">
        <v>91.545920244346107</v>
      </c>
      <c r="AB4" s="19">
        <v>19.3333488733469</v>
      </c>
      <c r="AC4" s="19">
        <v>85.3335919607959</v>
      </c>
      <c r="AD4" s="19">
        <v>69.333504040425893</v>
      </c>
      <c r="AE4" s="19">
        <v>176.66778280053799</v>
      </c>
    </row>
    <row r="5" spans="1:31" x14ac:dyDescent="0.2">
      <c r="A5" s="3">
        <v>4</v>
      </c>
      <c r="B5" s="7" t="s">
        <v>51</v>
      </c>
      <c r="C5" s="8" t="s">
        <v>438</v>
      </c>
      <c r="D5" s="7" t="s">
        <v>203</v>
      </c>
      <c r="E5" s="7" t="s">
        <v>438</v>
      </c>
      <c r="F5" s="7" t="s">
        <v>294</v>
      </c>
      <c r="G5" s="7" t="s">
        <v>337</v>
      </c>
      <c r="H5" s="20">
        <v>105822.629133219</v>
      </c>
      <c r="I5" s="20">
        <v>7297.8665757971103</v>
      </c>
      <c r="J5" s="20">
        <v>54559.632825724701</v>
      </c>
      <c r="K5" s="20">
        <v>25679201.9430901</v>
      </c>
      <c r="L5" s="20">
        <v>20150.242397844799</v>
      </c>
      <c r="M5" s="20">
        <v>3612459.5063324501</v>
      </c>
      <c r="N5" s="20">
        <v>2.6666671333334202</v>
      </c>
      <c r="O5" s="20">
        <v>310.67007010421497</v>
      </c>
      <c r="P5" s="20">
        <v>71.333514260466501</v>
      </c>
      <c r="Q5" s="20">
        <v>38599.416277408003</v>
      </c>
      <c r="R5" s="20">
        <v>1276.72379898037</v>
      </c>
      <c r="S5" s="20">
        <v>20329.148879634598</v>
      </c>
      <c r="T5" s="20">
        <v>190.66811287893199</v>
      </c>
      <c r="U5" s="20">
        <v>133.33400001684001</v>
      </c>
      <c r="V5" s="20">
        <v>144.6674320509</v>
      </c>
      <c r="W5" s="20">
        <v>2359.5285412940998</v>
      </c>
      <c r="X5" s="20">
        <v>19202.466547935201</v>
      </c>
      <c r="Y5" s="20">
        <v>13.3335792329186</v>
      </c>
      <c r="Z5" s="20">
        <v>608.01321918678605</v>
      </c>
      <c r="AA5" s="20">
        <v>91.701308281732906</v>
      </c>
      <c r="AB5" s="20">
        <v>40.666751646883299</v>
      </c>
      <c r="AC5" s="20">
        <v>108.66714159567201</v>
      </c>
      <c r="AD5" s="20">
        <v>105.333814282573</v>
      </c>
      <c r="AE5" s="20">
        <v>264.66933887584099</v>
      </c>
    </row>
    <row r="6" spans="1:31" x14ac:dyDescent="0.2">
      <c r="A6" s="3">
        <v>5</v>
      </c>
      <c r="B6" s="4" t="s">
        <v>115</v>
      </c>
      <c r="C6" s="5" t="s">
        <v>438</v>
      </c>
      <c r="D6" s="4" t="s">
        <v>394</v>
      </c>
      <c r="E6" s="4" t="s">
        <v>438</v>
      </c>
      <c r="F6" s="4" t="s">
        <v>169</v>
      </c>
      <c r="G6" s="4" t="s">
        <v>337</v>
      </c>
      <c r="H6" s="19">
        <v>444762.96792297001</v>
      </c>
      <c r="I6" s="19">
        <v>199388.25464676501</v>
      </c>
      <c r="J6" s="19">
        <v>318561.98386674502</v>
      </c>
      <c r="K6" s="19">
        <v>730474.10460631503</v>
      </c>
      <c r="L6" s="19">
        <v>41193.441812353398</v>
      </c>
      <c r="M6" s="19">
        <v>903640.88945720997</v>
      </c>
      <c r="N6" s="19">
        <v>30.666706706717399</v>
      </c>
      <c r="O6" s="19">
        <v>904.71516387362601</v>
      </c>
      <c r="P6" s="19">
        <v>298.671300075788</v>
      </c>
      <c r="Q6" s="19">
        <v>11434.749463185401</v>
      </c>
      <c r="R6" s="19">
        <v>99032.967918698996</v>
      </c>
      <c r="S6" s="19">
        <v>2519.1384293456999</v>
      </c>
      <c r="T6" s="19">
        <v>62857.119261797299</v>
      </c>
      <c r="U6" s="19">
        <v>12105.2501182536</v>
      </c>
      <c r="V6" s="19">
        <v>26231.748399467098</v>
      </c>
      <c r="W6" s="19">
        <v>10765.852874206899</v>
      </c>
      <c r="X6" s="19">
        <v>1810.25603946253</v>
      </c>
      <c r="Y6" s="19">
        <v>941.47551094475796</v>
      </c>
      <c r="Z6" s="19">
        <v>102911.193825931</v>
      </c>
      <c r="AA6" s="19">
        <v>16644.395072229399</v>
      </c>
      <c r="AB6" s="19">
        <v>38463.270918758302</v>
      </c>
      <c r="AC6" s="19">
        <v>89842.5528649833</v>
      </c>
      <c r="AD6" s="19">
        <v>81356.626925248798</v>
      </c>
      <c r="AE6" s="19">
        <v>213533.003793679</v>
      </c>
    </row>
    <row r="7" spans="1:31" x14ac:dyDescent="0.2">
      <c r="A7" s="3">
        <v>6</v>
      </c>
      <c r="B7" s="7" t="s">
        <v>166</v>
      </c>
      <c r="C7" s="8" t="s">
        <v>438</v>
      </c>
      <c r="D7" s="7" t="s">
        <v>110</v>
      </c>
      <c r="E7" s="7" t="s">
        <v>438</v>
      </c>
      <c r="F7" s="7" t="s">
        <v>323</v>
      </c>
      <c r="G7" s="7" t="s">
        <v>337</v>
      </c>
      <c r="H7" s="20">
        <v>1287539.3551758199</v>
      </c>
      <c r="I7" s="20">
        <v>732831.09112511098</v>
      </c>
      <c r="J7" s="20">
        <v>954587.11782836996</v>
      </c>
      <c r="K7" s="20">
        <v>2302002.3192615998</v>
      </c>
      <c r="L7" s="20">
        <v>189537.04310000499</v>
      </c>
      <c r="M7" s="20">
        <v>3916234.22020865</v>
      </c>
      <c r="N7" s="20">
        <v>109.333773028401</v>
      </c>
      <c r="O7" s="20">
        <v>3002.3815445486998</v>
      </c>
      <c r="P7" s="20">
        <v>1030.7090119613599</v>
      </c>
      <c r="Q7" s="20">
        <v>43178.049956278803</v>
      </c>
      <c r="R7" s="20">
        <v>362268.48792937101</v>
      </c>
      <c r="S7" s="20">
        <v>4450.3815006558098</v>
      </c>
      <c r="T7" s="20">
        <v>253463.564475747</v>
      </c>
      <c r="U7" s="20">
        <v>57713.618556420799</v>
      </c>
      <c r="V7" s="20">
        <v>113188.59716520501</v>
      </c>
      <c r="W7" s="20">
        <v>20738.5121828179</v>
      </c>
      <c r="X7" s="20">
        <v>5687.5636711843499</v>
      </c>
      <c r="Y7" s="20">
        <v>3820.1015908388199</v>
      </c>
      <c r="Z7" s="20">
        <v>436407.82811997301</v>
      </c>
      <c r="AA7" s="20">
        <v>59160.6309599452</v>
      </c>
      <c r="AB7" s="20">
        <v>167397.71093440501</v>
      </c>
      <c r="AC7" s="20">
        <v>378334.60561763903</v>
      </c>
      <c r="AD7" s="20">
        <v>303499.52801612701</v>
      </c>
      <c r="AE7" s="20">
        <v>770157.90619080898</v>
      </c>
    </row>
    <row r="8" spans="1:31" x14ac:dyDescent="0.2">
      <c r="A8" s="3">
        <v>7</v>
      </c>
      <c r="B8" s="4" t="s">
        <v>129</v>
      </c>
      <c r="C8" s="5" t="s">
        <v>438</v>
      </c>
      <c r="D8" s="4" t="s">
        <v>102</v>
      </c>
      <c r="E8" s="4" t="s">
        <v>438</v>
      </c>
      <c r="F8" s="4" t="s">
        <v>533</v>
      </c>
      <c r="G8" s="4" t="s">
        <v>337</v>
      </c>
      <c r="H8" s="19">
        <v>4025870.59870162</v>
      </c>
      <c r="I8" s="19">
        <v>2105124.8773810901</v>
      </c>
      <c r="J8" s="19">
        <v>2621739.2017883402</v>
      </c>
      <c r="K8" s="19">
        <v>5762184.3390958598</v>
      </c>
      <c r="L8" s="19">
        <v>425692.15737603803</v>
      </c>
      <c r="M8" s="19">
        <v>9490946.0089104194</v>
      </c>
      <c r="N8" s="19">
        <v>290.00301073112303</v>
      </c>
      <c r="O8" s="19">
        <v>8406.0090123637892</v>
      </c>
      <c r="P8" s="19">
        <v>3031.67025883111</v>
      </c>
      <c r="Q8" s="19">
        <v>110620.011947383</v>
      </c>
      <c r="R8" s="19">
        <v>1053078.27467463</v>
      </c>
      <c r="S8" s="19">
        <v>19727.129919551699</v>
      </c>
      <c r="T8" s="19">
        <v>619125.78487462795</v>
      </c>
      <c r="U8" s="19">
        <v>123430.392400108</v>
      </c>
      <c r="V8" s="19">
        <v>277243.04197873798</v>
      </c>
      <c r="W8" s="19">
        <v>61494.341905141599</v>
      </c>
      <c r="X8" s="19">
        <v>20805.001770656301</v>
      </c>
      <c r="Y8" s="19">
        <v>9304.6986616720496</v>
      </c>
      <c r="Z8" s="19">
        <v>1084308.7155399099</v>
      </c>
      <c r="AA8" s="19">
        <v>171413.85592269001</v>
      </c>
      <c r="AB8" s="19">
        <v>391718.87338350102</v>
      </c>
      <c r="AC8" s="19">
        <v>954135.77871781797</v>
      </c>
      <c r="AD8" s="19">
        <v>854021.74968240899</v>
      </c>
      <c r="AE8" s="19">
        <v>2256748.5650702501</v>
      </c>
    </row>
    <row r="9" spans="1:31" x14ac:dyDescent="0.2">
      <c r="A9" s="3">
        <v>8</v>
      </c>
      <c r="B9" s="7" t="s">
        <v>338</v>
      </c>
      <c r="C9" s="8" t="s">
        <v>438</v>
      </c>
      <c r="D9" s="7" t="s">
        <v>523</v>
      </c>
      <c r="E9" s="7" t="s">
        <v>438</v>
      </c>
      <c r="F9" s="7" t="s">
        <v>150</v>
      </c>
      <c r="G9" s="7" t="s">
        <v>337</v>
      </c>
      <c r="H9" s="20">
        <v>12382480.4826982</v>
      </c>
      <c r="I9" s="20">
        <v>8162086.0846222304</v>
      </c>
      <c r="J9" s="20">
        <v>10312926.1952291</v>
      </c>
      <c r="K9" s="20">
        <v>22246464.297941599</v>
      </c>
      <c r="L9" s="20">
        <v>1766321.34166408</v>
      </c>
      <c r="M9" s="20">
        <v>34650139.953696497</v>
      </c>
      <c r="N9" s="20">
        <v>1058.7061091197399</v>
      </c>
      <c r="O9" s="20">
        <v>29372.226981764699</v>
      </c>
      <c r="P9" s="20">
        <v>10584.6393946308</v>
      </c>
      <c r="Q9" s="20">
        <v>370070.18819323299</v>
      </c>
      <c r="R9" s="20">
        <v>4305884.3927579196</v>
      </c>
      <c r="S9" s="20">
        <v>77486.759076816699</v>
      </c>
      <c r="T9" s="20">
        <v>2866100.20448673</v>
      </c>
      <c r="U9" s="20">
        <v>518115.663654487</v>
      </c>
      <c r="V9" s="20">
        <v>1113023.7486624699</v>
      </c>
      <c r="W9" s="20">
        <v>228931.722787067</v>
      </c>
      <c r="X9" s="20">
        <v>93392.638263982604</v>
      </c>
      <c r="Y9" s="20">
        <v>43126.6929357146</v>
      </c>
      <c r="Z9" s="20">
        <v>4810001.2131344397</v>
      </c>
      <c r="AA9" s="20">
        <v>699482.62745890103</v>
      </c>
      <c r="AB9" s="20">
        <v>1596380.9695471199</v>
      </c>
      <c r="AC9" s="20">
        <v>3888768.71094228</v>
      </c>
      <c r="AD9" s="20">
        <v>3476795.7249120902</v>
      </c>
      <c r="AE9" s="20">
        <v>9039821.0927775893</v>
      </c>
    </row>
    <row r="10" spans="1:31" x14ac:dyDescent="0.2">
      <c r="A10" s="3">
        <v>9</v>
      </c>
      <c r="B10" s="4" t="s">
        <v>12</v>
      </c>
      <c r="C10" s="5" t="s">
        <v>438</v>
      </c>
      <c r="D10" s="4" t="s">
        <v>301</v>
      </c>
      <c r="E10" s="4" t="s">
        <v>438</v>
      </c>
      <c r="F10" s="4" t="s">
        <v>181</v>
      </c>
      <c r="G10" s="4" t="s">
        <v>337</v>
      </c>
      <c r="H10" s="19">
        <v>30037946.3290505</v>
      </c>
      <c r="I10" s="19">
        <v>18527985.5159676</v>
      </c>
      <c r="J10" s="19">
        <v>23544885.359893098</v>
      </c>
      <c r="K10" s="19">
        <v>54244390.669375002</v>
      </c>
      <c r="L10" s="19">
        <v>5031182.6921023903</v>
      </c>
      <c r="M10" s="19">
        <v>87725101.500692904</v>
      </c>
      <c r="N10" s="19">
        <v>2387.53330147214</v>
      </c>
      <c r="O10" s="19">
        <v>74309.881206164398</v>
      </c>
      <c r="P10" s="19">
        <v>25627.768013242901</v>
      </c>
      <c r="Q10" s="19">
        <v>978611.28561435302</v>
      </c>
      <c r="R10" s="19">
        <v>9882609.3681619894</v>
      </c>
      <c r="S10" s="19">
        <v>181255.09808585001</v>
      </c>
      <c r="T10" s="19">
        <v>7540211.97754273</v>
      </c>
      <c r="U10" s="19">
        <v>1490187.3438603999</v>
      </c>
      <c r="V10" s="19">
        <v>3118094.2332602199</v>
      </c>
      <c r="W10" s="19">
        <v>515732.06398691703</v>
      </c>
      <c r="X10" s="19">
        <v>214583.61142040501</v>
      </c>
      <c r="Y10" s="19">
        <v>113321.172955528</v>
      </c>
      <c r="Z10" s="19">
        <v>12092867.335916299</v>
      </c>
      <c r="AA10" s="19">
        <v>1639927.95278683</v>
      </c>
      <c r="AB10" s="19">
        <v>4335216.3101501297</v>
      </c>
      <c r="AC10" s="19">
        <v>9717177.3513631206</v>
      </c>
      <c r="AD10" s="19">
        <v>8041384.1669704104</v>
      </c>
      <c r="AE10" s="19">
        <v>21005936.8685188</v>
      </c>
    </row>
    <row r="11" spans="1:31" x14ac:dyDescent="0.2">
      <c r="A11" s="3">
        <v>10</v>
      </c>
      <c r="B11" s="7" t="s">
        <v>281</v>
      </c>
      <c r="C11" s="8" t="s">
        <v>438</v>
      </c>
      <c r="D11" s="7" t="s">
        <v>81</v>
      </c>
      <c r="E11" s="7" t="s">
        <v>438</v>
      </c>
      <c r="F11" s="7" t="s">
        <v>71</v>
      </c>
      <c r="G11" s="7" t="s">
        <v>337</v>
      </c>
      <c r="H11" s="20">
        <v>108988953.640279</v>
      </c>
      <c r="I11" s="20">
        <v>66083228.177102998</v>
      </c>
      <c r="J11" s="20">
        <v>82303769.810743406</v>
      </c>
      <c r="K11" s="20">
        <v>181815233.87576699</v>
      </c>
      <c r="L11" s="20">
        <v>18448173.282591101</v>
      </c>
      <c r="M11" s="20">
        <v>322134309.87311</v>
      </c>
      <c r="N11" s="20">
        <v>9030.8557728797805</v>
      </c>
      <c r="O11" s="20">
        <v>278125.29756048799</v>
      </c>
      <c r="P11" s="20">
        <v>94676.709641748603</v>
      </c>
      <c r="Q11" s="20">
        <v>4097442.1507827002</v>
      </c>
      <c r="R11" s="20">
        <v>37584381.750858203</v>
      </c>
      <c r="S11" s="20">
        <v>700549.34886946995</v>
      </c>
      <c r="T11" s="20">
        <v>27247283.870141</v>
      </c>
      <c r="U11" s="20">
        <v>5844999.3426975701</v>
      </c>
      <c r="V11" s="20">
        <v>12285808.2122324</v>
      </c>
      <c r="W11" s="20">
        <v>1980352.6406598899</v>
      </c>
      <c r="X11" s="20">
        <v>823617.28142671206</v>
      </c>
      <c r="Y11" s="20">
        <v>438234.08320360997</v>
      </c>
      <c r="Z11" s="20">
        <v>45243010.141585499</v>
      </c>
      <c r="AA11" s="20">
        <v>6689483.7603500998</v>
      </c>
      <c r="AB11" s="20">
        <v>15485816.195978099</v>
      </c>
      <c r="AC11" s="20">
        <v>35336011.036308803</v>
      </c>
      <c r="AD11" s="20">
        <v>27790854.0909683</v>
      </c>
      <c r="AE11" s="20">
        <v>70617224.988743901</v>
      </c>
    </row>
    <row r="12" spans="1:31" x14ac:dyDescent="0.2">
      <c r="A12" s="3">
        <v>11</v>
      </c>
      <c r="B12" s="10" t="s">
        <v>267</v>
      </c>
      <c r="C12" s="3" t="s">
        <v>438</v>
      </c>
      <c r="D12" s="10" t="s">
        <v>81</v>
      </c>
      <c r="E12" s="10" t="s">
        <v>438</v>
      </c>
      <c r="F12" s="10" t="s">
        <v>438</v>
      </c>
      <c r="G12" s="10" t="s">
        <v>438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2">
      <c r="A13" s="3">
        <v>12</v>
      </c>
      <c r="B13" s="7" t="s">
        <v>171</v>
      </c>
      <c r="C13" s="8" t="s">
        <v>438</v>
      </c>
      <c r="D13" s="7" t="s">
        <v>108</v>
      </c>
      <c r="E13" s="7" t="s">
        <v>438</v>
      </c>
      <c r="F13" s="7" t="s">
        <v>535</v>
      </c>
      <c r="G13" s="7" t="s">
        <v>337</v>
      </c>
      <c r="H13" s="20">
        <v>239925.899382598</v>
      </c>
      <c r="I13" s="20">
        <v>153635.81895539601</v>
      </c>
      <c r="J13" s="20">
        <v>187408.67981284999</v>
      </c>
      <c r="K13" s="20">
        <v>-2454915.3996359399</v>
      </c>
      <c r="L13" s="20">
        <v>39399.243120032799</v>
      </c>
      <c r="M13" s="20">
        <v>595534.09035101498</v>
      </c>
      <c r="N13" s="20">
        <v>38.666732000112901</v>
      </c>
      <c r="O13" s="20">
        <v>910.71576549893496</v>
      </c>
      <c r="P13" s="20">
        <v>348.00601178490803</v>
      </c>
      <c r="Q13" s="20">
        <v>9353.6234612884891</v>
      </c>
      <c r="R13" s="20">
        <v>85207.408632139006</v>
      </c>
      <c r="S13" s="20">
        <v>-1712.3369563958599</v>
      </c>
      <c r="T13" s="20">
        <v>59926.541867997999</v>
      </c>
      <c r="U13" s="20">
        <v>13097.5025321906</v>
      </c>
      <c r="V13" s="20">
        <v>26615.353069708399</v>
      </c>
      <c r="W13" s="20">
        <v>4640.8718401972701</v>
      </c>
      <c r="X13" s="20">
        <v>1475.8662637667001</v>
      </c>
      <c r="Y13" s="20">
        <v>972.17062171097598</v>
      </c>
      <c r="Z13" s="20">
        <v>94251.963072932704</v>
      </c>
      <c r="AA13" s="20">
        <v>20367.1526985378</v>
      </c>
      <c r="AB13" s="20">
        <v>34398.7002927746</v>
      </c>
      <c r="AC13" s="20">
        <v>83872.770559958197</v>
      </c>
      <c r="AD13" s="20">
        <v>69685.749149031501</v>
      </c>
      <c r="AE13" s="20">
        <v>180071.68560562801</v>
      </c>
    </row>
    <row r="14" spans="1:31" x14ac:dyDescent="0.2">
      <c r="A14" s="3">
        <v>13</v>
      </c>
      <c r="B14" s="4" t="s">
        <v>253</v>
      </c>
      <c r="C14" s="5" t="s">
        <v>438</v>
      </c>
      <c r="D14" s="4" t="s">
        <v>379</v>
      </c>
      <c r="E14" s="4" t="s">
        <v>438</v>
      </c>
      <c r="F14" s="4" t="s">
        <v>486</v>
      </c>
      <c r="G14" s="4" t="s">
        <v>337</v>
      </c>
      <c r="H14" s="19">
        <v>34172.0490488141</v>
      </c>
      <c r="I14" s="19">
        <v>9547.4048514815895</v>
      </c>
      <c r="J14" s="19">
        <v>-36781.895423482703</v>
      </c>
      <c r="K14" s="19">
        <v>-2932671.0020464798</v>
      </c>
      <c r="L14" s="19">
        <v>-1855.8570612567</v>
      </c>
      <c r="M14" s="19">
        <v>-218828.64869708501</v>
      </c>
      <c r="N14" s="19">
        <v>5.3333353866674198</v>
      </c>
      <c r="O14" s="19">
        <v>1148.73811691829</v>
      </c>
      <c r="P14" s="19">
        <v>140.66806243128701</v>
      </c>
      <c r="Q14" s="19">
        <v>16473.9071481182</v>
      </c>
      <c r="R14" s="19">
        <v>3255.3374527054302</v>
      </c>
      <c r="S14" s="19">
        <v>-3108.0837831970698</v>
      </c>
      <c r="T14" s="19">
        <v>2148.1903246443198</v>
      </c>
      <c r="U14" s="19">
        <v>522.01436494794098</v>
      </c>
      <c r="V14" s="19">
        <v>1294.7384160223801</v>
      </c>
      <c r="W14" s="19">
        <v>314.055414361543</v>
      </c>
      <c r="X14" s="19">
        <v>-862.33979250617301</v>
      </c>
      <c r="Y14" s="19">
        <v>54.866123986843299</v>
      </c>
      <c r="Z14" s="19">
        <v>4262.8173346843996</v>
      </c>
      <c r="AA14" s="19">
        <v>2958.5825220410402</v>
      </c>
      <c r="AB14" s="19">
        <v>1481.41450249324</v>
      </c>
      <c r="AC14" s="19">
        <v>3791.1986023589302</v>
      </c>
      <c r="AD14" s="19">
        <v>3032.3440981101699</v>
      </c>
      <c r="AE14" s="19">
        <v>7344.69184197922</v>
      </c>
    </row>
    <row r="15" spans="1:31" x14ac:dyDescent="0.2">
      <c r="A15" s="3">
        <v>14</v>
      </c>
      <c r="B15" s="7" t="s">
        <v>199</v>
      </c>
      <c r="C15" s="8" t="s">
        <v>438</v>
      </c>
      <c r="D15" s="7" t="s">
        <v>186</v>
      </c>
      <c r="E15" s="7" t="s">
        <v>438</v>
      </c>
      <c r="F15" s="7" t="s">
        <v>4</v>
      </c>
      <c r="G15" s="7" t="s">
        <v>337</v>
      </c>
      <c r="H15" s="20">
        <v>12601932.6235168</v>
      </c>
      <c r="I15" s="20">
        <v>7631911.6942344401</v>
      </c>
      <c r="J15" s="20">
        <v>8743799.4063417893</v>
      </c>
      <c r="K15" s="20">
        <v>6497101.0124359997</v>
      </c>
      <c r="L15" s="20">
        <v>1929938.09138147</v>
      </c>
      <c r="M15" s="20">
        <v>35812717.745592199</v>
      </c>
      <c r="N15" s="20">
        <v>870.02676392410501</v>
      </c>
      <c r="O15" s="20">
        <v>27682.1319226298</v>
      </c>
      <c r="P15" s="20">
        <v>9904.1484160164091</v>
      </c>
      <c r="Q15" s="20">
        <v>393964.46290264698</v>
      </c>
      <c r="R15" s="20">
        <v>4043195.3382379999</v>
      </c>
      <c r="S15" s="20">
        <v>65943.372649898898</v>
      </c>
      <c r="T15" s="20">
        <v>2505789.0164720402</v>
      </c>
      <c r="U15" s="20">
        <v>600635.21547456004</v>
      </c>
      <c r="V15" s="20">
        <v>1308410.6029520601</v>
      </c>
      <c r="W15" s="20">
        <v>232870.51593396999</v>
      </c>
      <c r="X15" s="20">
        <v>80901.523450862704</v>
      </c>
      <c r="Y15" s="20">
        <v>41283.953506024503</v>
      </c>
      <c r="Z15" s="20">
        <v>4942998.5472995099</v>
      </c>
      <c r="AA15" s="20">
        <v>623840.31270565302</v>
      </c>
      <c r="AB15" s="20">
        <v>1708663.5710716699</v>
      </c>
      <c r="AC15" s="20">
        <v>3983935.2202021</v>
      </c>
      <c r="AD15" s="20">
        <v>3186954.8942274498</v>
      </c>
      <c r="AE15" s="20">
        <v>7579730.1980445702</v>
      </c>
    </row>
    <row r="16" spans="1:31" x14ac:dyDescent="0.2">
      <c r="A16" s="3">
        <v>15</v>
      </c>
      <c r="B16" s="4" t="s">
        <v>163</v>
      </c>
      <c r="C16" s="5" t="s">
        <v>438</v>
      </c>
      <c r="D16" s="4" t="s">
        <v>293</v>
      </c>
      <c r="E16" s="4" t="s">
        <v>438</v>
      </c>
      <c r="F16" s="4" t="s">
        <v>272</v>
      </c>
      <c r="G16" s="4" t="s">
        <v>337</v>
      </c>
      <c r="H16" s="19">
        <v>27215.7744202416</v>
      </c>
      <c r="I16" s="19">
        <v>16308.9914022187</v>
      </c>
      <c r="J16" s="19">
        <v>21789.7074768401</v>
      </c>
      <c r="K16" s="19">
        <v>-2721960.5087774801</v>
      </c>
      <c r="L16" s="19">
        <v>-1120.17275345243</v>
      </c>
      <c r="M16" s="19">
        <v>-109403.38473937599</v>
      </c>
      <c r="N16" s="19">
        <v>4.6666683000005502</v>
      </c>
      <c r="O16" s="19">
        <v>174.00486655101199</v>
      </c>
      <c r="P16" s="19">
        <v>1.3333395866881399</v>
      </c>
      <c r="Q16" s="19">
        <v>-706.55986756228697</v>
      </c>
      <c r="R16" s="19">
        <v>9504.6997368664197</v>
      </c>
      <c r="S16" s="19">
        <v>-935.25084155581897</v>
      </c>
      <c r="T16" s="19">
        <v>5646.5383028757697</v>
      </c>
      <c r="U16" s="19">
        <v>1224.06451413062</v>
      </c>
      <c r="V16" s="19">
        <v>2999.6803062122499</v>
      </c>
      <c r="W16" s="19">
        <v>668.126301210836</v>
      </c>
      <c r="X16" s="19">
        <v>66.004361398308305</v>
      </c>
      <c r="Y16" s="19">
        <v>105.14893883803801</v>
      </c>
      <c r="Z16" s="19">
        <v>9823.8133772433594</v>
      </c>
      <c r="AA16" s="19">
        <v>3955.22624762441</v>
      </c>
      <c r="AB16" s="19">
        <v>3511.7764717084001</v>
      </c>
      <c r="AC16" s="19">
        <v>9615.3354899993501</v>
      </c>
      <c r="AD16" s="19">
        <v>8023.0060198851997</v>
      </c>
      <c r="AE16" s="19">
        <v>19063.310525716799</v>
      </c>
    </row>
    <row r="17" spans="1:31" x14ac:dyDescent="0.2">
      <c r="A17" s="3">
        <v>16</v>
      </c>
      <c r="B17" s="7" t="s">
        <v>321</v>
      </c>
      <c r="C17" s="8" t="s">
        <v>438</v>
      </c>
      <c r="D17" s="7" t="s">
        <v>234</v>
      </c>
      <c r="E17" s="7" t="s">
        <v>438</v>
      </c>
      <c r="F17" s="7" t="s">
        <v>130</v>
      </c>
      <c r="G17" s="7" t="s">
        <v>337</v>
      </c>
      <c r="H17" s="20">
        <v>250887.340817255</v>
      </c>
      <c r="I17" s="20">
        <v>5180.9176573834502</v>
      </c>
      <c r="J17" s="20">
        <v>160498.87712550399</v>
      </c>
      <c r="K17" s="20">
        <v>-2690872.6859533</v>
      </c>
      <c r="L17" s="20">
        <v>-3884.3124687057998</v>
      </c>
      <c r="M17" s="20">
        <v>-239318.53666623801</v>
      </c>
      <c r="N17" s="20">
        <v>702.01745801451204</v>
      </c>
      <c r="O17" s="20">
        <v>89684.664320206401</v>
      </c>
      <c r="P17" s="20">
        <v>11655.478010216</v>
      </c>
      <c r="Q17" s="20">
        <v>1432748.53500838</v>
      </c>
      <c r="R17" s="20">
        <v>72.673608412341196</v>
      </c>
      <c r="S17" s="20">
        <v>-730.32755230744306</v>
      </c>
      <c r="T17" s="20">
        <v>267.33931027599198</v>
      </c>
      <c r="U17" s="20">
        <v>136.00189412769899</v>
      </c>
      <c r="V17" s="20">
        <v>12798.560386457</v>
      </c>
      <c r="W17" s="20">
        <v>4380.7280891427099</v>
      </c>
      <c r="X17" s="20">
        <v>-193.838568431244</v>
      </c>
      <c r="Y17" s="20">
        <v>4.09927073046555</v>
      </c>
      <c r="Z17" s="20">
        <v>1294.11343814917</v>
      </c>
      <c r="AA17" s="20">
        <v>1056.46296816055</v>
      </c>
      <c r="AB17" s="20">
        <v>139.334384320298</v>
      </c>
      <c r="AC17" s="20">
        <v>521.34684625692796</v>
      </c>
      <c r="AD17" s="20">
        <v>351.34016316131999</v>
      </c>
      <c r="AE17" s="20">
        <v>1067.3928907705999</v>
      </c>
    </row>
    <row r="18" spans="1:31" x14ac:dyDescent="0.2">
      <c r="A18" s="3">
        <v>17</v>
      </c>
      <c r="B18" s="4" t="s">
        <v>212</v>
      </c>
      <c r="C18" s="5" t="s">
        <v>438</v>
      </c>
      <c r="D18" s="4" t="s">
        <v>357</v>
      </c>
      <c r="E18" s="4" t="s">
        <v>438</v>
      </c>
      <c r="F18" s="4" t="s">
        <v>144</v>
      </c>
      <c r="G18" s="4" t="s">
        <v>337</v>
      </c>
      <c r="H18" s="19">
        <v>3877.7293775308899</v>
      </c>
      <c r="I18" s="19">
        <v>11.3410466407204</v>
      </c>
      <c r="J18" s="19">
        <v>6674.0011705512397</v>
      </c>
      <c r="K18" s="19">
        <v>5567097.3306880603</v>
      </c>
      <c r="L18" s="19">
        <v>-8602.8939289048703</v>
      </c>
      <c r="M18" s="19">
        <v>-184186.553002662</v>
      </c>
      <c r="N18" s="19">
        <v>-1.3333337066667501</v>
      </c>
      <c r="O18" s="19">
        <v>82.002001990317893</v>
      </c>
      <c r="P18" s="19">
        <v>-8.0000352801204802</v>
      </c>
      <c r="Q18" s="19">
        <v>11715.061782384</v>
      </c>
      <c r="R18" s="19">
        <v>-125.343988760963</v>
      </c>
      <c r="S18" s="19">
        <v>3403.8996773807498</v>
      </c>
      <c r="T18" s="19">
        <v>7.3332805510151404</v>
      </c>
      <c r="U18" s="19">
        <v>32.666969022177703</v>
      </c>
      <c r="V18" s="19">
        <v>64.667466027675104</v>
      </c>
      <c r="W18" s="19">
        <v>1368.29171621973</v>
      </c>
      <c r="X18" s="19">
        <v>3230.8291003691102</v>
      </c>
      <c r="Y18" s="19">
        <v>-12.290966856649099</v>
      </c>
      <c r="Z18" s="19">
        <v>12.6669397133644</v>
      </c>
      <c r="AA18" s="19">
        <v>570.725226593005</v>
      </c>
      <c r="AB18" s="19">
        <v>2.66664790655188</v>
      </c>
      <c r="AC18" s="19">
        <v>61.333880083856897</v>
      </c>
      <c r="AD18" s="19">
        <v>64.667216637118102</v>
      </c>
      <c r="AE18" s="19">
        <v>115.335716311423</v>
      </c>
    </row>
    <row r="19" spans="1:31" x14ac:dyDescent="0.2">
      <c r="A19" s="3">
        <v>18</v>
      </c>
      <c r="B19" s="7" t="s">
        <v>334</v>
      </c>
      <c r="C19" s="8" t="s">
        <v>438</v>
      </c>
      <c r="D19" s="7" t="s">
        <v>235</v>
      </c>
      <c r="E19" s="7" t="s">
        <v>438</v>
      </c>
      <c r="F19" s="7" t="s">
        <v>47</v>
      </c>
      <c r="G19" s="7" t="s">
        <v>337</v>
      </c>
      <c r="H19" s="20">
        <v>423058.56960253802</v>
      </c>
      <c r="I19" s="20">
        <v>98723.050391369907</v>
      </c>
      <c r="J19" s="20">
        <v>281816.94098934002</v>
      </c>
      <c r="K19" s="20">
        <v>6331015.9866541801</v>
      </c>
      <c r="L19" s="20">
        <v>21150.0445304897</v>
      </c>
      <c r="M19" s="20">
        <v>493000.78016830102</v>
      </c>
      <c r="N19" s="20">
        <v>12.0000105466763</v>
      </c>
      <c r="O19" s="20">
        <v>554.02279719064302</v>
      </c>
      <c r="P19" s="20">
        <v>142.00143067185701</v>
      </c>
      <c r="Q19" s="20">
        <v>19739.465231113601</v>
      </c>
      <c r="R19" s="20">
        <v>52183.035028042301</v>
      </c>
      <c r="S19" s="20">
        <v>1222.4704237314299</v>
      </c>
      <c r="T19" s="20">
        <v>36203.210805605799</v>
      </c>
      <c r="U19" s="20">
        <v>8277.8115858882393</v>
      </c>
      <c r="V19" s="20">
        <v>16631.8982032196</v>
      </c>
      <c r="W19" s="20">
        <v>7818.7755526597002</v>
      </c>
      <c r="X19" s="20">
        <v>1901.00618940661</v>
      </c>
      <c r="Y19" s="20">
        <v>664.43804881225697</v>
      </c>
      <c r="Z19" s="20">
        <v>59804.501938748901</v>
      </c>
      <c r="AA19" s="20">
        <v>8138.4706354514901</v>
      </c>
      <c r="AB19" s="20">
        <v>22179.942171738901</v>
      </c>
      <c r="AC19" s="20">
        <v>50690.299911679802</v>
      </c>
      <c r="AD19" s="20">
        <v>40214.918795683698</v>
      </c>
      <c r="AE19" s="20">
        <v>100953.18770633099</v>
      </c>
    </row>
    <row r="20" spans="1:31" x14ac:dyDescent="0.2">
      <c r="A20" s="3">
        <v>19</v>
      </c>
      <c r="B20" s="4" t="s">
        <v>530</v>
      </c>
      <c r="C20" s="5" t="s">
        <v>438</v>
      </c>
      <c r="D20" s="4" t="s">
        <v>303</v>
      </c>
      <c r="E20" s="4" t="s">
        <v>438</v>
      </c>
      <c r="F20" s="4" t="s">
        <v>225</v>
      </c>
      <c r="G20" s="4" t="s">
        <v>337</v>
      </c>
      <c r="H20" s="19">
        <v>11672341.4541512</v>
      </c>
      <c r="I20" s="19">
        <v>7766697.3148194598</v>
      </c>
      <c r="J20" s="19">
        <v>9888022.9751764908</v>
      </c>
      <c r="K20" s="19">
        <v>27788443.507541601</v>
      </c>
      <c r="L20" s="19">
        <v>1927919.93624359</v>
      </c>
      <c r="M20" s="19">
        <v>33444846.6345415</v>
      </c>
      <c r="N20" s="19">
        <v>995.36824995016195</v>
      </c>
      <c r="O20" s="19">
        <v>30597.480238775999</v>
      </c>
      <c r="P20" s="19">
        <v>10655.3610392922</v>
      </c>
      <c r="Q20" s="19">
        <v>398100.79916165798</v>
      </c>
      <c r="R20" s="19">
        <v>4333876.8589783702</v>
      </c>
      <c r="S20" s="19">
        <v>88975.555839416003</v>
      </c>
      <c r="T20" s="19">
        <v>2874505.6185240299</v>
      </c>
      <c r="U20" s="19">
        <v>573656.89267224399</v>
      </c>
      <c r="V20" s="19">
        <v>1221906.83974935</v>
      </c>
      <c r="W20" s="19">
        <v>270546.622621977</v>
      </c>
      <c r="X20" s="19">
        <v>115825.395167341</v>
      </c>
      <c r="Y20" s="19">
        <v>51707.069579900701</v>
      </c>
      <c r="Z20" s="19">
        <v>4549342.6317803599</v>
      </c>
      <c r="AA20" s="19">
        <v>730951.10827337299</v>
      </c>
      <c r="AB20" s="19">
        <v>1659598.9153214199</v>
      </c>
      <c r="AC20" s="19">
        <v>3562254.6013593501</v>
      </c>
      <c r="AD20" s="19">
        <v>3205235.84904736</v>
      </c>
      <c r="AE20" s="19">
        <v>8355106.75931146</v>
      </c>
    </row>
    <row r="21" spans="1:31" x14ac:dyDescent="0.2">
      <c r="A21" s="3">
        <v>20</v>
      </c>
      <c r="B21" s="7" t="s">
        <v>470</v>
      </c>
      <c r="C21" s="8" t="s">
        <v>438</v>
      </c>
      <c r="D21" s="7" t="s">
        <v>193</v>
      </c>
      <c r="E21" s="7" t="s">
        <v>438</v>
      </c>
      <c r="F21" s="7" t="s">
        <v>456</v>
      </c>
      <c r="G21" s="7" t="s">
        <v>337</v>
      </c>
      <c r="H21" s="20">
        <v>27176.131872326099</v>
      </c>
      <c r="I21" s="20">
        <v>17253.2558333942</v>
      </c>
      <c r="J21" s="20">
        <v>26131.489127430399</v>
      </c>
      <c r="K21" s="20">
        <v>5594084.5813044095</v>
      </c>
      <c r="L21" s="20">
        <v>-3106.0112590122399</v>
      </c>
      <c r="M21" s="20">
        <v>-73605.337009675801</v>
      </c>
      <c r="N21" s="20">
        <v>4.66666811333375</v>
      </c>
      <c r="O21" s="20">
        <v>156.00423891460201</v>
      </c>
      <c r="P21" s="20">
        <v>14.000082740371599</v>
      </c>
      <c r="Q21" s="20">
        <v>11720.3894748929</v>
      </c>
      <c r="R21" s="20">
        <v>9712.1732361172708</v>
      </c>
      <c r="S21" s="20">
        <v>1321.94674193217</v>
      </c>
      <c r="T21" s="20">
        <v>7217.2591787578503</v>
      </c>
      <c r="U21" s="20">
        <v>1328.07526744298</v>
      </c>
      <c r="V21" s="20">
        <v>2799.6395246572501</v>
      </c>
      <c r="W21" s="20">
        <v>1681.71179220504</v>
      </c>
      <c r="X21" s="20">
        <v>2559.9528709936799</v>
      </c>
      <c r="Y21" s="20">
        <v>172.760237488694</v>
      </c>
      <c r="Z21" s="20">
        <v>9993.2795558422295</v>
      </c>
      <c r="AA21" s="20">
        <v>3943.1927669293</v>
      </c>
      <c r="AB21" s="20">
        <v>3742.5034307967098</v>
      </c>
      <c r="AC21" s="20">
        <v>8700.7282963146408</v>
      </c>
      <c r="AD21" s="20">
        <v>7526.0407493292996</v>
      </c>
      <c r="AE21" s="20">
        <v>19223.2855797212</v>
      </c>
    </row>
    <row r="22" spans="1:31" x14ac:dyDescent="0.2">
      <c r="A22" s="3">
        <v>21</v>
      </c>
      <c r="B22" s="4" t="s">
        <v>408</v>
      </c>
      <c r="C22" s="5" t="s">
        <v>438</v>
      </c>
      <c r="D22" s="4" t="s">
        <v>85</v>
      </c>
      <c r="E22" s="4" t="s">
        <v>438</v>
      </c>
      <c r="F22" s="4" t="s">
        <v>482</v>
      </c>
      <c r="G22" s="4" t="s">
        <v>337</v>
      </c>
      <c r="H22" s="19">
        <v>30631170.017370202</v>
      </c>
      <c r="I22" s="19">
        <v>2108752.9150273702</v>
      </c>
      <c r="J22" s="19">
        <v>4535657.4457008801</v>
      </c>
      <c r="K22" s="19">
        <v>11579626.512923</v>
      </c>
      <c r="L22" s="19">
        <v>54693.700365532</v>
      </c>
      <c r="M22" s="19">
        <v>5776109.99345998</v>
      </c>
      <c r="N22" s="19">
        <v>164.66767658626901</v>
      </c>
      <c r="O22" s="19">
        <v>23154.5897272365</v>
      </c>
      <c r="P22" s="19">
        <v>2942.98457789861</v>
      </c>
      <c r="Q22" s="19">
        <v>374406.65548678802</v>
      </c>
      <c r="R22" s="19">
        <v>44858.362269532801</v>
      </c>
      <c r="S22" s="19">
        <v>2828.3497733209201</v>
      </c>
      <c r="T22" s="19">
        <v>430.67879029861598</v>
      </c>
      <c r="U22" s="19">
        <v>9255.7645060190898</v>
      </c>
      <c r="V22" s="19">
        <v>56777.287480150102</v>
      </c>
      <c r="W22" s="19">
        <v>13764.248252060899</v>
      </c>
      <c r="X22" s="19">
        <v>1097.60493743641</v>
      </c>
      <c r="Y22" s="19">
        <v>25.199613364659001</v>
      </c>
      <c r="Z22" s="19">
        <v>34433.700774791803</v>
      </c>
      <c r="AA22" s="19">
        <v>75261.195777208704</v>
      </c>
      <c r="AB22" s="19">
        <v>578.68003583934399</v>
      </c>
      <c r="AC22" s="19">
        <v>11402.6421172828</v>
      </c>
      <c r="AD22" s="19">
        <v>9328.4495332574297</v>
      </c>
      <c r="AE22" s="19">
        <v>24803.339152444201</v>
      </c>
    </row>
    <row r="23" spans="1:31" x14ac:dyDescent="0.2">
      <c r="A23" s="3">
        <v>22</v>
      </c>
      <c r="B23" s="7" t="s">
        <v>413</v>
      </c>
      <c r="C23" s="8" t="s">
        <v>438</v>
      </c>
      <c r="D23" s="7" t="s">
        <v>448</v>
      </c>
      <c r="E23" s="7" t="s">
        <v>438</v>
      </c>
      <c r="F23" s="7" t="s">
        <v>380</v>
      </c>
      <c r="G23" s="7" t="s">
        <v>337</v>
      </c>
      <c r="H23" s="20">
        <v>28616261.814982198</v>
      </c>
      <c r="I23" s="20">
        <v>1190823.5487140501</v>
      </c>
      <c r="J23" s="20">
        <v>4260322.8774969503</v>
      </c>
      <c r="K23" s="20">
        <v>11533209.7963045</v>
      </c>
      <c r="L23" s="20">
        <v>495.37812403183699</v>
      </c>
      <c r="M23" s="20">
        <v>3060359.3109094598</v>
      </c>
      <c r="N23" s="20">
        <v>68.000174440433099</v>
      </c>
      <c r="O23" s="20">
        <v>10093.1303823255</v>
      </c>
      <c r="P23" s="20">
        <v>1232.0593253852401</v>
      </c>
      <c r="Q23" s="20">
        <v>155633.437474406</v>
      </c>
      <c r="R23" s="20">
        <v>6520.7486461844101</v>
      </c>
      <c r="S23" s="20">
        <v>4904.45949914629</v>
      </c>
      <c r="T23" s="20">
        <v>203.33733921676099</v>
      </c>
      <c r="U23" s="20">
        <v>636.686773417479</v>
      </c>
      <c r="V23" s="20">
        <v>11783.6751952098</v>
      </c>
      <c r="W23" s="20">
        <v>8905.5975757917804</v>
      </c>
      <c r="X23" s="20">
        <v>1708.76865188843</v>
      </c>
      <c r="Y23" s="20">
        <v>9.2776687276542606</v>
      </c>
      <c r="Z23" s="20">
        <v>23931.108221393199</v>
      </c>
      <c r="AA23" s="20">
        <v>1524.5947125836201</v>
      </c>
      <c r="AB23" s="20">
        <v>360.67223048611601</v>
      </c>
      <c r="AC23" s="20">
        <v>4706.1467881261096</v>
      </c>
      <c r="AD23" s="20">
        <v>4167.3074235906897</v>
      </c>
      <c r="AE23" s="20">
        <v>10771.593028048699</v>
      </c>
    </row>
    <row r="24" spans="1:31" x14ac:dyDescent="0.2">
      <c r="A24" s="3">
        <v>23</v>
      </c>
      <c r="B24" s="4" t="s">
        <v>13</v>
      </c>
      <c r="C24" s="5" t="s">
        <v>438</v>
      </c>
      <c r="D24" s="4" t="s">
        <v>133</v>
      </c>
      <c r="E24" s="4" t="s">
        <v>438</v>
      </c>
      <c r="F24" s="4" t="s">
        <v>399</v>
      </c>
      <c r="G24" s="4" t="s">
        <v>337</v>
      </c>
      <c r="H24" s="19">
        <v>85724678.346857503</v>
      </c>
      <c r="I24" s="19">
        <v>3853631.67530833</v>
      </c>
      <c r="J24" s="19">
        <v>3256910.57245589</v>
      </c>
      <c r="K24" s="19">
        <v>47456362.354748897</v>
      </c>
      <c r="L24" s="19">
        <v>-4973.4949931541696</v>
      </c>
      <c r="M24" s="19">
        <v>7602758.5271357698</v>
      </c>
      <c r="N24" s="19">
        <v>440.00689445460699</v>
      </c>
      <c r="O24" s="19">
        <v>60702.217225788401</v>
      </c>
      <c r="P24" s="19">
        <v>8013.6208814339498</v>
      </c>
      <c r="Q24" s="19">
        <v>919433.72134312103</v>
      </c>
      <c r="R24" s="19">
        <v>2052.9990233979402</v>
      </c>
      <c r="S24" s="19">
        <v>3996.88277748683</v>
      </c>
      <c r="T24" s="19">
        <v>470.01404286866398</v>
      </c>
      <c r="U24" s="19">
        <v>1073.38394486941</v>
      </c>
      <c r="V24" s="19">
        <v>8720.7510905947693</v>
      </c>
      <c r="W24" s="19">
        <v>11248.967147895401</v>
      </c>
      <c r="X24" s="19">
        <v>1709.5259747945299</v>
      </c>
      <c r="Y24" s="19">
        <v>20.137623404368401</v>
      </c>
      <c r="Z24" s="19">
        <v>51917.114075017504</v>
      </c>
      <c r="AA24" s="19">
        <v>6741.6683164289398</v>
      </c>
      <c r="AB24" s="19">
        <v>330.671453797617</v>
      </c>
      <c r="AC24" s="19">
        <v>2129.5086217561002</v>
      </c>
      <c r="AD24" s="19">
        <v>1892.1395704336301</v>
      </c>
      <c r="AE24" s="19">
        <v>4864.25327915049</v>
      </c>
    </row>
    <row r="25" spans="1:31" x14ac:dyDescent="0.2">
      <c r="A25" s="3">
        <v>24</v>
      </c>
      <c r="B25" s="7" t="s">
        <v>21</v>
      </c>
      <c r="C25" s="8" t="s">
        <v>438</v>
      </c>
      <c r="D25" s="7" t="s">
        <v>170</v>
      </c>
      <c r="E25" s="7" t="s">
        <v>438</v>
      </c>
      <c r="F25" s="7" t="s">
        <v>6</v>
      </c>
      <c r="G25" s="7" t="s">
        <v>337</v>
      </c>
      <c r="H25" s="20">
        <v>48803151.580895297</v>
      </c>
      <c r="I25" s="20">
        <v>1350818.9207121499</v>
      </c>
      <c r="J25" s="20">
        <v>2944362.9926205301</v>
      </c>
      <c r="K25" s="20">
        <v>24152583.628676299</v>
      </c>
      <c r="L25" s="20">
        <v>10047.0269964527</v>
      </c>
      <c r="M25" s="20">
        <v>13418272.992814099</v>
      </c>
      <c r="N25" s="20">
        <v>132.66730810304901</v>
      </c>
      <c r="O25" s="20">
        <v>17702.051582213298</v>
      </c>
      <c r="P25" s="20">
        <v>2181.51084065953</v>
      </c>
      <c r="Q25" s="20">
        <v>263702.66057193902</v>
      </c>
      <c r="R25" s="20">
        <v>4108.2961070053798</v>
      </c>
      <c r="S25" s="20">
        <v>4311.4334821422199</v>
      </c>
      <c r="T25" s="20">
        <v>174.003265082615</v>
      </c>
      <c r="U25" s="20">
        <v>3903.90511090574</v>
      </c>
      <c r="V25" s="20">
        <v>4689.4866267662601</v>
      </c>
      <c r="W25" s="20">
        <v>10892.6278915027</v>
      </c>
      <c r="X25" s="20">
        <v>1367.50589632994</v>
      </c>
      <c r="Y25" s="20">
        <v>12.924337570228101</v>
      </c>
      <c r="Z25" s="20">
        <v>23016.8777040522</v>
      </c>
      <c r="AA25" s="20">
        <v>1103.14871117997</v>
      </c>
      <c r="AB25" s="20">
        <v>317.33780172524899</v>
      </c>
      <c r="AC25" s="20">
        <v>1797.46018110007</v>
      </c>
      <c r="AD25" s="20">
        <v>1642.7732024863701</v>
      </c>
      <c r="AE25" s="20">
        <v>4035.9781781093402</v>
      </c>
    </row>
    <row r="26" spans="1:31" x14ac:dyDescent="0.2">
      <c r="A26" s="3">
        <v>25</v>
      </c>
      <c r="B26" s="4" t="s">
        <v>182</v>
      </c>
      <c r="C26" s="5" t="s">
        <v>438</v>
      </c>
      <c r="D26" s="4" t="s">
        <v>40</v>
      </c>
      <c r="E26" s="4" t="s">
        <v>438</v>
      </c>
      <c r="F26" s="4" t="s">
        <v>83</v>
      </c>
      <c r="G26" s="4" t="s">
        <v>337</v>
      </c>
      <c r="H26" s="19">
        <v>65518030.904042602</v>
      </c>
      <c r="I26" s="19">
        <v>5340781.7161312997</v>
      </c>
      <c r="J26" s="19">
        <v>7873739.6139157303</v>
      </c>
      <c r="K26" s="19">
        <v>29353114.8611557</v>
      </c>
      <c r="L26" s="19">
        <v>190456.83851510799</v>
      </c>
      <c r="M26" s="19">
        <v>29127763.2552481</v>
      </c>
      <c r="N26" s="19">
        <v>370.00486352352402</v>
      </c>
      <c r="O26" s="19">
        <v>44454.773899052998</v>
      </c>
      <c r="P26" s="19">
        <v>6206.7127495236</v>
      </c>
      <c r="Q26" s="19">
        <v>728492.45700323302</v>
      </c>
      <c r="R26" s="19">
        <v>200339.571384629</v>
      </c>
      <c r="S26" s="19">
        <v>7115.3743578322601</v>
      </c>
      <c r="T26" s="19">
        <v>366.00940124580598</v>
      </c>
      <c r="U26" s="19">
        <v>3764.5318817290899</v>
      </c>
      <c r="V26" s="19">
        <v>7488.0501093026596</v>
      </c>
      <c r="W26" s="19">
        <v>14320.880896259499</v>
      </c>
      <c r="X26" s="19">
        <v>407.08728822747997</v>
      </c>
      <c r="Y26" s="19">
        <v>21.653726089930998</v>
      </c>
      <c r="Z26" s="19">
        <v>60775.218247728597</v>
      </c>
      <c r="AA26" s="19">
        <v>837.66720568603796</v>
      </c>
      <c r="AB26" s="19">
        <v>267.33657394908198</v>
      </c>
      <c r="AC26" s="19">
        <v>3911.2320689868998</v>
      </c>
      <c r="AD26" s="19">
        <v>3301.0726006258601</v>
      </c>
      <c r="AE26" s="19">
        <v>7901.66931900705</v>
      </c>
    </row>
    <row r="27" spans="1:31" x14ac:dyDescent="0.2">
      <c r="A27" s="3">
        <v>26</v>
      </c>
      <c r="B27" s="7" t="s">
        <v>480</v>
      </c>
      <c r="C27" s="8" t="s">
        <v>438</v>
      </c>
      <c r="D27" s="7" t="s">
        <v>449</v>
      </c>
      <c r="E27" s="7" t="s">
        <v>438</v>
      </c>
      <c r="F27" s="7" t="s">
        <v>195</v>
      </c>
      <c r="G27" s="7" t="s">
        <v>337</v>
      </c>
      <c r="H27" s="20">
        <v>53846353.875220001</v>
      </c>
      <c r="I27" s="20">
        <v>2564008.4517325801</v>
      </c>
      <c r="J27" s="20">
        <v>18113609.136283599</v>
      </c>
      <c r="K27" s="20">
        <v>16576808.642703</v>
      </c>
      <c r="L27" s="20">
        <v>-5449.3301323583801</v>
      </c>
      <c r="M27" s="20">
        <v>8896279.7942199595</v>
      </c>
      <c r="N27" s="20">
        <v>178.001161494272</v>
      </c>
      <c r="O27" s="20">
        <v>21683.610716495401</v>
      </c>
      <c r="P27" s="20">
        <v>2906.3104281594901</v>
      </c>
      <c r="Q27" s="20">
        <v>333374.34101225802</v>
      </c>
      <c r="R27" s="20">
        <v>85789.304067909499</v>
      </c>
      <c r="S27" s="20">
        <v>6782.0158205409698</v>
      </c>
      <c r="T27" s="20">
        <v>1480.0969870057399</v>
      </c>
      <c r="U27" s="20">
        <v>3100.3659095978901</v>
      </c>
      <c r="V27" s="20">
        <v>8300.5062328173408</v>
      </c>
      <c r="W27" s="20">
        <v>23401.709468206202</v>
      </c>
      <c r="X27" s="20">
        <v>540.29411085042398</v>
      </c>
      <c r="Y27" s="20">
        <v>-34.942254749282696</v>
      </c>
      <c r="Z27" s="20">
        <v>59208.131666763897</v>
      </c>
      <c r="AA27" s="20">
        <v>430.774530020638</v>
      </c>
      <c r="AB27" s="20">
        <v>1019.37265758117</v>
      </c>
      <c r="AC27" s="20">
        <v>8115.7045257785803</v>
      </c>
      <c r="AD27" s="20">
        <v>7282.5763095596003</v>
      </c>
      <c r="AE27" s="20">
        <v>17908.238606210602</v>
      </c>
    </row>
    <row r="28" spans="1:31" x14ac:dyDescent="0.2">
      <c r="A28" s="3">
        <v>27</v>
      </c>
      <c r="B28" s="4" t="s">
        <v>237</v>
      </c>
      <c r="C28" s="5" t="s">
        <v>438</v>
      </c>
      <c r="D28" s="4" t="s">
        <v>401</v>
      </c>
      <c r="E28" s="4" t="s">
        <v>438</v>
      </c>
      <c r="F28" s="4" t="s">
        <v>430</v>
      </c>
      <c r="G28" s="4" t="s">
        <v>337</v>
      </c>
      <c r="H28" s="19">
        <v>41770620.0192215</v>
      </c>
      <c r="I28" s="19">
        <v>4271890.2074486203</v>
      </c>
      <c r="J28" s="19">
        <v>16645611.1708869</v>
      </c>
      <c r="K28" s="19">
        <v>14874779.9714914</v>
      </c>
      <c r="L28" s="19">
        <v>4682.7665606603696</v>
      </c>
      <c r="M28" s="19">
        <v>25962580.609303702</v>
      </c>
      <c r="N28" s="19">
        <v>294.669762098918</v>
      </c>
      <c r="O28" s="19">
        <v>37367.0653342152</v>
      </c>
      <c r="P28" s="19">
        <v>5407.0503779662304</v>
      </c>
      <c r="Q28" s="19">
        <v>627305.61157301697</v>
      </c>
      <c r="R28" s="19">
        <v>1128261.24676617</v>
      </c>
      <c r="S28" s="19">
        <v>8395.7982020169802</v>
      </c>
      <c r="T28" s="19">
        <v>1458.76070030352</v>
      </c>
      <c r="U28" s="19">
        <v>7572.0862330996397</v>
      </c>
      <c r="V28" s="19">
        <v>22489.267289214</v>
      </c>
      <c r="W28" s="19">
        <v>37045.8499518397</v>
      </c>
      <c r="X28" s="19">
        <v>-179.51284151716999</v>
      </c>
      <c r="Y28" s="19">
        <v>-7.4727755722364302</v>
      </c>
      <c r="Z28" s="19">
        <v>74437.323634930202</v>
      </c>
      <c r="AA28" s="19">
        <v>310.925998090213</v>
      </c>
      <c r="AB28" s="19">
        <v>398.67340347997998</v>
      </c>
      <c r="AC28" s="19">
        <v>8273.1265743593303</v>
      </c>
      <c r="AD28" s="19">
        <v>6622.2529944594398</v>
      </c>
      <c r="AE28" s="19">
        <v>15468.6671620905</v>
      </c>
    </row>
    <row r="29" spans="1:31" x14ac:dyDescent="0.2">
      <c r="A29" s="3">
        <v>28</v>
      </c>
      <c r="B29" s="7" t="s">
        <v>361</v>
      </c>
      <c r="C29" s="8" t="s">
        <v>438</v>
      </c>
      <c r="D29" s="7" t="s">
        <v>251</v>
      </c>
      <c r="E29" s="7" t="s">
        <v>438</v>
      </c>
      <c r="F29" s="7" t="s">
        <v>220</v>
      </c>
      <c r="G29" s="7" t="s">
        <v>337</v>
      </c>
      <c r="H29" s="20">
        <v>43473410.109214596</v>
      </c>
      <c r="I29" s="20">
        <v>2359962.6082476699</v>
      </c>
      <c r="J29" s="20">
        <v>7924157.6766865896</v>
      </c>
      <c r="K29" s="20">
        <v>38973937.647818297</v>
      </c>
      <c r="L29" s="20">
        <v>7364.9862208083196</v>
      </c>
      <c r="M29" s="20">
        <v>9893501.7470251694</v>
      </c>
      <c r="N29" s="20">
        <v>271.33599947301099</v>
      </c>
      <c r="O29" s="20">
        <v>32802.3353272932</v>
      </c>
      <c r="P29" s="20">
        <v>4120.6148186605997</v>
      </c>
      <c r="Q29" s="20">
        <v>522603.98614620802</v>
      </c>
      <c r="R29" s="20">
        <v>517091.94823927101</v>
      </c>
      <c r="S29" s="20">
        <v>4431.7100184582396</v>
      </c>
      <c r="T29" s="20">
        <v>3725.8692502198601</v>
      </c>
      <c r="U29" s="20">
        <v>7440.6835381993997</v>
      </c>
      <c r="V29" s="20">
        <v>47808.569447708003</v>
      </c>
      <c r="W29" s="20">
        <v>43357.720353643497</v>
      </c>
      <c r="X29" s="20">
        <v>1012.98540576467</v>
      </c>
      <c r="Y29" s="20">
        <v>11.7355419050176</v>
      </c>
      <c r="Z29" s="20">
        <v>53209.977806622002</v>
      </c>
      <c r="AA29" s="20">
        <v>339.22783381169103</v>
      </c>
      <c r="AB29" s="20">
        <v>772.68981003185695</v>
      </c>
      <c r="AC29" s="20">
        <v>7322.6003147459196</v>
      </c>
      <c r="AD29" s="20">
        <v>6088.0098402620397</v>
      </c>
      <c r="AE29" s="20">
        <v>16032.0003363623</v>
      </c>
    </row>
    <row r="30" spans="1:31" x14ac:dyDescent="0.2">
      <c r="A30" s="3">
        <v>29</v>
      </c>
      <c r="B30" s="4" t="s">
        <v>244</v>
      </c>
      <c r="C30" s="5" t="s">
        <v>438</v>
      </c>
      <c r="D30" s="4" t="s">
        <v>343</v>
      </c>
      <c r="E30" s="4" t="s">
        <v>438</v>
      </c>
      <c r="F30" s="4" t="s">
        <v>152</v>
      </c>
      <c r="G30" s="4" t="s">
        <v>337</v>
      </c>
      <c r="H30" s="19">
        <v>32467925.935100298</v>
      </c>
      <c r="I30" s="19">
        <v>1793191.8212649701</v>
      </c>
      <c r="J30" s="19">
        <v>4585093.1199538503</v>
      </c>
      <c r="K30" s="19">
        <v>28078382.0673001</v>
      </c>
      <c r="L30" s="19">
        <v>3718.3604646570998</v>
      </c>
      <c r="M30" s="19">
        <v>31532581.072990999</v>
      </c>
      <c r="N30" s="19">
        <v>126.667264189489</v>
      </c>
      <c r="O30" s="19">
        <v>16214.910634779601</v>
      </c>
      <c r="P30" s="19">
        <v>2138.1706914621</v>
      </c>
      <c r="Q30" s="19">
        <v>259213.46015745201</v>
      </c>
      <c r="R30" s="19">
        <v>23259.712667709799</v>
      </c>
      <c r="S30" s="19">
        <v>8415.1298273164593</v>
      </c>
      <c r="T30" s="19">
        <v>212.00427678977999</v>
      </c>
      <c r="U30" s="19">
        <v>1277.40239868714</v>
      </c>
      <c r="V30" s="19">
        <v>53919.594792477503</v>
      </c>
      <c r="W30" s="19">
        <v>26008.661548240099</v>
      </c>
      <c r="X30" s="19">
        <v>1561.7340857965701</v>
      </c>
      <c r="Y30" s="19">
        <v>-33.776015321805097</v>
      </c>
      <c r="Z30" s="19">
        <v>24284.364443907401</v>
      </c>
      <c r="AA30" s="19">
        <v>359.03156913789797</v>
      </c>
      <c r="AB30" s="19">
        <v>336.67158647312402</v>
      </c>
      <c r="AC30" s="19">
        <v>8540.6257489231903</v>
      </c>
      <c r="AD30" s="19">
        <v>7515.3702261060098</v>
      </c>
      <c r="AE30" s="19">
        <v>19339.445674545401</v>
      </c>
    </row>
    <row r="31" spans="1:31" x14ac:dyDescent="0.2">
      <c r="A31" s="3">
        <v>30</v>
      </c>
      <c r="B31" s="7" t="s">
        <v>204</v>
      </c>
      <c r="C31" s="8" t="s">
        <v>438</v>
      </c>
      <c r="D31" s="7" t="s">
        <v>56</v>
      </c>
      <c r="E31" s="7" t="s">
        <v>438</v>
      </c>
      <c r="F31" s="7" t="s">
        <v>407</v>
      </c>
      <c r="G31" s="7" t="s">
        <v>337</v>
      </c>
      <c r="H31" s="20">
        <v>39761558.7051659</v>
      </c>
      <c r="I31" s="20">
        <v>1276602.1882434499</v>
      </c>
      <c r="J31" s="20">
        <v>6254655.67741838</v>
      </c>
      <c r="K31" s="20">
        <v>27934079.849951699</v>
      </c>
      <c r="L31" s="20">
        <v>22033.527393535602</v>
      </c>
      <c r="M31" s="20">
        <v>10122719.3778942</v>
      </c>
      <c r="N31" s="20">
        <v>95.333672461187604</v>
      </c>
      <c r="O31" s="20">
        <v>13180.3655501823</v>
      </c>
      <c r="P31" s="20">
        <v>1893.4684323925801</v>
      </c>
      <c r="Q31" s="20">
        <v>238660.76470080201</v>
      </c>
      <c r="R31" s="20">
        <v>16660.547211682799</v>
      </c>
      <c r="S31" s="20">
        <v>6625.0103223902197</v>
      </c>
      <c r="T31" s="20">
        <v>300.00699770668501</v>
      </c>
      <c r="U31" s="20">
        <v>1365.41134378327</v>
      </c>
      <c r="V31" s="20">
        <v>18119.672936271902</v>
      </c>
      <c r="W31" s="20">
        <v>27297.323667310298</v>
      </c>
      <c r="X31" s="20">
        <v>305.22801572663099</v>
      </c>
      <c r="Y31" s="20">
        <v>-26.291133111349499</v>
      </c>
      <c r="Z31" s="20">
        <v>24681.7028976238</v>
      </c>
      <c r="AA31" s="20">
        <v>325.17521429468701</v>
      </c>
      <c r="AB31" s="20">
        <v>368.67247651843599</v>
      </c>
      <c r="AC31" s="20">
        <v>3865.8860605678001</v>
      </c>
      <c r="AD31" s="20">
        <v>3149.7045454598901</v>
      </c>
      <c r="AE31" s="20">
        <v>7461.4215521887299</v>
      </c>
    </row>
    <row r="32" spans="1:31" x14ac:dyDescent="0.2">
      <c r="A32" s="3">
        <v>31</v>
      </c>
      <c r="B32" s="4" t="s">
        <v>332</v>
      </c>
      <c r="C32" s="5" t="s">
        <v>438</v>
      </c>
      <c r="D32" s="4" t="s">
        <v>87</v>
      </c>
      <c r="E32" s="4" t="s">
        <v>438</v>
      </c>
      <c r="F32" s="4" t="s">
        <v>43</v>
      </c>
      <c r="G32" s="4" t="s">
        <v>337</v>
      </c>
      <c r="H32" s="19">
        <v>11308604.128160801</v>
      </c>
      <c r="I32" s="19">
        <v>6657889.2574436702</v>
      </c>
      <c r="J32" s="19">
        <v>7948851.9634034</v>
      </c>
      <c r="K32" s="19">
        <v>22408672.234393999</v>
      </c>
      <c r="L32" s="19">
        <v>1901817.9619909599</v>
      </c>
      <c r="M32" s="19">
        <v>31584726.543352101</v>
      </c>
      <c r="N32" s="19">
        <v>952.03194496375704</v>
      </c>
      <c r="O32" s="19">
        <v>29741.0092321259</v>
      </c>
      <c r="P32" s="19">
        <v>9988.2090208844402</v>
      </c>
      <c r="Q32" s="19">
        <v>424610.771380727</v>
      </c>
      <c r="R32" s="19">
        <v>3723371.7633420401</v>
      </c>
      <c r="S32" s="19">
        <v>72710.179583927398</v>
      </c>
      <c r="T32" s="19">
        <v>2691369.4763173899</v>
      </c>
      <c r="U32" s="19">
        <v>662922.42719317903</v>
      </c>
      <c r="V32" s="19">
        <v>1340083.6126971999</v>
      </c>
      <c r="W32" s="19">
        <v>244331.302106961</v>
      </c>
      <c r="X32" s="19">
        <v>95116.997341095906</v>
      </c>
      <c r="Y32" s="19">
        <v>50319.1951497583</v>
      </c>
      <c r="Z32" s="19">
        <v>4448615.4543188596</v>
      </c>
      <c r="AA32" s="19">
        <v>628242.41725793004</v>
      </c>
      <c r="AB32" s="19">
        <v>1781160.3161325699</v>
      </c>
      <c r="AC32" s="19">
        <v>3552504.31935339</v>
      </c>
      <c r="AD32" s="19">
        <v>2835237.7988867601</v>
      </c>
      <c r="AE32" s="19">
        <v>7112143.7268106705</v>
      </c>
    </row>
    <row r="33" spans="1:31" x14ac:dyDescent="0.2">
      <c r="A33" s="3">
        <v>32</v>
      </c>
      <c r="B33" s="7" t="s">
        <v>245</v>
      </c>
      <c r="C33" s="8" t="s">
        <v>438</v>
      </c>
      <c r="D33" s="7" t="s">
        <v>173</v>
      </c>
      <c r="E33" s="7" t="s">
        <v>438</v>
      </c>
      <c r="F33" s="7" t="s">
        <v>520</v>
      </c>
      <c r="G33" s="7" t="s">
        <v>337</v>
      </c>
      <c r="H33" s="20">
        <v>33336.640571972101</v>
      </c>
      <c r="I33" s="20">
        <v>14546.2257512573</v>
      </c>
      <c r="J33" s="20">
        <v>17340.574410311601</v>
      </c>
      <c r="K33" s="20">
        <v>3614750.9051711401</v>
      </c>
      <c r="L33" s="20">
        <v>-4588.4279813434796</v>
      </c>
      <c r="M33" s="20">
        <v>-360817.48260755098</v>
      </c>
      <c r="N33" s="20">
        <v>2.0000003266667199</v>
      </c>
      <c r="O33" s="20">
        <v>190.00537494978201</v>
      </c>
      <c r="P33" s="20">
        <v>28.000167440766202</v>
      </c>
      <c r="Q33" s="20">
        <v>9076.0092965064505</v>
      </c>
      <c r="R33" s="20">
        <v>8597.4176928072102</v>
      </c>
      <c r="S33" s="20">
        <v>-28.041466475383199</v>
      </c>
      <c r="T33" s="20">
        <v>5673.2018459220099</v>
      </c>
      <c r="U33" s="20">
        <v>1283.40293422268</v>
      </c>
      <c r="V33" s="20">
        <v>2981.6754890347102</v>
      </c>
      <c r="W33" s="20">
        <v>1757.7343569208099</v>
      </c>
      <c r="X33" s="20">
        <v>440.39618028322201</v>
      </c>
      <c r="Y33" s="20">
        <v>113.78972041818901</v>
      </c>
      <c r="Z33" s="20">
        <v>9547.6133225902104</v>
      </c>
      <c r="AA33" s="20">
        <v>3589.7673830374301</v>
      </c>
      <c r="AB33" s="20">
        <v>3357.0723734059902</v>
      </c>
      <c r="AC33" s="20">
        <v>8600.0007340193897</v>
      </c>
      <c r="AD33" s="20">
        <v>6971.1063110859504</v>
      </c>
      <c r="AE33" s="20">
        <v>16872.974728515499</v>
      </c>
    </row>
    <row r="34" spans="1:31" x14ac:dyDescent="0.2">
      <c r="A34" s="3">
        <v>33</v>
      </c>
      <c r="B34" s="4" t="s">
        <v>383</v>
      </c>
      <c r="C34" s="5" t="s">
        <v>438</v>
      </c>
      <c r="D34" s="4" t="s">
        <v>32</v>
      </c>
      <c r="E34" s="4" t="s">
        <v>438</v>
      </c>
      <c r="F34" s="4" t="s">
        <v>26</v>
      </c>
      <c r="G34" s="4" t="s">
        <v>337</v>
      </c>
      <c r="H34" s="19">
        <v>19814119.040055498</v>
      </c>
      <c r="I34" s="19">
        <v>927250.58168513502</v>
      </c>
      <c r="J34" s="19">
        <v>3801527.25357717</v>
      </c>
      <c r="K34" s="19">
        <v>10552736.2311894</v>
      </c>
      <c r="L34" s="19">
        <v>16070.4267118017</v>
      </c>
      <c r="M34" s="19">
        <v>5436161.6386060296</v>
      </c>
      <c r="N34" s="19">
        <v>46.666752906821301</v>
      </c>
      <c r="O34" s="19">
        <v>7574.8398133330302</v>
      </c>
      <c r="P34" s="19">
        <v>941.36922913102001</v>
      </c>
      <c r="Q34" s="19">
        <v>129711.043927657</v>
      </c>
      <c r="R34" s="19">
        <v>49765.485137787102</v>
      </c>
      <c r="S34" s="19">
        <v>2682.1226431108798</v>
      </c>
      <c r="T34" s="19">
        <v>373.34303591507501</v>
      </c>
      <c r="U34" s="19">
        <v>648.020762399148</v>
      </c>
      <c r="V34" s="19">
        <v>5096.96104078798</v>
      </c>
      <c r="W34" s="19">
        <v>7895.4942018256697</v>
      </c>
      <c r="X34" s="19">
        <v>350.12527170685598</v>
      </c>
      <c r="Y34" s="19">
        <v>-20.244043782313899</v>
      </c>
      <c r="Z34" s="19">
        <v>17245.1408063259</v>
      </c>
      <c r="AA34" s="19">
        <v>856.59256663700205</v>
      </c>
      <c r="AB34" s="19">
        <v>378.67273902356902</v>
      </c>
      <c r="AC34" s="19">
        <v>3797.8673661513599</v>
      </c>
      <c r="AD34" s="19">
        <v>3097.02554584878</v>
      </c>
      <c r="AE34" s="19">
        <v>7296.0002301048298</v>
      </c>
    </row>
    <row r="35" spans="1:31" x14ac:dyDescent="0.2">
      <c r="A35" s="3">
        <v>34</v>
      </c>
      <c r="B35" s="7" t="s">
        <v>333</v>
      </c>
      <c r="C35" s="8" t="s">
        <v>438</v>
      </c>
      <c r="D35" s="7" t="s">
        <v>50</v>
      </c>
      <c r="E35" s="7" t="s">
        <v>438</v>
      </c>
      <c r="F35" s="7" t="s">
        <v>69</v>
      </c>
      <c r="G35" s="7" t="s">
        <v>337</v>
      </c>
      <c r="H35" s="20">
        <v>30110857.8274993</v>
      </c>
      <c r="I35" s="20">
        <v>1250990.0876031299</v>
      </c>
      <c r="J35" s="20">
        <v>8436170.4977843594</v>
      </c>
      <c r="K35" s="20">
        <v>22609732.3306421</v>
      </c>
      <c r="L35" s="20">
        <v>26426.270367568799</v>
      </c>
      <c r="M35" s="20">
        <v>5457147.4555240702</v>
      </c>
      <c r="N35" s="20">
        <v>195.33472078983701</v>
      </c>
      <c r="O35" s="20">
        <v>23967.345790692099</v>
      </c>
      <c r="P35" s="20">
        <v>3186.3717541442302</v>
      </c>
      <c r="Q35" s="20">
        <v>369976.20179336902</v>
      </c>
      <c r="R35" s="20">
        <v>542119.52423235599</v>
      </c>
      <c r="S35" s="20">
        <v>13543.1172717955</v>
      </c>
      <c r="T35" s="20">
        <v>4629.4854337106199</v>
      </c>
      <c r="U35" s="20">
        <v>2560.2532760999602</v>
      </c>
      <c r="V35" s="20">
        <v>72978.596486726805</v>
      </c>
      <c r="W35" s="20">
        <v>43954.849653363097</v>
      </c>
      <c r="X35" s="20">
        <v>819.57641508743302</v>
      </c>
      <c r="Y35" s="20">
        <v>-2.8843440790619299</v>
      </c>
      <c r="Z35" s="20">
        <v>24288.399454999701</v>
      </c>
      <c r="AA35" s="20">
        <v>568.01189999876703</v>
      </c>
      <c r="AB35" s="20">
        <v>512.01060585992195</v>
      </c>
      <c r="AC35" s="20">
        <v>24937.305613259799</v>
      </c>
      <c r="AD35" s="20">
        <v>22031.153778346699</v>
      </c>
      <c r="AE35" s="20">
        <v>55763.190207017004</v>
      </c>
    </row>
    <row r="36" spans="1:31" x14ac:dyDescent="0.2">
      <c r="A36" s="3">
        <v>35</v>
      </c>
      <c r="B36" s="4" t="s">
        <v>153</v>
      </c>
      <c r="C36" s="5" t="s">
        <v>438</v>
      </c>
      <c r="D36" s="4" t="s">
        <v>128</v>
      </c>
      <c r="E36" s="4" t="s">
        <v>438</v>
      </c>
      <c r="F36" s="4" t="s">
        <v>265</v>
      </c>
      <c r="G36" s="4" t="s">
        <v>337</v>
      </c>
      <c r="H36" s="19">
        <v>28455688.6406147</v>
      </c>
      <c r="I36" s="19">
        <v>766113.79645627504</v>
      </c>
      <c r="J36" s="19">
        <v>2863490.8857951099</v>
      </c>
      <c r="K36" s="19">
        <v>20773268.549773</v>
      </c>
      <c r="L36" s="19">
        <v>7332.9337105425902</v>
      </c>
      <c r="M36" s="19">
        <v>21731825.332480799</v>
      </c>
      <c r="N36" s="19">
        <v>60.000143453675697</v>
      </c>
      <c r="O36" s="19">
        <v>8456.6908634878</v>
      </c>
      <c r="P36" s="19">
        <v>1171.3872385350801</v>
      </c>
      <c r="Q36" s="19">
        <v>149678.113006094</v>
      </c>
      <c r="R36" s="19">
        <v>14943.235509202501</v>
      </c>
      <c r="S36" s="19">
        <v>2895.0959388484098</v>
      </c>
      <c r="T36" s="19">
        <v>190.00363720911</v>
      </c>
      <c r="U36" s="19">
        <v>1189.3941518259501</v>
      </c>
      <c r="V36" s="19">
        <v>10695.4448586051</v>
      </c>
      <c r="W36" s="19">
        <v>15158.6022111034</v>
      </c>
      <c r="X36" s="19">
        <v>-810.22337839447596</v>
      </c>
      <c r="Y36" s="19">
        <v>7.2254368569071001</v>
      </c>
      <c r="Z36" s="19">
        <v>13847.965320584301</v>
      </c>
      <c r="AA36" s="19">
        <v>349.84339021946897</v>
      </c>
      <c r="AB36" s="19">
        <v>209.335437832309</v>
      </c>
      <c r="AC36" s="19">
        <v>4316.0182495876597</v>
      </c>
      <c r="AD36" s="19">
        <v>3421.10286568128</v>
      </c>
      <c r="AE36" s="19">
        <v>7991.0545670109796</v>
      </c>
    </row>
    <row r="37" spans="1:31" x14ac:dyDescent="0.2">
      <c r="A37" s="3">
        <v>36</v>
      </c>
      <c r="B37" s="7" t="s">
        <v>406</v>
      </c>
      <c r="C37" s="8" t="s">
        <v>438</v>
      </c>
      <c r="D37" s="7" t="s">
        <v>36</v>
      </c>
      <c r="E37" s="7" t="s">
        <v>438</v>
      </c>
      <c r="F37" s="7" t="s">
        <v>82</v>
      </c>
      <c r="G37" s="7" t="s">
        <v>337</v>
      </c>
      <c r="H37" s="20">
        <v>49488124.961304702</v>
      </c>
      <c r="I37" s="20">
        <v>1569610.4590467899</v>
      </c>
      <c r="J37" s="20">
        <v>9586258.1186282393</v>
      </c>
      <c r="K37" s="20">
        <v>48046888.772031099</v>
      </c>
      <c r="L37" s="20">
        <v>4076.30863812281</v>
      </c>
      <c r="M37" s="20">
        <v>15806969.4731817</v>
      </c>
      <c r="N37" s="20">
        <v>120.667211315793</v>
      </c>
      <c r="O37" s="20">
        <v>13343.1927752294</v>
      </c>
      <c r="P37" s="20">
        <v>1874.7992088763399</v>
      </c>
      <c r="Q37" s="20">
        <v>230266.674026402</v>
      </c>
      <c r="R37" s="20">
        <v>48508.546438407</v>
      </c>
      <c r="S37" s="20">
        <v>10231.0505430956</v>
      </c>
      <c r="T37" s="20">
        <v>658.02389851514795</v>
      </c>
      <c r="U37" s="20">
        <v>1789.4621683794401</v>
      </c>
      <c r="V37" s="20">
        <v>28383.230979084401</v>
      </c>
      <c r="W37" s="20">
        <v>32166.813191945701</v>
      </c>
      <c r="X37" s="20">
        <v>829.71261949600603</v>
      </c>
      <c r="Y37" s="20">
        <v>-16.853232158576802</v>
      </c>
      <c r="Z37" s="20">
        <v>25390.384465392199</v>
      </c>
      <c r="AA37" s="20">
        <v>457.989351793938</v>
      </c>
      <c r="AB37" s="20">
        <v>298.67062815489902</v>
      </c>
      <c r="AC37" s="20">
        <v>7632.7695177305104</v>
      </c>
      <c r="AD37" s="20">
        <v>6726.2997264982996</v>
      </c>
      <c r="AE37" s="20">
        <v>16370.362410629499</v>
      </c>
    </row>
    <row r="38" spans="1:31" x14ac:dyDescent="0.2">
      <c r="A38" s="3">
        <v>37</v>
      </c>
      <c r="B38" s="4" t="s">
        <v>64</v>
      </c>
      <c r="C38" s="5" t="s">
        <v>438</v>
      </c>
      <c r="D38" s="4" t="s">
        <v>435</v>
      </c>
      <c r="E38" s="4" t="s">
        <v>438</v>
      </c>
      <c r="F38" s="4" t="s">
        <v>7</v>
      </c>
      <c r="G38" s="4" t="s">
        <v>337</v>
      </c>
      <c r="H38" s="19">
        <v>12799778.509587999</v>
      </c>
      <c r="I38" s="19">
        <v>1834620.84670769</v>
      </c>
      <c r="J38" s="19">
        <v>7334431.8680041404</v>
      </c>
      <c r="K38" s="19">
        <v>14883123.332284199</v>
      </c>
      <c r="L38" s="19">
        <v>8392.3330529192699</v>
      </c>
      <c r="M38" s="19">
        <v>9748592.0374672003</v>
      </c>
      <c r="N38" s="19">
        <v>123.33389142248799</v>
      </c>
      <c r="O38" s="19">
        <v>13860.371566809101</v>
      </c>
      <c r="P38" s="19">
        <v>1771.45200037785</v>
      </c>
      <c r="Q38" s="19">
        <v>214712.94450291601</v>
      </c>
      <c r="R38" s="19">
        <v>51364.1403002523</v>
      </c>
      <c r="S38" s="19">
        <v>6647.6613916779897</v>
      </c>
      <c r="T38" s="19">
        <v>196.003789111983</v>
      </c>
      <c r="U38" s="19">
        <v>1484.09121579459</v>
      </c>
      <c r="V38" s="19">
        <v>5825.9157992589899</v>
      </c>
      <c r="W38" s="19">
        <v>8766.8236557627206</v>
      </c>
      <c r="X38" s="19">
        <v>1482.6807508403101</v>
      </c>
      <c r="Y38" s="19">
        <v>12.5014688574425</v>
      </c>
      <c r="Z38" s="19">
        <v>18136.2873372254</v>
      </c>
      <c r="AA38" s="19">
        <v>398.419021009787</v>
      </c>
      <c r="AB38" s="19">
        <v>137.33437027359699</v>
      </c>
      <c r="AC38" s="19">
        <v>4232.6600054645196</v>
      </c>
      <c r="AD38" s="19">
        <v>3665.1666233901201</v>
      </c>
      <c r="AE38" s="19">
        <v>9534.0286502166291</v>
      </c>
    </row>
    <row r="39" spans="1:31" x14ac:dyDescent="0.2">
      <c r="A39" s="3">
        <v>38</v>
      </c>
      <c r="B39" s="7" t="s">
        <v>396</v>
      </c>
      <c r="C39" s="8" t="s">
        <v>438</v>
      </c>
      <c r="D39" s="7" t="s">
        <v>331</v>
      </c>
      <c r="E39" s="7" t="s">
        <v>438</v>
      </c>
      <c r="F39" s="7" t="s">
        <v>509</v>
      </c>
      <c r="G39" s="7" t="s">
        <v>337</v>
      </c>
      <c r="H39" s="20">
        <v>33728716.897358097</v>
      </c>
      <c r="I39" s="20">
        <v>988596.58485205099</v>
      </c>
      <c r="J39" s="20">
        <v>1604042.9281226499</v>
      </c>
      <c r="K39" s="20">
        <v>19909710.391092099</v>
      </c>
      <c r="L39" s="20">
        <v>-3500.5334243079101</v>
      </c>
      <c r="M39" s="20">
        <v>3073063.8436883502</v>
      </c>
      <c r="N39" s="20">
        <v>62.000146487001899</v>
      </c>
      <c r="O39" s="20">
        <v>8729.5293121348695</v>
      </c>
      <c r="P39" s="20">
        <v>1105.3816713625299</v>
      </c>
      <c r="Q39" s="20">
        <v>148284.17238724601</v>
      </c>
      <c r="R39" s="20">
        <v>107370.32142582</v>
      </c>
      <c r="S39" s="20">
        <v>1059.52441287487</v>
      </c>
      <c r="T39" s="20">
        <v>673.35803328614099</v>
      </c>
      <c r="U39" s="20">
        <v>1864.8061178682401</v>
      </c>
      <c r="V39" s="20">
        <v>4501.4243743143497</v>
      </c>
      <c r="W39" s="20">
        <v>6952.1884078614703</v>
      </c>
      <c r="X39" s="20">
        <v>-597.24540081746602</v>
      </c>
      <c r="Y39" s="20">
        <v>29.236206190191499</v>
      </c>
      <c r="Z39" s="20">
        <v>13220.6805274253</v>
      </c>
      <c r="AA39" s="20">
        <v>1400.55376701262</v>
      </c>
      <c r="AB39" s="20">
        <v>209.33544679254101</v>
      </c>
      <c r="AC39" s="20">
        <v>1931.4785909924001</v>
      </c>
      <c r="AD39" s="20">
        <v>1509.42430753492</v>
      </c>
      <c r="AE39" s="20">
        <v>3568.5118840789</v>
      </c>
    </row>
    <row r="40" spans="1:31" x14ac:dyDescent="0.2">
      <c r="A40" s="3">
        <v>39</v>
      </c>
      <c r="B40" s="4" t="s">
        <v>329</v>
      </c>
      <c r="C40" s="5" t="s">
        <v>438</v>
      </c>
      <c r="D40" s="4" t="s">
        <v>519</v>
      </c>
      <c r="E40" s="4" t="s">
        <v>438</v>
      </c>
      <c r="F40" s="4" t="s">
        <v>123</v>
      </c>
      <c r="G40" s="4" t="s">
        <v>337</v>
      </c>
      <c r="H40" s="19">
        <v>19691584.2794802</v>
      </c>
      <c r="I40" s="19">
        <v>812143.79492868402</v>
      </c>
      <c r="J40" s="19">
        <v>3942254.4087648299</v>
      </c>
      <c r="K40" s="19">
        <v>13033663.6834269</v>
      </c>
      <c r="L40" s="19">
        <v>9477.1450356477308</v>
      </c>
      <c r="M40" s="19">
        <v>11225858.626651</v>
      </c>
      <c r="N40" s="19">
        <v>41.333401280107203</v>
      </c>
      <c r="O40" s="19">
        <v>6593.0029272309202</v>
      </c>
      <c r="P40" s="19">
        <v>792.69266130732603</v>
      </c>
      <c r="Q40" s="19">
        <v>99784.328438026496</v>
      </c>
      <c r="R40" s="19">
        <v>47137.972902849797</v>
      </c>
      <c r="S40" s="19">
        <v>8797.9881212981109</v>
      </c>
      <c r="T40" s="19">
        <v>302.00707942245401</v>
      </c>
      <c r="U40" s="19">
        <v>1910.8128036451001</v>
      </c>
      <c r="V40" s="19">
        <v>3774.5399589613198</v>
      </c>
      <c r="W40" s="19">
        <v>4905.6532151372803</v>
      </c>
      <c r="X40" s="19">
        <v>1306.28274225782</v>
      </c>
      <c r="Y40" s="19">
        <v>-16.207429231062299</v>
      </c>
      <c r="Z40" s="19">
        <v>10264.799581313</v>
      </c>
      <c r="AA40" s="19">
        <v>266.382833154396</v>
      </c>
      <c r="AB40" s="19">
        <v>132.667637386237</v>
      </c>
      <c r="AC40" s="19">
        <v>8211.7610908985498</v>
      </c>
      <c r="AD40" s="19">
        <v>7119.1605220106003</v>
      </c>
      <c r="AE40" s="19">
        <v>18047.069135138001</v>
      </c>
    </row>
    <row r="41" spans="1:31" x14ac:dyDescent="0.2">
      <c r="A41" s="3">
        <v>40</v>
      </c>
      <c r="B41" s="7" t="s">
        <v>55</v>
      </c>
      <c r="C41" s="8" t="s">
        <v>438</v>
      </c>
      <c r="D41" s="7" t="s">
        <v>145</v>
      </c>
      <c r="E41" s="7" t="s">
        <v>438</v>
      </c>
      <c r="F41" s="7" t="s">
        <v>9</v>
      </c>
      <c r="G41" s="7" t="s">
        <v>337</v>
      </c>
      <c r="H41" s="20">
        <v>19787418.7839665</v>
      </c>
      <c r="I41" s="20">
        <v>4687106.7421749895</v>
      </c>
      <c r="J41" s="20">
        <v>14857687.618737901</v>
      </c>
      <c r="K41" s="20">
        <v>25200802.9808782</v>
      </c>
      <c r="L41" s="20">
        <v>29005.0280150619</v>
      </c>
      <c r="M41" s="20">
        <v>34133841.4525396</v>
      </c>
      <c r="N41" s="20">
        <v>380.671832876633</v>
      </c>
      <c r="O41" s="20">
        <v>40743.634093110901</v>
      </c>
      <c r="P41" s="20">
        <v>5925.9252750486303</v>
      </c>
      <c r="Q41" s="20">
        <v>671790.25999495399</v>
      </c>
      <c r="R41" s="20">
        <v>776954.34196305601</v>
      </c>
      <c r="S41" s="20">
        <v>12796.171952991201</v>
      </c>
      <c r="T41" s="20">
        <v>891.37301607031202</v>
      </c>
      <c r="U41" s="20">
        <v>2822.30567407336</v>
      </c>
      <c r="V41" s="20">
        <v>6857.0497631399703</v>
      </c>
      <c r="W41" s="20">
        <v>17340.724309432098</v>
      </c>
      <c r="X41" s="20">
        <v>681.24814408865404</v>
      </c>
      <c r="Y41" s="20">
        <v>-1.58228938169267</v>
      </c>
      <c r="Z41" s="20">
        <v>54572.515174647597</v>
      </c>
      <c r="AA41" s="20">
        <v>216.07693907137599</v>
      </c>
      <c r="AB41" s="20">
        <v>240.66936332739601</v>
      </c>
      <c r="AC41" s="20">
        <v>14680.3284271707</v>
      </c>
      <c r="AD41" s="20">
        <v>12352.762846392199</v>
      </c>
      <c r="AE41" s="20">
        <v>29840.445877242801</v>
      </c>
    </row>
    <row r="42" spans="1:31" x14ac:dyDescent="0.2">
      <c r="A42" s="3">
        <v>41</v>
      </c>
      <c r="B42" s="4" t="s">
        <v>292</v>
      </c>
      <c r="C42" s="5" t="s">
        <v>438</v>
      </c>
      <c r="D42" s="4" t="s">
        <v>96</v>
      </c>
      <c r="E42" s="4" t="s">
        <v>438</v>
      </c>
      <c r="F42" s="4" t="s">
        <v>167</v>
      </c>
      <c r="G42" s="4" t="s">
        <v>337</v>
      </c>
      <c r="H42" s="19">
        <v>55886600.729564697</v>
      </c>
      <c r="I42" s="19">
        <v>2909590.95879209</v>
      </c>
      <c r="J42" s="19">
        <v>465643356.29273999</v>
      </c>
      <c r="K42" s="19">
        <v>16949425.709148999</v>
      </c>
      <c r="L42" s="19">
        <v>8048.4162022582595</v>
      </c>
      <c r="M42" s="19">
        <v>10660619.9606189</v>
      </c>
      <c r="N42" s="19">
        <v>224.66848308791501</v>
      </c>
      <c r="O42" s="19">
        <v>27884.501370378399</v>
      </c>
      <c r="P42" s="19">
        <v>3514.4503633683298</v>
      </c>
      <c r="Q42" s="19">
        <v>411465.01509353699</v>
      </c>
      <c r="R42" s="19">
        <v>198587.873305638</v>
      </c>
      <c r="S42" s="19">
        <v>18767.124774936499</v>
      </c>
      <c r="T42" s="19">
        <v>1192.06547422676</v>
      </c>
      <c r="U42" s="19">
        <v>1854.1391756840301</v>
      </c>
      <c r="V42" s="19">
        <v>9154.3612484065507</v>
      </c>
      <c r="W42" s="19">
        <v>35982.032637004297</v>
      </c>
      <c r="X42" s="19">
        <v>1934.2514130429699</v>
      </c>
      <c r="Y42" s="19">
        <v>-2.2751226738722399</v>
      </c>
      <c r="Z42" s="19">
        <v>41778.131732955299</v>
      </c>
      <c r="AA42" s="19">
        <v>3842.02083031032</v>
      </c>
      <c r="AB42" s="19">
        <v>238.00265708698399</v>
      </c>
      <c r="AC42" s="19">
        <v>7221.2131339748103</v>
      </c>
      <c r="AD42" s="19">
        <v>6100.68354076795</v>
      </c>
      <c r="AE42" s="19">
        <v>16455.7899969752</v>
      </c>
    </row>
    <row r="43" spans="1:31" x14ac:dyDescent="0.2">
      <c r="A43" s="3">
        <v>42</v>
      </c>
      <c r="B43" s="7" t="s">
        <v>377</v>
      </c>
      <c r="C43" s="8" t="s">
        <v>438</v>
      </c>
      <c r="D43" s="7" t="s">
        <v>436</v>
      </c>
      <c r="E43" s="7" t="s">
        <v>438</v>
      </c>
      <c r="F43" s="7" t="s">
        <v>492</v>
      </c>
      <c r="G43" s="7" t="s">
        <v>337</v>
      </c>
      <c r="H43" s="20">
        <v>62382458.425360098</v>
      </c>
      <c r="I43" s="20">
        <v>3775432.3625501399</v>
      </c>
      <c r="J43" s="20">
        <v>273053330.79367399</v>
      </c>
      <c r="K43" s="20">
        <v>14171472.581025001</v>
      </c>
      <c r="L43" s="20">
        <v>-2180.2642388049399</v>
      </c>
      <c r="M43" s="20">
        <v>23031071.661695499</v>
      </c>
      <c r="N43" s="20">
        <v>191.33468494966701</v>
      </c>
      <c r="O43" s="20">
        <v>24887.5492555417</v>
      </c>
      <c r="P43" s="20">
        <v>3237.71674899256</v>
      </c>
      <c r="Q43" s="20">
        <v>409690.81517191901</v>
      </c>
      <c r="R43" s="20">
        <v>243238.26890307901</v>
      </c>
      <c r="S43" s="20">
        <v>11992.804632744899</v>
      </c>
      <c r="T43" s="20">
        <v>620.68841860906298</v>
      </c>
      <c r="U43" s="20">
        <v>1048.0484319674499</v>
      </c>
      <c r="V43" s="20">
        <v>5529.1272111901499</v>
      </c>
      <c r="W43" s="20">
        <v>11467.1966661307</v>
      </c>
      <c r="X43" s="20">
        <v>-426.83259937659801</v>
      </c>
      <c r="Y43" s="20">
        <v>7.7720301967748204</v>
      </c>
      <c r="Z43" s="20">
        <v>26983.287079671602</v>
      </c>
      <c r="AA43" s="20">
        <v>278.134270255562</v>
      </c>
      <c r="AB43" s="20">
        <v>188.66843091476201</v>
      </c>
      <c r="AC43" s="20">
        <v>6855.0298305613196</v>
      </c>
      <c r="AD43" s="20">
        <v>5379.0535536684902</v>
      </c>
      <c r="AE43" s="20">
        <v>12931.4289038037</v>
      </c>
    </row>
    <row r="44" spans="1:31" x14ac:dyDescent="0.2">
      <c r="A44" s="3">
        <v>43</v>
      </c>
      <c r="B44" s="4" t="s">
        <v>206</v>
      </c>
      <c r="C44" s="5" t="s">
        <v>438</v>
      </c>
      <c r="D44" s="4" t="s">
        <v>455</v>
      </c>
      <c r="E44" s="4" t="s">
        <v>438</v>
      </c>
      <c r="F44" s="4" t="s">
        <v>17</v>
      </c>
      <c r="G44" s="4" t="s">
        <v>337</v>
      </c>
      <c r="H44" s="19">
        <v>1613485.63164751</v>
      </c>
      <c r="I44" s="19">
        <v>104799.553701652</v>
      </c>
      <c r="J44" s="19">
        <v>988441.42557758896</v>
      </c>
      <c r="K44" s="19">
        <v>3458644.7285193498</v>
      </c>
      <c r="L44" s="19">
        <v>-5807.7068445265104</v>
      </c>
      <c r="M44" s="19">
        <v>-642610.87513154</v>
      </c>
      <c r="N44" s="19">
        <v>111.33378950183599</v>
      </c>
      <c r="O44" s="19">
        <v>15782.395190572301</v>
      </c>
      <c r="P44" s="19">
        <v>2109.49967426683</v>
      </c>
      <c r="Q44" s="19">
        <v>251757.86020628799</v>
      </c>
      <c r="R44" s="19">
        <v>1206.82542327534</v>
      </c>
      <c r="S44" s="19">
        <v>6791.9225533624103</v>
      </c>
      <c r="T44" s="19">
        <v>-24.000472086560599</v>
      </c>
      <c r="U44" s="19">
        <v>314.00639936900899</v>
      </c>
      <c r="V44" s="19">
        <v>1442.7547415649101</v>
      </c>
      <c r="W44" s="19">
        <v>4321.3677073853096</v>
      </c>
      <c r="X44" s="19">
        <v>993.971136504029</v>
      </c>
      <c r="Y44" s="19">
        <v>2.49605043039639</v>
      </c>
      <c r="Z44" s="19">
        <v>1381.45899854763</v>
      </c>
      <c r="AA44" s="19">
        <v>118.622138440516</v>
      </c>
      <c r="AB44" s="19">
        <v>28.000093706950501</v>
      </c>
      <c r="AC44" s="19">
        <v>668.68738691678402</v>
      </c>
      <c r="AD44" s="19">
        <v>559.34843321220603</v>
      </c>
      <c r="AE44" s="19">
        <v>1390.76028466098</v>
      </c>
    </row>
    <row r="45" spans="1:31" x14ac:dyDescent="0.2">
      <c r="A45" s="3">
        <v>44</v>
      </c>
      <c r="B45" s="7" t="s">
        <v>37</v>
      </c>
      <c r="C45" s="8" t="s">
        <v>438</v>
      </c>
      <c r="D45" s="7" t="s">
        <v>325</v>
      </c>
      <c r="E45" s="7" t="s">
        <v>438</v>
      </c>
      <c r="F45" s="7" t="s">
        <v>223</v>
      </c>
      <c r="G45" s="7" t="s">
        <v>337</v>
      </c>
      <c r="H45" s="20">
        <v>10645070.406228401</v>
      </c>
      <c r="I45" s="20">
        <v>6404752.5362005699</v>
      </c>
      <c r="J45" s="20">
        <v>7396295.4298772598</v>
      </c>
      <c r="K45" s="20">
        <v>19667664.889391001</v>
      </c>
      <c r="L45" s="20">
        <v>1840583.87203384</v>
      </c>
      <c r="M45" s="20">
        <v>29666229.051112998</v>
      </c>
      <c r="N45" s="20">
        <v>900.02851927440395</v>
      </c>
      <c r="O45" s="20">
        <v>27113.730513005499</v>
      </c>
      <c r="P45" s="20">
        <v>9784.06581893978</v>
      </c>
      <c r="Q45" s="20">
        <v>396385.05510851502</v>
      </c>
      <c r="R45" s="20">
        <v>3621074.8598001301</v>
      </c>
      <c r="S45" s="20">
        <v>67219.956080366203</v>
      </c>
      <c r="T45" s="20">
        <v>2417302.0367981298</v>
      </c>
      <c r="U45" s="20">
        <v>614445.56502669095</v>
      </c>
      <c r="V45" s="20">
        <v>1295015.1708509701</v>
      </c>
      <c r="W45" s="20">
        <v>244041.65320059401</v>
      </c>
      <c r="X45" s="20">
        <v>89023.259160327594</v>
      </c>
      <c r="Y45" s="20">
        <v>45657.730885537101</v>
      </c>
      <c r="Z45" s="20">
        <v>4301399.9359350903</v>
      </c>
      <c r="AA45" s="20">
        <v>589331.665928117</v>
      </c>
      <c r="AB45" s="20">
        <v>1701256.0681030401</v>
      </c>
      <c r="AC45" s="20">
        <v>3543065.1541122301</v>
      </c>
      <c r="AD45" s="20">
        <v>2805285.5197243202</v>
      </c>
      <c r="AE45" s="20">
        <v>6877654.1335239699</v>
      </c>
    </row>
    <row r="46" spans="1:31" x14ac:dyDescent="0.2">
      <c r="A46" s="3">
        <v>45</v>
      </c>
      <c r="B46" s="4" t="s">
        <v>469</v>
      </c>
      <c r="C46" s="5" t="s">
        <v>438</v>
      </c>
      <c r="D46" s="4" t="s">
        <v>139</v>
      </c>
      <c r="E46" s="4" t="s">
        <v>438</v>
      </c>
      <c r="F46" s="4" t="s">
        <v>424</v>
      </c>
      <c r="G46" s="4" t="s">
        <v>337</v>
      </c>
      <c r="H46" s="19">
        <v>17838.444869463699</v>
      </c>
      <c r="I46" s="19">
        <v>13940.6369450778</v>
      </c>
      <c r="J46" s="19">
        <v>24624.8091487774</v>
      </c>
      <c r="K46" s="19">
        <v>2193406.5708906101</v>
      </c>
      <c r="L46" s="19">
        <v>-4726.5543659056402</v>
      </c>
      <c r="M46" s="19">
        <v>-770265.17449729296</v>
      </c>
      <c r="N46" s="19">
        <v>2.0000007000002098</v>
      </c>
      <c r="O46" s="19">
        <v>233.34030306719899</v>
      </c>
      <c r="P46" s="19">
        <v>20.6667890738916</v>
      </c>
      <c r="Q46" s="19">
        <v>7545.66987264007</v>
      </c>
      <c r="R46" s="19">
        <v>7995.6195170884203</v>
      </c>
      <c r="S46" s="19">
        <v>970.78358998532997</v>
      </c>
      <c r="T46" s="19">
        <v>5942.6545249585097</v>
      </c>
      <c r="U46" s="19">
        <v>1254.7357681153101</v>
      </c>
      <c r="V46" s="19">
        <v>2554.2572154608001</v>
      </c>
      <c r="W46" s="19">
        <v>1331.61659084709</v>
      </c>
      <c r="X46" s="19">
        <v>1111.44257430534</v>
      </c>
      <c r="Y46" s="19">
        <v>175.499955900233</v>
      </c>
      <c r="Z46" s="19">
        <v>8871.8440808006508</v>
      </c>
      <c r="AA46" s="19">
        <v>3999.8251482810101</v>
      </c>
      <c r="AB46" s="19">
        <v>3455.1019152849699</v>
      </c>
      <c r="AC46" s="19">
        <v>8449.9517901436993</v>
      </c>
      <c r="AD46" s="19">
        <v>7137.8563456206102</v>
      </c>
      <c r="AE46" s="19">
        <v>18680.016880309598</v>
      </c>
    </row>
    <row r="47" spans="1:31" x14ac:dyDescent="0.2">
      <c r="A47" s="3">
        <v>46</v>
      </c>
      <c r="B47" s="7" t="s">
        <v>80</v>
      </c>
      <c r="C47" s="8" t="s">
        <v>438</v>
      </c>
      <c r="D47" s="7" t="s">
        <v>97</v>
      </c>
      <c r="E47" s="7" t="s">
        <v>438</v>
      </c>
      <c r="F47" s="7" t="s">
        <v>404</v>
      </c>
      <c r="G47" s="7" t="s">
        <v>337</v>
      </c>
      <c r="H47" s="20">
        <v>50949981.602934703</v>
      </c>
      <c r="I47" s="20">
        <v>1976677.2706661399</v>
      </c>
      <c r="J47" s="20">
        <v>1461627.26155598</v>
      </c>
      <c r="K47" s="20">
        <v>39780595.711222202</v>
      </c>
      <c r="L47" s="20">
        <v>-4464.9647674588596</v>
      </c>
      <c r="M47" s="20">
        <v>3044354.66269864</v>
      </c>
      <c r="N47" s="20">
        <v>132.667312489777</v>
      </c>
      <c r="O47" s="20">
        <v>18325.504592069101</v>
      </c>
      <c r="P47" s="20">
        <v>2273.52572241282</v>
      </c>
      <c r="Q47" s="20">
        <v>311315.88513660402</v>
      </c>
      <c r="R47" s="20">
        <v>68605.115612239606</v>
      </c>
      <c r="S47" s="20">
        <v>315.78763369079797</v>
      </c>
      <c r="T47" s="20">
        <v>748.02939596118904</v>
      </c>
      <c r="U47" s="20">
        <v>3486.4580416860299</v>
      </c>
      <c r="V47" s="20">
        <v>3731.19662055659</v>
      </c>
      <c r="W47" s="20">
        <v>6368.4758443882802</v>
      </c>
      <c r="X47" s="20">
        <v>576.33414539264402</v>
      </c>
      <c r="Y47" s="20">
        <v>27.730600294052302</v>
      </c>
      <c r="Z47" s="20">
        <v>26573.898236064299</v>
      </c>
      <c r="AA47" s="20">
        <v>765.78589087284195</v>
      </c>
      <c r="AB47" s="20">
        <v>309.33754439928799</v>
      </c>
      <c r="AC47" s="20">
        <v>2044.16254231994</v>
      </c>
      <c r="AD47" s="20">
        <v>1580.099015649</v>
      </c>
      <c r="AE47" s="20">
        <v>4053.3172273671298</v>
      </c>
    </row>
    <row r="48" spans="1:31" x14ac:dyDescent="0.2">
      <c r="A48" s="3">
        <v>47</v>
      </c>
      <c r="B48" s="4" t="s">
        <v>53</v>
      </c>
      <c r="C48" s="5" t="s">
        <v>438</v>
      </c>
      <c r="D48" s="4" t="s">
        <v>98</v>
      </c>
      <c r="E48" s="4" t="s">
        <v>438</v>
      </c>
      <c r="F48" s="4" t="s">
        <v>363</v>
      </c>
      <c r="G48" s="4" t="s">
        <v>337</v>
      </c>
      <c r="H48" s="19">
        <v>28764375.510596398</v>
      </c>
      <c r="I48" s="19">
        <v>2659911.9316434199</v>
      </c>
      <c r="J48" s="19">
        <v>28380716.389613301</v>
      </c>
      <c r="K48" s="19">
        <v>38157382.001785502</v>
      </c>
      <c r="L48" s="19">
        <v>664.31914726018397</v>
      </c>
      <c r="M48" s="19">
        <v>10128076.139849501</v>
      </c>
      <c r="N48" s="19">
        <v>159.334265505442</v>
      </c>
      <c r="O48" s="19">
        <v>21604.8310854353</v>
      </c>
      <c r="P48" s="19">
        <v>2904.3099064684902</v>
      </c>
      <c r="Q48" s="19">
        <v>332858.38707037299</v>
      </c>
      <c r="R48" s="19">
        <v>99434.360292548299</v>
      </c>
      <c r="S48" s="19">
        <v>14413.0792611832</v>
      </c>
      <c r="T48" s="19">
        <v>2372.2304994196702</v>
      </c>
      <c r="U48" s="19">
        <v>1835.4694471283599</v>
      </c>
      <c r="V48" s="19">
        <v>21594.546609462399</v>
      </c>
      <c r="W48" s="19">
        <v>37662.867371848697</v>
      </c>
      <c r="X48" s="19">
        <v>2024.1842910314101</v>
      </c>
      <c r="Y48" s="19">
        <v>27.8454402474948</v>
      </c>
      <c r="Z48" s="19">
        <v>61929.403383230601</v>
      </c>
      <c r="AA48" s="19">
        <v>1089.5106790611401</v>
      </c>
      <c r="AB48" s="19">
        <v>605.34799839289599</v>
      </c>
      <c r="AC48" s="19">
        <v>13174.172739425299</v>
      </c>
      <c r="AD48" s="19">
        <v>11474.0356795508</v>
      </c>
      <c r="AE48" s="19">
        <v>30734.278748991001</v>
      </c>
    </row>
    <row r="49" spans="1:31" x14ac:dyDescent="0.2">
      <c r="A49" s="3">
        <v>48</v>
      </c>
      <c r="B49" s="7" t="s">
        <v>78</v>
      </c>
      <c r="C49" s="8" t="s">
        <v>438</v>
      </c>
      <c r="D49" s="7" t="s">
        <v>247</v>
      </c>
      <c r="E49" s="7" t="s">
        <v>438</v>
      </c>
      <c r="F49" s="7" t="s">
        <v>283</v>
      </c>
      <c r="G49" s="7" t="s">
        <v>337</v>
      </c>
      <c r="H49" s="20">
        <v>73038458.8659174</v>
      </c>
      <c r="I49" s="20">
        <v>7353765.50060842</v>
      </c>
      <c r="J49" s="20">
        <v>23258000.997915499</v>
      </c>
      <c r="K49" s="20">
        <v>34506172.912500702</v>
      </c>
      <c r="L49" s="20">
        <v>-2808.3894623444198</v>
      </c>
      <c r="M49" s="20">
        <v>38549472.477742702</v>
      </c>
      <c r="N49" s="20">
        <v>387.33873941610699</v>
      </c>
      <c r="O49" s="20">
        <v>48627.908317451598</v>
      </c>
      <c r="P49" s="20">
        <v>6429.4790473040002</v>
      </c>
      <c r="Q49" s="20">
        <v>809354.546043118</v>
      </c>
      <c r="R49" s="20">
        <v>726963.19605322694</v>
      </c>
      <c r="S49" s="20">
        <v>8043.6825256063803</v>
      </c>
      <c r="T49" s="20">
        <v>1244.7375448897001</v>
      </c>
      <c r="U49" s="20">
        <v>1502.0930078791901</v>
      </c>
      <c r="V49" s="20">
        <v>9101.6643342255793</v>
      </c>
      <c r="W49" s="20">
        <v>19721.598844611399</v>
      </c>
      <c r="X49" s="20">
        <v>103.06670930593</v>
      </c>
      <c r="Y49" s="20">
        <v>13.0741337082688</v>
      </c>
      <c r="Z49" s="20">
        <v>73002.872307245707</v>
      </c>
      <c r="AA49" s="20">
        <v>544.18797071348797</v>
      </c>
      <c r="AB49" s="20">
        <v>321.337843444886</v>
      </c>
      <c r="AC49" s="20">
        <v>11923.746061206</v>
      </c>
      <c r="AD49" s="20">
        <v>9254.4033265544094</v>
      </c>
      <c r="AE49" s="20">
        <v>23260.714221088401</v>
      </c>
    </row>
    <row r="50" spans="1:31" x14ac:dyDescent="0.2">
      <c r="A50" s="3">
        <v>49</v>
      </c>
      <c r="B50" s="4" t="s">
        <v>452</v>
      </c>
      <c r="C50" s="5" t="s">
        <v>438</v>
      </c>
      <c r="D50" s="4" t="s">
        <v>218</v>
      </c>
      <c r="E50" s="4" t="s">
        <v>438</v>
      </c>
      <c r="F50" s="4" t="s">
        <v>197</v>
      </c>
      <c r="G50" s="4" t="s">
        <v>337</v>
      </c>
      <c r="H50" s="19">
        <v>70788903.020595506</v>
      </c>
      <c r="I50" s="19">
        <v>2201330.82149417</v>
      </c>
      <c r="J50" s="19">
        <v>3798620.4601543802</v>
      </c>
      <c r="K50" s="19">
        <v>27675252.8157469</v>
      </c>
      <c r="L50" s="19">
        <v>-4891.4191717806098</v>
      </c>
      <c r="M50" s="19">
        <v>4604412.2140557198</v>
      </c>
      <c r="N50" s="19">
        <v>113.33380784196</v>
      </c>
      <c r="O50" s="19">
        <v>18157.930751833599</v>
      </c>
      <c r="P50" s="19">
        <v>2051.4914923162901</v>
      </c>
      <c r="Q50" s="19">
        <v>276931.95059518801</v>
      </c>
      <c r="R50" s="19">
        <v>72662.219156471794</v>
      </c>
      <c r="S50" s="19">
        <v>3417.30364344499</v>
      </c>
      <c r="T50" s="19">
        <v>633.35571534532801</v>
      </c>
      <c r="U50" s="19">
        <v>3474.4560965473802</v>
      </c>
      <c r="V50" s="19">
        <v>5968.6465844369604</v>
      </c>
      <c r="W50" s="19">
        <v>18660.637720594601</v>
      </c>
      <c r="X50" s="19">
        <v>735.38447228279995</v>
      </c>
      <c r="Y50" s="19">
        <v>3.77197330635317</v>
      </c>
      <c r="Z50" s="19">
        <v>18094.245262965102</v>
      </c>
      <c r="AA50" s="19">
        <v>275.01080089220102</v>
      </c>
      <c r="AB50" s="19">
        <v>187.33507984791899</v>
      </c>
      <c r="AC50" s="19">
        <v>3599.1473431334098</v>
      </c>
      <c r="AD50" s="19">
        <v>2808.9634552242001</v>
      </c>
      <c r="AE50" s="19">
        <v>7502.7786361712697</v>
      </c>
    </row>
    <row r="51" spans="1:31" x14ac:dyDescent="0.2">
      <c r="A51" s="3">
        <v>50</v>
      </c>
      <c r="B51" s="7" t="s">
        <v>33</v>
      </c>
      <c r="C51" s="8" t="s">
        <v>438</v>
      </c>
      <c r="D51" s="7" t="s">
        <v>351</v>
      </c>
      <c r="E51" s="7" t="s">
        <v>438</v>
      </c>
      <c r="F51" s="7" t="s">
        <v>405</v>
      </c>
      <c r="G51" s="7" t="s">
        <v>337</v>
      </c>
      <c r="H51" s="20">
        <v>84761114.353449807</v>
      </c>
      <c r="I51" s="20">
        <v>3375367.8107054201</v>
      </c>
      <c r="J51" s="20">
        <v>4837755.37232883</v>
      </c>
      <c r="K51" s="20">
        <v>25831556.3162685</v>
      </c>
      <c r="L51" s="20">
        <v>1368.6514535992101</v>
      </c>
      <c r="M51" s="20">
        <v>24039506.713896502</v>
      </c>
      <c r="N51" s="20">
        <v>222.66845700100001</v>
      </c>
      <c r="O51" s="20">
        <v>26672.843918600502</v>
      </c>
      <c r="P51" s="20">
        <v>3499.7798113979902</v>
      </c>
      <c r="Q51" s="20">
        <v>414381.51971600699</v>
      </c>
      <c r="R51" s="20">
        <v>32625.471875655501</v>
      </c>
      <c r="S51" s="20">
        <v>18761.2176263818</v>
      </c>
      <c r="T51" s="20">
        <v>314.007487859565</v>
      </c>
      <c r="U51" s="20">
        <v>1238.7320649725</v>
      </c>
      <c r="V51" s="20">
        <v>12919.327019291601</v>
      </c>
      <c r="W51" s="20">
        <v>44815.671614740597</v>
      </c>
      <c r="X51" s="20">
        <v>1219.50965698184</v>
      </c>
      <c r="Y51" s="20">
        <v>17.960138419961801</v>
      </c>
      <c r="Z51" s="20">
        <v>12693.517586100499</v>
      </c>
      <c r="AA51" s="20">
        <v>169.92146247787301</v>
      </c>
      <c r="AB51" s="20">
        <v>106.00067933049201</v>
      </c>
      <c r="AC51" s="20">
        <v>6500.8634191441397</v>
      </c>
      <c r="AD51" s="20">
        <v>5570.4615315158999</v>
      </c>
      <c r="AE51" s="20">
        <v>13519.327564777201</v>
      </c>
    </row>
    <row r="52" spans="1:31" x14ac:dyDescent="0.2">
      <c r="A52" s="3">
        <v>51</v>
      </c>
      <c r="B52" s="4" t="s">
        <v>434</v>
      </c>
      <c r="C52" s="5" t="s">
        <v>438</v>
      </c>
      <c r="D52" s="4" t="s">
        <v>106</v>
      </c>
      <c r="E52" s="4" t="s">
        <v>438</v>
      </c>
      <c r="F52" s="4" t="s">
        <v>376</v>
      </c>
      <c r="G52" s="4" t="s">
        <v>337</v>
      </c>
      <c r="H52" s="19">
        <v>15534722.1997333</v>
      </c>
      <c r="I52" s="19">
        <v>2817502.8654682101</v>
      </c>
      <c r="J52" s="19">
        <v>8974781.8244384099</v>
      </c>
      <c r="K52" s="19">
        <v>30256730.6327338</v>
      </c>
      <c r="L52" s="19">
        <v>2529.1071087748601</v>
      </c>
      <c r="M52" s="19">
        <v>10586256.1440403</v>
      </c>
      <c r="N52" s="19">
        <v>211.33494665891399</v>
      </c>
      <c r="O52" s="19">
        <v>24263.148762924098</v>
      </c>
      <c r="P52" s="19">
        <v>3502.4469246139602</v>
      </c>
      <c r="Q52" s="19">
        <v>401734.12509557401</v>
      </c>
      <c r="R52" s="19">
        <v>320566.29864254501</v>
      </c>
      <c r="S52" s="19">
        <v>4399.0411654092104</v>
      </c>
      <c r="T52" s="19">
        <v>365.34271334532201</v>
      </c>
      <c r="U52" s="19">
        <v>1996.8252123072</v>
      </c>
      <c r="V52" s="19">
        <v>49645.737968492402</v>
      </c>
      <c r="W52" s="19">
        <v>28336.099333796999</v>
      </c>
      <c r="X52" s="19">
        <v>1182.29516996346</v>
      </c>
      <c r="Y52" s="19">
        <v>-1.4935676971827501</v>
      </c>
      <c r="Z52" s="19">
        <v>37563.7327002772</v>
      </c>
      <c r="AA52" s="19">
        <v>208.50356658355199</v>
      </c>
      <c r="AB52" s="19">
        <v>248.00286051013501</v>
      </c>
      <c r="AC52" s="19">
        <v>8550.6267948196892</v>
      </c>
      <c r="AD52" s="19">
        <v>7433.9919716773602</v>
      </c>
      <c r="AE52" s="19">
        <v>18244.671954104298</v>
      </c>
    </row>
    <row r="53" spans="1:31" x14ac:dyDescent="0.2">
      <c r="A53" s="3">
        <v>52</v>
      </c>
      <c r="B53" s="7" t="s">
        <v>518</v>
      </c>
      <c r="C53" s="8" t="s">
        <v>438</v>
      </c>
      <c r="D53" s="7" t="s">
        <v>345</v>
      </c>
      <c r="E53" s="7" t="s">
        <v>438</v>
      </c>
      <c r="F53" s="7" t="s">
        <v>532</v>
      </c>
      <c r="G53" s="7" t="s">
        <v>337</v>
      </c>
      <c r="H53" s="20">
        <v>77036388.103804305</v>
      </c>
      <c r="I53" s="20">
        <v>3304419.0214444101</v>
      </c>
      <c r="J53" s="20">
        <v>3350883.4357493301</v>
      </c>
      <c r="K53" s="20">
        <v>30753986.809335001</v>
      </c>
      <c r="L53" s="20">
        <v>7502.5483677699904</v>
      </c>
      <c r="M53" s="20">
        <v>16414529.8405433</v>
      </c>
      <c r="N53" s="20">
        <v>174.001101386931</v>
      </c>
      <c r="O53" s="20">
        <v>20085.893350250899</v>
      </c>
      <c r="P53" s="20">
        <v>2677.5977246347202</v>
      </c>
      <c r="Q53" s="20">
        <v>311583.657853232</v>
      </c>
      <c r="R53" s="20">
        <v>188390.063598454</v>
      </c>
      <c r="S53" s="20">
        <v>8248.8597985439701</v>
      </c>
      <c r="T53" s="20">
        <v>904.70737566306605</v>
      </c>
      <c r="U53" s="20">
        <v>2661.6068159507299</v>
      </c>
      <c r="V53" s="20">
        <v>19379.3720600542</v>
      </c>
      <c r="W53" s="20">
        <v>84477.819361845599</v>
      </c>
      <c r="X53" s="20">
        <v>1378.06173282532</v>
      </c>
      <c r="Y53" s="20">
        <v>-0.301184748511095</v>
      </c>
      <c r="Z53" s="20">
        <v>26432.289714452301</v>
      </c>
      <c r="AA53" s="20">
        <v>285.240458112807</v>
      </c>
      <c r="AB53" s="20">
        <v>252.66959414406199</v>
      </c>
      <c r="AC53" s="20">
        <v>7752.8339537929096</v>
      </c>
      <c r="AD53" s="20">
        <v>6786.9962583978404</v>
      </c>
      <c r="AE53" s="20">
        <v>16304.31377542</v>
      </c>
    </row>
    <row r="54" spans="1:31" x14ac:dyDescent="0.2">
      <c r="A54" s="3">
        <v>53</v>
      </c>
      <c r="B54" s="4" t="s">
        <v>45</v>
      </c>
      <c r="C54" s="5" t="s">
        <v>438</v>
      </c>
      <c r="D54" s="4" t="s">
        <v>307</v>
      </c>
      <c r="E54" s="4" t="s">
        <v>438</v>
      </c>
      <c r="F54" s="4" t="s">
        <v>513</v>
      </c>
      <c r="G54" s="4" t="s">
        <v>337</v>
      </c>
      <c r="H54" s="19">
        <v>15218057.9314241</v>
      </c>
      <c r="I54" s="19">
        <v>1920144.7685694899</v>
      </c>
      <c r="J54" s="19">
        <v>4117021.9989661998</v>
      </c>
      <c r="K54" s="19">
        <v>31165330.7497207</v>
      </c>
      <c r="L54" s="19">
        <v>-6511.0576852040103</v>
      </c>
      <c r="M54" s="19">
        <v>900180.32642415597</v>
      </c>
      <c r="N54" s="19">
        <v>208.668230524921</v>
      </c>
      <c r="O54" s="19">
        <v>21789.752970301299</v>
      </c>
      <c r="P54" s="19">
        <v>3031.6705482580401</v>
      </c>
      <c r="Q54" s="19">
        <v>376366.757941383</v>
      </c>
      <c r="R54" s="19">
        <v>782021.74991633196</v>
      </c>
      <c r="S54" s="19">
        <v>3735.24011640259</v>
      </c>
      <c r="T54" s="19">
        <v>2934.3418026305299</v>
      </c>
      <c r="U54" s="19">
        <v>4694.8193127500399</v>
      </c>
      <c r="V54" s="19">
        <v>12590.357157389801</v>
      </c>
      <c r="W54" s="19">
        <v>24144.4159824249</v>
      </c>
      <c r="X54" s="19">
        <v>256.26831538404298</v>
      </c>
      <c r="Y54" s="19">
        <v>-10.181225620543801</v>
      </c>
      <c r="Z54" s="19">
        <v>46481.612283394599</v>
      </c>
      <c r="AA54" s="19">
        <v>1479.45038255892</v>
      </c>
      <c r="AB54" s="19">
        <v>568.679653301862</v>
      </c>
      <c r="AC54" s="19">
        <v>2430.2251921895499</v>
      </c>
      <c r="AD54" s="19">
        <v>2006.8224466209099</v>
      </c>
      <c r="AE54" s="19">
        <v>4824.2391508017699</v>
      </c>
    </row>
    <row r="55" spans="1:31" x14ac:dyDescent="0.2">
      <c r="A55" s="3">
        <v>54</v>
      </c>
      <c r="B55" s="7" t="s">
        <v>136</v>
      </c>
      <c r="C55" s="8" t="s">
        <v>438</v>
      </c>
      <c r="D55" s="7" t="s">
        <v>457</v>
      </c>
      <c r="E55" s="7" t="s">
        <v>438</v>
      </c>
      <c r="F55" s="7" t="s">
        <v>269</v>
      </c>
      <c r="G55" s="7" t="s">
        <v>337</v>
      </c>
      <c r="H55" s="20">
        <v>109307552.988343</v>
      </c>
      <c r="I55" s="20">
        <v>3093886.3762706998</v>
      </c>
      <c r="J55" s="20">
        <v>27175857.244552799</v>
      </c>
      <c r="K55" s="20">
        <v>78666017.208681405</v>
      </c>
      <c r="L55" s="20">
        <v>20827.840411691799</v>
      </c>
      <c r="M55" s="20">
        <v>20871756.9063344</v>
      </c>
      <c r="N55" s="20">
        <v>170.66771928640699</v>
      </c>
      <c r="O55" s="20">
        <v>25588.136596877801</v>
      </c>
      <c r="P55" s="20">
        <v>2820.29256767676</v>
      </c>
      <c r="Q55" s="20">
        <v>389450.55286628997</v>
      </c>
      <c r="R55" s="20">
        <v>111826.88046236899</v>
      </c>
      <c r="S55" s="20">
        <v>17338.683310727101</v>
      </c>
      <c r="T55" s="20">
        <v>2888.33159300946</v>
      </c>
      <c r="U55" s="20">
        <v>4205.9934458407597</v>
      </c>
      <c r="V55" s="20">
        <v>14633.018242419401</v>
      </c>
      <c r="W55" s="20">
        <v>27360.027656576502</v>
      </c>
      <c r="X55" s="20">
        <v>787.40540318237697</v>
      </c>
      <c r="Y55" s="20">
        <v>-14.9158731775665</v>
      </c>
      <c r="Z55" s="20">
        <v>65157.007410345002</v>
      </c>
      <c r="AA55" s="20">
        <v>341.336842464087</v>
      </c>
      <c r="AB55" s="20">
        <v>414.67389041121402</v>
      </c>
      <c r="AC55" s="20">
        <v>13113.469747208001</v>
      </c>
      <c r="AD55" s="20">
        <v>10273.768847065699</v>
      </c>
      <c r="AE55" s="20">
        <v>26843.7609174272</v>
      </c>
    </row>
    <row r="56" spans="1:31" x14ac:dyDescent="0.2">
      <c r="A56" s="3">
        <v>55</v>
      </c>
      <c r="B56" s="4" t="s">
        <v>249</v>
      </c>
      <c r="C56" s="5" t="s">
        <v>438</v>
      </c>
      <c r="D56" s="4" t="s">
        <v>335</v>
      </c>
      <c r="E56" s="4" t="s">
        <v>438</v>
      </c>
      <c r="F56" s="4" t="s">
        <v>412</v>
      </c>
      <c r="G56" s="4" t="s">
        <v>337</v>
      </c>
      <c r="H56" s="19">
        <v>104096123.70254</v>
      </c>
      <c r="I56" s="19">
        <v>5322932.5385087002</v>
      </c>
      <c r="J56" s="19">
        <v>11608340.0298358</v>
      </c>
      <c r="K56" s="19">
        <v>28850021.0408829</v>
      </c>
      <c r="L56" s="19">
        <v>-18.723032864025299</v>
      </c>
      <c r="M56" s="19">
        <v>16656072.7644067</v>
      </c>
      <c r="N56" s="19">
        <v>252.668965814193</v>
      </c>
      <c r="O56" s="19">
        <v>37469.920402934498</v>
      </c>
      <c r="P56" s="19">
        <v>4311.3388522607202</v>
      </c>
      <c r="Q56" s="19">
        <v>559213.73294751998</v>
      </c>
      <c r="R56" s="19">
        <v>757416.15568102396</v>
      </c>
      <c r="S56" s="19">
        <v>11259.798473049401</v>
      </c>
      <c r="T56" s="19">
        <v>1222.7351842533101</v>
      </c>
      <c r="U56" s="19">
        <v>4542.1004573230202</v>
      </c>
      <c r="V56" s="19">
        <v>12508.3106319415</v>
      </c>
      <c r="W56" s="19">
        <v>13266.351154481399</v>
      </c>
      <c r="X56" s="19">
        <v>901.21655554722395</v>
      </c>
      <c r="Y56" s="19">
        <v>29.8298117750773</v>
      </c>
      <c r="Z56" s="19">
        <v>49156.841475671899</v>
      </c>
      <c r="AA56" s="19">
        <v>375.05185214918498</v>
      </c>
      <c r="AB56" s="19">
        <v>216.00224188773601</v>
      </c>
      <c r="AC56" s="19">
        <v>12736.451828244801</v>
      </c>
      <c r="AD56" s="19">
        <v>10012.249949646501</v>
      </c>
      <c r="AE56" s="19">
        <v>25764.379186805902</v>
      </c>
    </row>
    <row r="57" spans="1:31" x14ac:dyDescent="0.2">
      <c r="A57" s="3">
        <v>56</v>
      </c>
      <c r="B57" s="7" t="s">
        <v>391</v>
      </c>
      <c r="C57" s="8" t="s">
        <v>438</v>
      </c>
      <c r="D57" s="7" t="s">
        <v>41</v>
      </c>
      <c r="E57" s="7" t="s">
        <v>438</v>
      </c>
      <c r="F57" s="7" t="s">
        <v>270</v>
      </c>
      <c r="G57" s="7" t="s">
        <v>337</v>
      </c>
      <c r="H57" s="20">
        <v>9140276.7797046509</v>
      </c>
      <c r="I57" s="20">
        <v>5477375.1339082802</v>
      </c>
      <c r="J57" s="20">
        <v>7056587.4989976501</v>
      </c>
      <c r="K57" s="20">
        <v>16639878.219864899</v>
      </c>
      <c r="L57" s="20">
        <v>1823496.2680866399</v>
      </c>
      <c r="M57" s="20">
        <v>24370433.537724402</v>
      </c>
      <c r="N57" s="20">
        <v>860.02608558991903</v>
      </c>
      <c r="O57" s="20">
        <v>28698.762714820299</v>
      </c>
      <c r="P57" s="20">
        <v>8906.8224411863794</v>
      </c>
      <c r="Q57" s="20">
        <v>377085.2278012</v>
      </c>
      <c r="R57" s="20">
        <v>3251268.84375314</v>
      </c>
      <c r="S57" s="20">
        <v>74501.833229310301</v>
      </c>
      <c r="T57" s="20">
        <v>2538972.7509967601</v>
      </c>
      <c r="U57" s="20">
        <v>616215.82315877895</v>
      </c>
      <c r="V57" s="20">
        <v>1180335.9764242701</v>
      </c>
      <c r="W57" s="20">
        <v>234407.52002758801</v>
      </c>
      <c r="X57" s="20">
        <v>98833.994878284604</v>
      </c>
      <c r="Y57" s="20">
        <v>49922.8754753432</v>
      </c>
      <c r="Z57" s="20">
        <v>3680716.4442721298</v>
      </c>
      <c r="AA57" s="20">
        <v>607121.90924174897</v>
      </c>
      <c r="AB57" s="20">
        <v>1671698.91321103</v>
      </c>
      <c r="AC57" s="20">
        <v>3119482.61391492</v>
      </c>
      <c r="AD57" s="20">
        <v>2542613.0365762999</v>
      </c>
      <c r="AE57" s="20">
        <v>6687371.44959452</v>
      </c>
    </row>
    <row r="58" spans="1:31" x14ac:dyDescent="0.2">
      <c r="A58" s="3">
        <v>57</v>
      </c>
      <c r="B58" s="4" t="s">
        <v>188</v>
      </c>
      <c r="C58" s="5" t="s">
        <v>438</v>
      </c>
      <c r="D58" s="4" t="s">
        <v>445</v>
      </c>
      <c r="E58" s="4" t="s">
        <v>438</v>
      </c>
      <c r="F58" s="4" t="s">
        <v>94</v>
      </c>
      <c r="G58" s="4" t="s">
        <v>337</v>
      </c>
      <c r="H58" s="19">
        <v>24358.750133783898</v>
      </c>
      <c r="I58" s="19">
        <v>13189.5846696395</v>
      </c>
      <c r="J58" s="19">
        <v>14628.9708680447</v>
      </c>
      <c r="K58" s="19">
        <v>-234999.01882370701</v>
      </c>
      <c r="L58" s="19">
        <v>-4783.29823390613</v>
      </c>
      <c r="M58" s="19">
        <v>-1013390.69515353</v>
      </c>
      <c r="N58" s="19">
        <v>-1.3333337066667501</v>
      </c>
      <c r="O58" s="19">
        <v>450.016988626363</v>
      </c>
      <c r="P58" s="19">
        <v>20.000126933950401</v>
      </c>
      <c r="Q58" s="19">
        <v>6765.1655048899502</v>
      </c>
      <c r="R58" s="19">
        <v>7906.9008176555299</v>
      </c>
      <c r="S58" s="19">
        <v>-327.79898781703002</v>
      </c>
      <c r="T58" s="19">
        <v>6172.0866509183797</v>
      </c>
      <c r="U58" s="19">
        <v>1402.0826840361401</v>
      </c>
      <c r="V58" s="19">
        <v>2767.6315347857799</v>
      </c>
      <c r="W58" s="19">
        <v>1427.64005839059</v>
      </c>
      <c r="X58" s="19">
        <v>440.67346035241502</v>
      </c>
      <c r="Y58" s="19">
        <v>99.195721550944</v>
      </c>
      <c r="Z58" s="19">
        <v>8847.8686403027004</v>
      </c>
      <c r="AA58" s="19">
        <v>3904.8402130650802</v>
      </c>
      <c r="AB58" s="19">
        <v>3323.06986872878</v>
      </c>
      <c r="AC58" s="19">
        <v>8167.1039106456001</v>
      </c>
      <c r="AD58" s="19">
        <v>6552.8944086953097</v>
      </c>
      <c r="AE58" s="19">
        <v>17166.678076564102</v>
      </c>
    </row>
    <row r="59" spans="1:31" x14ac:dyDescent="0.2">
      <c r="A59" s="3">
        <v>58</v>
      </c>
      <c r="B59" s="7" t="s">
        <v>160</v>
      </c>
      <c r="C59" s="8" t="s">
        <v>438</v>
      </c>
      <c r="D59" s="7" t="s">
        <v>319</v>
      </c>
      <c r="E59" s="7" t="s">
        <v>438</v>
      </c>
      <c r="F59" s="7" t="s">
        <v>443</v>
      </c>
      <c r="G59" s="7" t="s">
        <v>337</v>
      </c>
      <c r="H59" s="20">
        <v>84624438.132546097</v>
      </c>
      <c r="I59" s="20">
        <v>1732124.2259909101</v>
      </c>
      <c r="J59" s="20">
        <v>3252745.5142875798</v>
      </c>
      <c r="K59" s="20">
        <v>25935248.985732</v>
      </c>
      <c r="L59" s="20">
        <v>679.60911180398796</v>
      </c>
      <c r="M59" s="20">
        <v>9000884.3370715603</v>
      </c>
      <c r="N59" s="20">
        <v>118.667183362212</v>
      </c>
      <c r="O59" s="20">
        <v>19541.8171676005</v>
      </c>
      <c r="P59" s="20">
        <v>2148.1723936580402</v>
      </c>
      <c r="Q59" s="20">
        <v>292280.35072146199</v>
      </c>
      <c r="R59" s="20">
        <v>73451.646710320405</v>
      </c>
      <c r="S59" s="20">
        <v>3584.9442946110098</v>
      </c>
      <c r="T59" s="20">
        <v>1269.4066526377001</v>
      </c>
      <c r="U59" s="20">
        <v>6450.1849621946003</v>
      </c>
      <c r="V59" s="20">
        <v>6269.44998292543</v>
      </c>
      <c r="W59" s="20">
        <v>11208.920343759301</v>
      </c>
      <c r="X59" s="20">
        <v>657.64172340894504</v>
      </c>
      <c r="Y59" s="20">
        <v>43.866624325946802</v>
      </c>
      <c r="Z59" s="20">
        <v>34910.268525431602</v>
      </c>
      <c r="AA59" s="20">
        <v>923.21315221838404</v>
      </c>
      <c r="AB59" s="20">
        <v>488.676398015328</v>
      </c>
      <c r="AC59" s="20">
        <v>2633.5966275474998</v>
      </c>
      <c r="AD59" s="20">
        <v>2075.5004614589202</v>
      </c>
      <c r="AE59" s="20">
        <v>5145.6893881876604</v>
      </c>
    </row>
    <row r="60" spans="1:31" x14ac:dyDescent="0.2">
      <c r="A60" s="3">
        <v>59</v>
      </c>
      <c r="B60" s="4" t="s">
        <v>317</v>
      </c>
      <c r="C60" s="5" t="s">
        <v>438</v>
      </c>
      <c r="D60" s="4" t="s">
        <v>403</v>
      </c>
      <c r="E60" s="4" t="s">
        <v>438</v>
      </c>
      <c r="F60" s="4" t="s">
        <v>149</v>
      </c>
      <c r="G60" s="4" t="s">
        <v>337</v>
      </c>
      <c r="H60" s="19">
        <v>100990996.69225401</v>
      </c>
      <c r="I60" s="19">
        <v>2383260.9570852499</v>
      </c>
      <c r="J60" s="19">
        <v>2054514.12737864</v>
      </c>
      <c r="K60" s="19">
        <v>44993831.606726997</v>
      </c>
      <c r="L60" s="19">
        <v>3236.2960788471501</v>
      </c>
      <c r="M60" s="19">
        <v>5919141.7367776698</v>
      </c>
      <c r="N60" s="19">
        <v>236.001996696742</v>
      </c>
      <c r="O60" s="19">
        <v>38433.819946268202</v>
      </c>
      <c r="P60" s="19">
        <v>4297.3345868393999</v>
      </c>
      <c r="Q60" s="19">
        <v>535206.52393367002</v>
      </c>
      <c r="R60" s="19">
        <v>112768.041811608</v>
      </c>
      <c r="S60" s="19">
        <v>5832.17118241345</v>
      </c>
      <c r="T60" s="19">
        <v>662.02402712948799</v>
      </c>
      <c r="U60" s="19">
        <v>1474.0903826065401</v>
      </c>
      <c r="V60" s="19">
        <v>5635.8380588010696</v>
      </c>
      <c r="W60" s="19">
        <v>9492.0680889798296</v>
      </c>
      <c r="X60" s="19">
        <v>1799.4538374246699</v>
      </c>
      <c r="Y60" s="19">
        <v>34.580067958593901</v>
      </c>
      <c r="Z60" s="19">
        <v>48024.646855946201</v>
      </c>
      <c r="AA60" s="19">
        <v>613.10780277346805</v>
      </c>
      <c r="AB60" s="19">
        <v>101.333954469963</v>
      </c>
      <c r="AC60" s="19">
        <v>3321.0778752227602</v>
      </c>
      <c r="AD60" s="19">
        <v>2735.6166109692299</v>
      </c>
      <c r="AE60" s="19">
        <v>7332.0170349378704</v>
      </c>
    </row>
    <row r="61" spans="1:31" x14ac:dyDescent="0.2">
      <c r="A61" s="3">
        <v>60</v>
      </c>
      <c r="B61" s="7" t="s">
        <v>437</v>
      </c>
      <c r="C61" s="8" t="s">
        <v>438</v>
      </c>
      <c r="D61" s="7" t="s">
        <v>255</v>
      </c>
      <c r="E61" s="7" t="s">
        <v>438</v>
      </c>
      <c r="F61" s="7" t="s">
        <v>168</v>
      </c>
      <c r="G61" s="7" t="s">
        <v>337</v>
      </c>
      <c r="H61" s="20">
        <v>121124828.749853</v>
      </c>
      <c r="I61" s="20">
        <v>933603.54070044297</v>
      </c>
      <c r="J61" s="20">
        <v>1801022.42565427</v>
      </c>
      <c r="K61" s="20">
        <v>48382705.657837398</v>
      </c>
      <c r="L61" s="20">
        <v>-1353.1769182954099</v>
      </c>
      <c r="M61" s="20">
        <v>570774.10827047494</v>
      </c>
      <c r="N61" s="20">
        <v>60.000139813653398</v>
      </c>
      <c r="O61" s="20">
        <v>13828.3270677295</v>
      </c>
      <c r="P61" s="20">
        <v>951.36982560361002</v>
      </c>
      <c r="Q61" s="20">
        <v>159993.08035380999</v>
      </c>
      <c r="R61" s="20">
        <v>239334.92979250301</v>
      </c>
      <c r="S61" s="20">
        <v>5414.0986529454303</v>
      </c>
      <c r="T61" s="20">
        <v>1881.4824644458699</v>
      </c>
      <c r="U61" s="20">
        <v>4326.6983817150403</v>
      </c>
      <c r="V61" s="20">
        <v>19059.5704131157</v>
      </c>
      <c r="W61" s="20">
        <v>5183.1396791910602</v>
      </c>
      <c r="X61" s="20">
        <v>414.43816380911898</v>
      </c>
      <c r="Y61" s="20">
        <v>21.814011354044801</v>
      </c>
      <c r="Z61" s="20">
        <v>11356.3288605652</v>
      </c>
      <c r="AA61" s="20">
        <v>463.33701042487098</v>
      </c>
      <c r="AB61" s="20">
        <v>284.003607188469</v>
      </c>
      <c r="AC61" s="20">
        <v>4581.4360675293301</v>
      </c>
      <c r="AD61" s="20">
        <v>3502.4555480333001</v>
      </c>
      <c r="AE61" s="20">
        <v>8321.2470739683904</v>
      </c>
    </row>
    <row r="62" spans="1:31" x14ac:dyDescent="0.2">
      <c r="A62" s="3">
        <v>61</v>
      </c>
      <c r="B62" s="4" t="s">
        <v>111</v>
      </c>
      <c r="C62" s="5" t="s">
        <v>438</v>
      </c>
      <c r="D62" s="4" t="s">
        <v>441</v>
      </c>
      <c r="E62" s="4" t="s">
        <v>438</v>
      </c>
      <c r="F62" s="4" t="s">
        <v>61</v>
      </c>
      <c r="G62" s="4" t="s">
        <v>337</v>
      </c>
      <c r="H62" s="19">
        <v>85832052.846836105</v>
      </c>
      <c r="I62" s="19">
        <v>1852399.9743598199</v>
      </c>
      <c r="J62" s="19">
        <v>4084791.5811532498</v>
      </c>
      <c r="K62" s="19">
        <v>37339326.311584301</v>
      </c>
      <c r="L62" s="19">
        <v>-1443.9812666253599</v>
      </c>
      <c r="M62" s="19">
        <v>7340776.7668126104</v>
      </c>
      <c r="N62" s="19">
        <v>132.00064661650001</v>
      </c>
      <c r="O62" s="19">
        <v>22599.6982099169</v>
      </c>
      <c r="P62" s="19">
        <v>2132.83668709518</v>
      </c>
      <c r="Q62" s="19">
        <v>307596.39890401001</v>
      </c>
      <c r="R62" s="19">
        <v>8789.4897250546201</v>
      </c>
      <c r="S62" s="19">
        <v>11900.611510735</v>
      </c>
      <c r="T62" s="19">
        <v>274.67281427190699</v>
      </c>
      <c r="U62" s="19">
        <v>17110.4383180113</v>
      </c>
      <c r="V62" s="19">
        <v>16565.8493810418</v>
      </c>
      <c r="W62" s="19">
        <v>6384.4803822654703</v>
      </c>
      <c r="X62" s="19">
        <v>1014.42898373205</v>
      </c>
      <c r="Y62" s="19">
        <v>-0.73290261595031803</v>
      </c>
      <c r="Z62" s="19">
        <v>19345.995952050602</v>
      </c>
      <c r="AA62" s="19">
        <v>367.89499042001302</v>
      </c>
      <c r="AB62" s="19">
        <v>158.66798603643301</v>
      </c>
      <c r="AC62" s="19">
        <v>2086.1684547251498</v>
      </c>
      <c r="AD62" s="19">
        <v>1540.7611618392</v>
      </c>
      <c r="AE62" s="19">
        <v>4220.0385973968696</v>
      </c>
    </row>
    <row r="63" spans="1:31" x14ac:dyDescent="0.2">
      <c r="A63" s="3">
        <v>62</v>
      </c>
      <c r="B63" s="7" t="s">
        <v>62</v>
      </c>
      <c r="C63" s="8" t="s">
        <v>438</v>
      </c>
      <c r="D63" s="7" t="s">
        <v>378</v>
      </c>
      <c r="E63" s="7" t="s">
        <v>438</v>
      </c>
      <c r="F63" s="7" t="s">
        <v>132</v>
      </c>
      <c r="G63" s="7" t="s">
        <v>337</v>
      </c>
      <c r="H63" s="20">
        <v>177490652.01821801</v>
      </c>
      <c r="I63" s="20">
        <v>4650238.6358055901</v>
      </c>
      <c r="J63" s="20">
        <v>2861623.6747422698</v>
      </c>
      <c r="K63" s="20">
        <v>74661234.5030718</v>
      </c>
      <c r="L63" s="20">
        <v>4254.0413628062597</v>
      </c>
      <c r="M63" s="20">
        <v>30729785.147368498</v>
      </c>
      <c r="N63" s="20">
        <v>190.001307842275</v>
      </c>
      <c r="O63" s="20">
        <v>28726.8179795455</v>
      </c>
      <c r="P63" s="20">
        <v>3236.38288054139</v>
      </c>
      <c r="Q63" s="20">
        <v>422174.18524046702</v>
      </c>
      <c r="R63" s="20">
        <v>256923.17676826401</v>
      </c>
      <c r="S63" s="20">
        <v>15443.231272344499</v>
      </c>
      <c r="T63" s="20">
        <v>1731.46144118346</v>
      </c>
      <c r="U63" s="20">
        <v>5142.9780654331998</v>
      </c>
      <c r="V63" s="20">
        <v>23422.814746189499</v>
      </c>
      <c r="W63" s="20">
        <v>42437.970174118498</v>
      </c>
      <c r="X63" s="20">
        <v>790.67666925634705</v>
      </c>
      <c r="Y63" s="20">
        <v>9.23591479521391</v>
      </c>
      <c r="Z63" s="20">
        <v>38488.9981125657</v>
      </c>
      <c r="AA63" s="20">
        <v>423.61224634449502</v>
      </c>
      <c r="AB63" s="20">
        <v>316.67111933160101</v>
      </c>
      <c r="AC63" s="20">
        <v>9976.2319260389304</v>
      </c>
      <c r="AD63" s="20">
        <v>8411.2041417701694</v>
      </c>
      <c r="AE63" s="20">
        <v>20093.177729400599</v>
      </c>
    </row>
    <row r="64" spans="1:31" x14ac:dyDescent="0.2">
      <c r="A64" s="3">
        <v>63</v>
      </c>
      <c r="B64" s="4" t="s">
        <v>137</v>
      </c>
      <c r="C64" s="5" t="s">
        <v>438</v>
      </c>
      <c r="D64" s="4" t="s">
        <v>330</v>
      </c>
      <c r="E64" s="4" t="s">
        <v>438</v>
      </c>
      <c r="F64" s="4" t="s">
        <v>402</v>
      </c>
      <c r="G64" s="4" t="s">
        <v>337</v>
      </c>
      <c r="H64" s="19">
        <v>108735720.901884</v>
      </c>
      <c r="I64" s="19">
        <v>4916706.6529188296</v>
      </c>
      <c r="J64" s="19">
        <v>10189868.575986501</v>
      </c>
      <c r="K64" s="19">
        <v>32576361.010553598</v>
      </c>
      <c r="L64" s="19">
        <v>-3092.7193197249399</v>
      </c>
      <c r="M64" s="19">
        <v>12864294.8311508</v>
      </c>
      <c r="N64" s="19">
        <v>252.66896114740399</v>
      </c>
      <c r="O64" s="19">
        <v>39740.155257991901</v>
      </c>
      <c r="P64" s="19">
        <v>4056.5966894790599</v>
      </c>
      <c r="Q64" s="19">
        <v>546677.12944992504</v>
      </c>
      <c r="R64" s="19">
        <v>1118747.6621976199</v>
      </c>
      <c r="S64" s="19">
        <v>12131.2114068219</v>
      </c>
      <c r="T64" s="19">
        <v>1662.7854976894801</v>
      </c>
      <c r="U64" s="19">
        <v>3032.3510268272398</v>
      </c>
      <c r="V64" s="19">
        <v>18233.895451971399</v>
      </c>
      <c r="W64" s="19">
        <v>22338.476789042499</v>
      </c>
      <c r="X64" s="19">
        <v>974.70433489057302</v>
      </c>
      <c r="Y64" s="19">
        <v>27.8506667019</v>
      </c>
      <c r="Z64" s="19">
        <v>43732.383929992597</v>
      </c>
      <c r="AA64" s="19">
        <v>416.61351035838197</v>
      </c>
      <c r="AB64" s="19">
        <v>230.66916242436699</v>
      </c>
      <c r="AC64" s="19">
        <v>17180.468233748699</v>
      </c>
      <c r="AD64" s="19">
        <v>13685.989807981499</v>
      </c>
      <c r="AE64" s="19">
        <v>35928.523725567102</v>
      </c>
    </row>
    <row r="65" spans="1:31" x14ac:dyDescent="0.2">
      <c r="A65" s="3">
        <v>64</v>
      </c>
      <c r="B65" s="7" t="s">
        <v>409</v>
      </c>
      <c r="C65" s="8" t="s">
        <v>438</v>
      </c>
      <c r="D65" s="7" t="s">
        <v>478</v>
      </c>
      <c r="E65" s="7" t="s">
        <v>438</v>
      </c>
      <c r="F65" s="7" t="s">
        <v>176</v>
      </c>
      <c r="G65" s="7" t="s">
        <v>337</v>
      </c>
      <c r="H65" s="20">
        <v>114175380.670439</v>
      </c>
      <c r="I65" s="20">
        <v>2059761.9333706901</v>
      </c>
      <c r="J65" s="20">
        <v>1393630.09911753</v>
      </c>
      <c r="K65" s="20">
        <v>41842127.067244001</v>
      </c>
      <c r="L65" s="20">
        <v>-1361.19674526121</v>
      </c>
      <c r="M65" s="20">
        <v>5821498.43189245</v>
      </c>
      <c r="N65" s="20">
        <v>220.66842932737799</v>
      </c>
      <c r="O65" s="20">
        <v>34591.969695711698</v>
      </c>
      <c r="P65" s="20">
        <v>3798.5243979146899</v>
      </c>
      <c r="Q65" s="20">
        <v>510455.15729279799</v>
      </c>
      <c r="R65" s="20">
        <v>215006.752732144</v>
      </c>
      <c r="S65" s="20">
        <v>4171.8685479027499</v>
      </c>
      <c r="T65" s="20">
        <v>1142.72761176839</v>
      </c>
      <c r="U65" s="20">
        <v>2201.5240670543899</v>
      </c>
      <c r="V65" s="20">
        <v>8815.4799888161797</v>
      </c>
      <c r="W65" s="20">
        <v>9423.3613593309492</v>
      </c>
      <c r="X65" s="20">
        <v>-146.929675419728</v>
      </c>
      <c r="Y65" s="20">
        <v>9.1628184377527404</v>
      </c>
      <c r="Z65" s="20">
        <v>44137.314181350201</v>
      </c>
      <c r="AA65" s="20">
        <v>328.05598804007099</v>
      </c>
      <c r="AB65" s="20">
        <v>82.667116442112302</v>
      </c>
      <c r="AC65" s="20">
        <v>4676.1343961378898</v>
      </c>
      <c r="AD65" s="20">
        <v>3575.8077060344399</v>
      </c>
      <c r="AE65" s="20">
        <v>8726.1615740683392</v>
      </c>
    </row>
    <row r="66" spans="1:31" x14ac:dyDescent="0.2">
      <c r="A66" s="3">
        <v>65</v>
      </c>
      <c r="B66" s="4" t="s">
        <v>256</v>
      </c>
      <c r="C66" s="5" t="s">
        <v>438</v>
      </c>
      <c r="D66" s="4" t="s">
        <v>100</v>
      </c>
      <c r="E66" s="4" t="s">
        <v>438</v>
      </c>
      <c r="F66" s="4" t="s">
        <v>165</v>
      </c>
      <c r="G66" s="4" t="s">
        <v>337</v>
      </c>
      <c r="H66" s="19">
        <v>106674838.53644399</v>
      </c>
      <c r="I66" s="19">
        <v>1678964.4392991201</v>
      </c>
      <c r="J66" s="19">
        <v>3166460.1775810402</v>
      </c>
      <c r="K66" s="19">
        <v>41945609.798246101</v>
      </c>
      <c r="L66" s="19">
        <v>-2328.4490661249001</v>
      </c>
      <c r="M66" s="19">
        <v>8077632.37491492</v>
      </c>
      <c r="N66" s="19">
        <v>113.33382408217101</v>
      </c>
      <c r="O66" s="19">
        <v>21270.959817413001</v>
      </c>
      <c r="P66" s="19">
        <v>1990.8153953184201</v>
      </c>
      <c r="Q66" s="19">
        <v>271682.731038342</v>
      </c>
      <c r="R66" s="19">
        <v>366937.41507946199</v>
      </c>
      <c r="S66" s="19">
        <v>7660.38476325788</v>
      </c>
      <c r="T66" s="19">
        <v>1255.40518835582</v>
      </c>
      <c r="U66" s="19">
        <v>2672.27511537484</v>
      </c>
      <c r="V66" s="19">
        <v>30576.4538650006</v>
      </c>
      <c r="W66" s="19">
        <v>29332.928494451498</v>
      </c>
      <c r="X66" s="19">
        <v>732.59513278455097</v>
      </c>
      <c r="Y66" s="19">
        <v>-16.764446835895299</v>
      </c>
      <c r="Z66" s="19">
        <v>18426.681151704699</v>
      </c>
      <c r="AA66" s="19">
        <v>307.65214219537</v>
      </c>
      <c r="AB66" s="19">
        <v>198.00192609021499</v>
      </c>
      <c r="AC66" s="19">
        <v>8107.7012950629096</v>
      </c>
      <c r="AD66" s="19">
        <v>6976.4226695052002</v>
      </c>
      <c r="AE66" s="19">
        <v>16980.419846352801</v>
      </c>
    </row>
    <row r="67" spans="1:31" x14ac:dyDescent="0.2">
      <c r="A67" s="3">
        <v>66</v>
      </c>
      <c r="B67" s="7" t="s">
        <v>278</v>
      </c>
      <c r="C67" s="8" t="s">
        <v>438</v>
      </c>
      <c r="D67" s="7" t="s">
        <v>213</v>
      </c>
      <c r="E67" s="7" t="s">
        <v>438</v>
      </c>
      <c r="F67" s="7" t="s">
        <v>536</v>
      </c>
      <c r="G67" s="7" t="s">
        <v>337</v>
      </c>
      <c r="H67" s="20">
        <v>1385868.5958578601</v>
      </c>
      <c r="I67" s="20">
        <v>74274.017725619007</v>
      </c>
      <c r="J67" s="20">
        <v>1718957.7320994099</v>
      </c>
      <c r="K67" s="20">
        <v>-1115538.49015714</v>
      </c>
      <c r="L67" s="20">
        <v>-8508.1475930013803</v>
      </c>
      <c r="M67" s="20">
        <v>-1429343.80796105</v>
      </c>
      <c r="N67" s="20">
        <v>67.333508847120896</v>
      </c>
      <c r="O67" s="20">
        <v>10152.500373638401</v>
      </c>
      <c r="P67" s="20">
        <v>1146.7184315490399</v>
      </c>
      <c r="Q67" s="20">
        <v>142608.18951796801</v>
      </c>
      <c r="R67" s="20">
        <v>1139.4806017984499</v>
      </c>
      <c r="S67" s="20">
        <v>4477.0662318757104</v>
      </c>
      <c r="T67" s="20">
        <v>-46.667380021835797</v>
      </c>
      <c r="U67" s="20">
        <v>176.66941252127401</v>
      </c>
      <c r="V67" s="20">
        <v>1571.4357335300199</v>
      </c>
      <c r="W67" s="20">
        <v>1729.7246181985599</v>
      </c>
      <c r="X67" s="20">
        <v>1793.0817393771199</v>
      </c>
      <c r="Y67" s="20">
        <v>16.658094211102298</v>
      </c>
      <c r="Z67" s="20">
        <v>745.38423251813902</v>
      </c>
      <c r="AA67" s="20">
        <v>84.660254118694695</v>
      </c>
      <c r="AB67" s="20">
        <v>2.6666521065704001</v>
      </c>
      <c r="AC67" s="20">
        <v>1350.74073383173</v>
      </c>
      <c r="AD67" s="20">
        <v>1164.72271225654</v>
      </c>
      <c r="AE67" s="20">
        <v>3087.0571604391598</v>
      </c>
    </row>
    <row r="68" spans="1:31" x14ac:dyDescent="0.2">
      <c r="A68" s="3">
        <v>67</v>
      </c>
      <c r="B68" s="4" t="s">
        <v>232</v>
      </c>
      <c r="C68" s="5" t="s">
        <v>438</v>
      </c>
      <c r="D68" s="4" t="s">
        <v>124</v>
      </c>
      <c r="E68" s="4" t="s">
        <v>438</v>
      </c>
      <c r="F68" s="4" t="s">
        <v>29</v>
      </c>
      <c r="G68" s="4" t="s">
        <v>337</v>
      </c>
      <c r="H68" s="19">
        <v>8190072.5256647002</v>
      </c>
      <c r="I68" s="19">
        <v>5601175.4057813603</v>
      </c>
      <c r="J68" s="19">
        <v>6864352.2335055899</v>
      </c>
      <c r="K68" s="19">
        <v>12482995.098893199</v>
      </c>
      <c r="L68" s="19">
        <v>1698938.7314382801</v>
      </c>
      <c r="M68" s="19">
        <v>22654570.4260794</v>
      </c>
      <c r="N68" s="19">
        <v>760.02037661158499</v>
      </c>
      <c r="O68" s="19">
        <v>25605.526521206899</v>
      </c>
      <c r="P68" s="19">
        <v>8634.6518284453305</v>
      </c>
      <c r="Q68" s="19">
        <v>331743.857058461</v>
      </c>
      <c r="R68" s="19">
        <v>3566514.5952645498</v>
      </c>
      <c r="S68" s="19">
        <v>77396.051897285302</v>
      </c>
      <c r="T68" s="19">
        <v>2075522.08323994</v>
      </c>
      <c r="U68" s="19">
        <v>523641.22821796598</v>
      </c>
      <c r="V68" s="19">
        <v>1237796.31229054</v>
      </c>
      <c r="W68" s="19">
        <v>276019.61714984901</v>
      </c>
      <c r="X68" s="19">
        <v>100801.935339802</v>
      </c>
      <c r="Y68" s="19">
        <v>42609.323321899697</v>
      </c>
      <c r="Z68" s="19">
        <v>3485573.69496798</v>
      </c>
      <c r="AA68" s="19">
        <v>609505.48334985995</v>
      </c>
      <c r="AB68" s="19">
        <v>1494947.6562908001</v>
      </c>
      <c r="AC68" s="19">
        <v>3024116.5203154301</v>
      </c>
      <c r="AD68" s="19">
        <v>2681656.5899135699</v>
      </c>
      <c r="AE68" s="19">
        <v>6569079.1657784404</v>
      </c>
    </row>
    <row r="69" spans="1:31" x14ac:dyDescent="0.2">
      <c r="A69" s="3">
        <v>68</v>
      </c>
      <c r="B69" s="7" t="s">
        <v>172</v>
      </c>
      <c r="C69" s="8" t="s">
        <v>438</v>
      </c>
      <c r="D69" s="7" t="s">
        <v>154</v>
      </c>
      <c r="E69" s="7" t="s">
        <v>438</v>
      </c>
      <c r="F69" s="7" t="s">
        <v>18</v>
      </c>
      <c r="G69" s="7" t="s">
        <v>337</v>
      </c>
      <c r="H69" s="20">
        <v>17111.556597155701</v>
      </c>
      <c r="I69" s="20">
        <v>12923.1561035625</v>
      </c>
      <c r="J69" s="20">
        <v>10220.9166246532</v>
      </c>
      <c r="K69" s="20">
        <v>-2049795.11880272</v>
      </c>
      <c r="L69" s="20">
        <v>-5068.2841997948499</v>
      </c>
      <c r="M69" s="20">
        <v>-1176649.7758203701</v>
      </c>
      <c r="N69" s="20">
        <v>1.3333334266666499</v>
      </c>
      <c r="O69" s="20">
        <v>486.01883203028302</v>
      </c>
      <c r="P69" s="20">
        <v>20.000113307154901</v>
      </c>
      <c r="Q69" s="20">
        <v>6031.5258121756797</v>
      </c>
      <c r="R69" s="20">
        <v>8829.5593702760798</v>
      </c>
      <c r="S69" s="20">
        <v>-672.29548933285901</v>
      </c>
      <c r="T69" s="20">
        <v>6499.5766465880397</v>
      </c>
      <c r="U69" s="20">
        <v>1512.7631688772501</v>
      </c>
      <c r="V69" s="20">
        <v>3405.78314563198</v>
      </c>
      <c r="W69" s="20">
        <v>1529.6701675791401</v>
      </c>
      <c r="X69" s="20">
        <v>-192.142094971435</v>
      </c>
      <c r="Y69" s="20">
        <v>134.54556166330099</v>
      </c>
      <c r="Z69" s="20">
        <v>9878.5442816046307</v>
      </c>
      <c r="AA69" s="20">
        <v>3694.08526622112</v>
      </c>
      <c r="AB69" s="20">
        <v>3740.5032485706001</v>
      </c>
      <c r="AC69" s="20">
        <v>9300.4681243282594</v>
      </c>
      <c r="AD69" s="20">
        <v>7433.3364858860696</v>
      </c>
      <c r="AE69" s="20">
        <v>18679.2541997845</v>
      </c>
    </row>
    <row r="70" spans="1:31" x14ac:dyDescent="0.2">
      <c r="A70" s="3">
        <v>69</v>
      </c>
      <c r="B70" s="4" t="s">
        <v>510</v>
      </c>
      <c r="C70" s="5" t="s">
        <v>438</v>
      </c>
      <c r="D70" s="4" t="s">
        <v>200</v>
      </c>
      <c r="E70" s="4" t="s">
        <v>438</v>
      </c>
      <c r="F70" s="4" t="s">
        <v>439</v>
      </c>
      <c r="G70" s="4" t="s">
        <v>337</v>
      </c>
      <c r="H70" s="19">
        <v>75732051.439511195</v>
      </c>
      <c r="I70" s="19">
        <v>5291474.9338956298</v>
      </c>
      <c r="J70" s="19">
        <v>35176678.295717597</v>
      </c>
      <c r="K70" s="19">
        <v>49182469.613053702</v>
      </c>
      <c r="L70" s="19">
        <v>88422.408385112096</v>
      </c>
      <c r="M70" s="19">
        <v>22811397.0165562</v>
      </c>
      <c r="N70" s="19">
        <v>248.00220007266299</v>
      </c>
      <c r="O70" s="19">
        <v>31860.946261147401</v>
      </c>
      <c r="P70" s="19">
        <v>3797.1904496191501</v>
      </c>
      <c r="Q70" s="19">
        <v>455628.02059677802</v>
      </c>
      <c r="R70" s="19">
        <v>269406.34549196402</v>
      </c>
      <c r="S70" s="19">
        <v>64304.286132196903</v>
      </c>
      <c r="T70" s="19">
        <v>3059.03801321424</v>
      </c>
      <c r="U70" s="19">
        <v>2403.5583515081598</v>
      </c>
      <c r="V70" s="19">
        <v>16423.662459872801</v>
      </c>
      <c r="W70" s="19">
        <v>34202.750896719903</v>
      </c>
      <c r="X70" s="19">
        <v>1631.9708466915599</v>
      </c>
      <c r="Y70" s="19">
        <v>32.433908255719302</v>
      </c>
      <c r="Z70" s="19">
        <v>79627.783293433604</v>
      </c>
      <c r="AA70" s="19">
        <v>1060.6201338702599</v>
      </c>
      <c r="AB70" s="19">
        <v>1048.04144970634</v>
      </c>
      <c r="AC70" s="19">
        <v>14527.504409025099</v>
      </c>
      <c r="AD70" s="19">
        <v>12774.476479544701</v>
      </c>
      <c r="AE70" s="19">
        <v>33022.744119799601</v>
      </c>
    </row>
    <row r="71" spans="1:31" x14ac:dyDescent="0.2">
      <c r="A71" s="3">
        <v>70</v>
      </c>
      <c r="B71" s="7" t="s">
        <v>442</v>
      </c>
      <c r="C71" s="8" t="s">
        <v>438</v>
      </c>
      <c r="D71" s="7" t="s">
        <v>104</v>
      </c>
      <c r="E71" s="7" t="s">
        <v>438</v>
      </c>
      <c r="F71" s="7" t="s">
        <v>324</v>
      </c>
      <c r="G71" s="7" t="s">
        <v>337</v>
      </c>
      <c r="H71" s="20">
        <v>91409125.704414099</v>
      </c>
      <c r="I71" s="20">
        <v>6921479.6223422596</v>
      </c>
      <c r="J71" s="20">
        <v>8751295.1653070599</v>
      </c>
      <c r="K71" s="20">
        <v>19509987.560382199</v>
      </c>
      <c r="L71" s="20">
        <v>-4521.6948228624096</v>
      </c>
      <c r="M71" s="20">
        <v>6876208.0308684502</v>
      </c>
      <c r="N71" s="20">
        <v>268.00259077173098</v>
      </c>
      <c r="O71" s="20">
        <v>40221.516341506896</v>
      </c>
      <c r="P71" s="20">
        <v>5068.2577541810697</v>
      </c>
      <c r="Q71" s="20">
        <v>590674.99244505505</v>
      </c>
      <c r="R71" s="20">
        <v>257743.386616784</v>
      </c>
      <c r="S71" s="20">
        <v>8679.7274390143903</v>
      </c>
      <c r="T71" s="20">
        <v>533.35027752261897</v>
      </c>
      <c r="U71" s="20">
        <v>1124.72163420775</v>
      </c>
      <c r="V71" s="20">
        <v>8063.7009970654099</v>
      </c>
      <c r="W71" s="20">
        <v>13517.9586052633</v>
      </c>
      <c r="X71" s="20">
        <v>687.90592381332397</v>
      </c>
      <c r="Y71" s="20">
        <v>13.0741199133953</v>
      </c>
      <c r="Z71" s="20">
        <v>65763.5675579495</v>
      </c>
      <c r="AA71" s="20">
        <v>1819.1047502743299</v>
      </c>
      <c r="AB71" s="20">
        <v>169.334797837927</v>
      </c>
      <c r="AC71" s="20">
        <v>5775.8802272221101</v>
      </c>
      <c r="AD71" s="20">
        <v>4954.2287525971897</v>
      </c>
      <c r="AE71" s="20">
        <v>12177.426494883601</v>
      </c>
    </row>
    <row r="72" spans="1:31" x14ac:dyDescent="0.2">
      <c r="A72" s="3">
        <v>71</v>
      </c>
      <c r="B72" s="4" t="s">
        <v>184</v>
      </c>
      <c r="C72" s="5" t="s">
        <v>438</v>
      </c>
      <c r="D72" s="4" t="s">
        <v>236</v>
      </c>
      <c r="E72" s="4" t="s">
        <v>438</v>
      </c>
      <c r="F72" s="4" t="s">
        <v>11</v>
      </c>
      <c r="G72" s="4" t="s">
        <v>337</v>
      </c>
      <c r="H72" s="19">
        <v>96100159.502210394</v>
      </c>
      <c r="I72" s="19">
        <v>3845994.4572246401</v>
      </c>
      <c r="J72" s="19">
        <v>18967082.711609699</v>
      </c>
      <c r="K72" s="19">
        <v>44491056.080250703</v>
      </c>
      <c r="L72" s="19">
        <v>20777.115745478499</v>
      </c>
      <c r="M72" s="19">
        <v>19096801.672507402</v>
      </c>
      <c r="N72" s="19">
        <v>204.668172844297</v>
      </c>
      <c r="O72" s="19">
        <v>26594.0018758158</v>
      </c>
      <c r="P72" s="19">
        <v>3128.3586033398901</v>
      </c>
      <c r="Q72" s="19">
        <v>417912.46591448202</v>
      </c>
      <c r="R72" s="19">
        <v>176785.89382916901</v>
      </c>
      <c r="S72" s="19">
        <v>12572.1189889406</v>
      </c>
      <c r="T72" s="19">
        <v>2204.2009725000999</v>
      </c>
      <c r="U72" s="19">
        <v>2056.1680001744799</v>
      </c>
      <c r="V72" s="19">
        <v>18864.642548166001</v>
      </c>
      <c r="W72" s="19">
        <v>36344.523026040799</v>
      </c>
      <c r="X72" s="19">
        <v>-372.31528439028</v>
      </c>
      <c r="Y72" s="19">
        <v>26.559055518417999</v>
      </c>
      <c r="Z72" s="19">
        <v>61723.728795228402</v>
      </c>
      <c r="AA72" s="19">
        <v>398.52300366654498</v>
      </c>
      <c r="AB72" s="19">
        <v>573.34656399793903</v>
      </c>
      <c r="AC72" s="19">
        <v>12342.7630992958</v>
      </c>
      <c r="AD72" s="19">
        <v>10131.0128831642</v>
      </c>
      <c r="AE72" s="19">
        <v>23956.535007095601</v>
      </c>
    </row>
    <row r="73" spans="1:31" x14ac:dyDescent="0.2">
      <c r="A73" s="3">
        <v>72</v>
      </c>
      <c r="B73" s="7" t="s">
        <v>431</v>
      </c>
      <c r="C73" s="8" t="s">
        <v>438</v>
      </c>
      <c r="D73" s="7" t="s">
        <v>156</v>
      </c>
      <c r="E73" s="7" t="s">
        <v>438</v>
      </c>
      <c r="F73" s="7" t="s">
        <v>310</v>
      </c>
      <c r="G73" s="7" t="s">
        <v>337</v>
      </c>
      <c r="H73" s="20">
        <v>92076526.382081896</v>
      </c>
      <c r="I73" s="20">
        <v>6436139.2468061103</v>
      </c>
      <c r="J73" s="20">
        <v>9995971.3244401794</v>
      </c>
      <c r="K73" s="20">
        <v>25552988.2944736</v>
      </c>
      <c r="L73" s="20">
        <v>1876.07983809193</v>
      </c>
      <c r="M73" s="20">
        <v>9079328.6278692894</v>
      </c>
      <c r="N73" s="20">
        <v>339.337427869046</v>
      </c>
      <c r="O73" s="20">
        <v>48402.475638569398</v>
      </c>
      <c r="P73" s="20">
        <v>5727.1769376259099</v>
      </c>
      <c r="Q73" s="20">
        <v>759444.64527125203</v>
      </c>
      <c r="R73" s="20">
        <v>854538.32600983803</v>
      </c>
      <c r="S73" s="20">
        <v>8228.1257345751092</v>
      </c>
      <c r="T73" s="20">
        <v>2207.5338714138402</v>
      </c>
      <c r="U73" s="20">
        <v>2176.1863744018201</v>
      </c>
      <c r="V73" s="20">
        <v>20055.765656909</v>
      </c>
      <c r="W73" s="20">
        <v>26583.778064332801</v>
      </c>
      <c r="X73" s="20">
        <v>7.0166713588732801</v>
      </c>
      <c r="Y73" s="20">
        <v>24.600800156696302</v>
      </c>
      <c r="Z73" s="20">
        <v>72116.002364890403</v>
      </c>
      <c r="AA73" s="20">
        <v>353.67865027591603</v>
      </c>
      <c r="AB73" s="20">
        <v>238.66932688022899</v>
      </c>
      <c r="AC73" s="20">
        <v>9589.2965496151191</v>
      </c>
      <c r="AD73" s="20">
        <v>7594.7444216753402</v>
      </c>
      <c r="AE73" s="20">
        <v>19457.636872462699</v>
      </c>
    </row>
    <row r="74" spans="1:31" x14ac:dyDescent="0.2">
      <c r="A74" s="3">
        <v>73</v>
      </c>
      <c r="B74" s="4" t="s">
        <v>273</v>
      </c>
      <c r="C74" s="5" t="s">
        <v>438</v>
      </c>
      <c r="D74" s="4" t="s">
        <v>274</v>
      </c>
      <c r="E74" s="4" t="s">
        <v>438</v>
      </c>
      <c r="F74" s="4" t="s">
        <v>483</v>
      </c>
      <c r="G74" s="4" t="s">
        <v>337</v>
      </c>
      <c r="H74" s="19">
        <v>86169343.014917403</v>
      </c>
      <c r="I74" s="19">
        <v>937542.37919158302</v>
      </c>
      <c r="J74" s="19">
        <v>1309939.5801226201</v>
      </c>
      <c r="K74" s="19">
        <v>41753959.685619399</v>
      </c>
      <c r="L74" s="19">
        <v>-514.73991157317403</v>
      </c>
      <c r="M74" s="19">
        <v>-82233.042105781395</v>
      </c>
      <c r="N74" s="19">
        <v>48.000094266850503</v>
      </c>
      <c r="O74" s="19">
        <v>14312.8353127584</v>
      </c>
      <c r="P74" s="19">
        <v>1052.71079160919</v>
      </c>
      <c r="Q74" s="19">
        <v>156082.53288078099</v>
      </c>
      <c r="R74" s="19">
        <v>565882.960264883</v>
      </c>
      <c r="S74" s="19">
        <v>8489.2327662344705</v>
      </c>
      <c r="T74" s="19">
        <v>3641.1811489843899</v>
      </c>
      <c r="U74" s="19">
        <v>4194.6580561036799</v>
      </c>
      <c r="V74" s="19">
        <v>9474.5865950594707</v>
      </c>
      <c r="W74" s="19">
        <v>16896.1677072907</v>
      </c>
      <c r="X74" s="19">
        <v>2209.8830944230899</v>
      </c>
      <c r="Y74" s="19">
        <v>40.705456397948502</v>
      </c>
      <c r="Z74" s="19">
        <v>10399.56865427</v>
      </c>
      <c r="AA74" s="19">
        <v>416.46464983721</v>
      </c>
      <c r="AB74" s="19">
        <v>434.00783429910302</v>
      </c>
      <c r="AC74" s="19">
        <v>2909.65191150697</v>
      </c>
      <c r="AD74" s="19">
        <v>2417.5566891204599</v>
      </c>
      <c r="AE74" s="19">
        <v>6505.6012895041204</v>
      </c>
    </row>
    <row r="75" spans="1:31" x14ac:dyDescent="0.2">
      <c r="A75" s="3">
        <v>74</v>
      </c>
      <c r="B75" s="7" t="s">
        <v>25</v>
      </c>
      <c r="C75" s="8" t="s">
        <v>438</v>
      </c>
      <c r="D75" s="7" t="s">
        <v>352</v>
      </c>
      <c r="E75" s="7" t="s">
        <v>438</v>
      </c>
      <c r="F75" s="7" t="s">
        <v>258</v>
      </c>
      <c r="G75" s="7" t="s">
        <v>337</v>
      </c>
      <c r="H75" s="20">
        <v>81379870.044024199</v>
      </c>
      <c r="I75" s="20">
        <v>1714983.26667476</v>
      </c>
      <c r="J75" s="20">
        <v>3274660.8526626802</v>
      </c>
      <c r="K75" s="20">
        <v>28247778.703007001</v>
      </c>
      <c r="L75" s="20">
        <v>-3268.9359057424999</v>
      </c>
      <c r="M75" s="20">
        <v>4376346.8886855803</v>
      </c>
      <c r="N75" s="20">
        <v>104.667073554895</v>
      </c>
      <c r="O75" s="20">
        <v>18948.339202338499</v>
      </c>
      <c r="P75" s="20">
        <v>1763.4509928427301</v>
      </c>
      <c r="Q75" s="20">
        <v>223667.28734705999</v>
      </c>
      <c r="R75" s="20">
        <v>162253.61375478699</v>
      </c>
      <c r="S75" s="20">
        <v>9446.6427568440704</v>
      </c>
      <c r="T75" s="20">
        <v>666.69154510667101</v>
      </c>
      <c r="U75" s="20">
        <v>1834.1348882815801</v>
      </c>
      <c r="V75" s="20">
        <v>9762.7783273270707</v>
      </c>
      <c r="W75" s="20">
        <v>7238.3637668097399</v>
      </c>
      <c r="X75" s="20">
        <v>950.65605870298702</v>
      </c>
      <c r="Y75" s="20">
        <v>8.0174158099324107</v>
      </c>
      <c r="Z75" s="20">
        <v>14401.892855747799</v>
      </c>
      <c r="AA75" s="20">
        <v>298.51462188627102</v>
      </c>
      <c r="AB75" s="20">
        <v>106.00069687740699</v>
      </c>
      <c r="AC75" s="20">
        <v>5751.8703156971396</v>
      </c>
      <c r="AD75" s="20">
        <v>5022.2546801422604</v>
      </c>
      <c r="AE75" s="20">
        <v>12543.745280281</v>
      </c>
    </row>
    <row r="76" spans="1:31" x14ac:dyDescent="0.2">
      <c r="A76" s="3">
        <v>75</v>
      </c>
      <c r="B76" s="4" t="s">
        <v>279</v>
      </c>
      <c r="C76" s="5" t="s">
        <v>438</v>
      </c>
      <c r="D76" s="4" t="s">
        <v>250</v>
      </c>
      <c r="E76" s="4" t="s">
        <v>438</v>
      </c>
      <c r="F76" s="4" t="s">
        <v>229</v>
      </c>
      <c r="G76" s="4" t="s">
        <v>337</v>
      </c>
      <c r="H76" s="19">
        <v>100533251.013202</v>
      </c>
      <c r="I76" s="19">
        <v>6777132.97810564</v>
      </c>
      <c r="J76" s="19">
        <v>13199553.738654399</v>
      </c>
      <c r="K76" s="19">
        <v>27961605.4911387</v>
      </c>
      <c r="L76" s="19">
        <v>35969.959937083702</v>
      </c>
      <c r="M76" s="19">
        <v>6433788.3569504004</v>
      </c>
      <c r="N76" s="19">
        <v>328.67051535812698</v>
      </c>
      <c r="O76" s="19">
        <v>49108.900674237098</v>
      </c>
      <c r="P76" s="19">
        <v>5625.1358064852802</v>
      </c>
      <c r="Q76" s="19">
        <v>670132.18456331303</v>
      </c>
      <c r="R76" s="19">
        <v>1428660.0565975499</v>
      </c>
      <c r="S76" s="19">
        <v>22976.449750740401</v>
      </c>
      <c r="T76" s="19">
        <v>2717.6293059598402</v>
      </c>
      <c r="U76" s="19">
        <v>1774.79388094306</v>
      </c>
      <c r="V76" s="19">
        <v>80989.619911285597</v>
      </c>
      <c r="W76" s="19">
        <v>37905.278983464297</v>
      </c>
      <c r="X76" s="19">
        <v>1492.3286816003799</v>
      </c>
      <c r="Y76" s="19">
        <v>11.2411557103205</v>
      </c>
      <c r="Z76" s="19">
        <v>61561.878547555702</v>
      </c>
      <c r="AA76" s="19">
        <v>380.50801147295499</v>
      </c>
      <c r="AB76" s="19">
        <v>316.67105166237599</v>
      </c>
      <c r="AC76" s="19">
        <v>21201.914113554001</v>
      </c>
      <c r="AD76" s="19">
        <v>18457.406816558901</v>
      </c>
      <c r="AE76" s="19">
        <v>47653.5794339731</v>
      </c>
    </row>
    <row r="77" spans="1:31" x14ac:dyDescent="0.2">
      <c r="A77" s="3">
        <v>76</v>
      </c>
      <c r="B77" s="7" t="s">
        <v>495</v>
      </c>
      <c r="C77" s="8" t="s">
        <v>438</v>
      </c>
      <c r="D77" s="7" t="s">
        <v>119</v>
      </c>
      <c r="E77" s="7" t="s">
        <v>438</v>
      </c>
      <c r="F77" s="7" t="s">
        <v>304</v>
      </c>
      <c r="G77" s="7" t="s">
        <v>337</v>
      </c>
      <c r="H77" s="20">
        <v>97444098.022216901</v>
      </c>
      <c r="I77" s="20">
        <v>1090355.74459553</v>
      </c>
      <c r="J77" s="20">
        <v>949489.47895472799</v>
      </c>
      <c r="K77" s="20">
        <v>47743744.405822903</v>
      </c>
      <c r="L77" s="20">
        <v>-1430.60452512337</v>
      </c>
      <c r="M77" s="20">
        <v>205438.567077093</v>
      </c>
      <c r="N77" s="20">
        <v>56.666789913592197</v>
      </c>
      <c r="O77" s="20">
        <v>16208.2116448094</v>
      </c>
      <c r="P77" s="20">
        <v>1132.7172889390899</v>
      </c>
      <c r="Q77" s="20">
        <v>181787.02360394099</v>
      </c>
      <c r="R77" s="20">
        <v>195893.30074359299</v>
      </c>
      <c r="S77" s="20">
        <v>5167.6252635942601</v>
      </c>
      <c r="T77" s="20">
        <v>1743.4628673483701</v>
      </c>
      <c r="U77" s="20">
        <v>3438.4511338267698</v>
      </c>
      <c r="V77" s="20">
        <v>37729.114815197499</v>
      </c>
      <c r="W77" s="20">
        <v>12027.0548617062</v>
      </c>
      <c r="X77" s="20">
        <v>1023.67803965079</v>
      </c>
      <c r="Y77" s="20">
        <v>35.913430222972302</v>
      </c>
      <c r="Z77" s="20">
        <v>11577.194617572401</v>
      </c>
      <c r="AA77" s="20">
        <v>268.68104421011401</v>
      </c>
      <c r="AB77" s="20">
        <v>218.66894467473301</v>
      </c>
      <c r="AC77" s="20">
        <v>3979.9207768671499</v>
      </c>
      <c r="AD77" s="20">
        <v>3180.3773938621498</v>
      </c>
      <c r="AE77" s="20">
        <v>8673.4656395005604</v>
      </c>
    </row>
    <row r="78" spans="1:31" x14ac:dyDescent="0.2">
      <c r="A78" s="3">
        <v>77</v>
      </c>
      <c r="B78" s="4" t="s">
        <v>105</v>
      </c>
      <c r="C78" s="5" t="s">
        <v>438</v>
      </c>
      <c r="D78" s="4" t="s">
        <v>350</v>
      </c>
      <c r="E78" s="4" t="s">
        <v>438</v>
      </c>
      <c r="F78" s="4" t="s">
        <v>354</v>
      </c>
      <c r="G78" s="4" t="s">
        <v>337</v>
      </c>
      <c r="H78" s="19">
        <v>99033317.512486294</v>
      </c>
      <c r="I78" s="19">
        <v>6420687.5756199099</v>
      </c>
      <c r="J78" s="19">
        <v>13882014.331950201</v>
      </c>
      <c r="K78" s="19">
        <v>29267043.478041898</v>
      </c>
      <c r="L78" s="19">
        <v>15300.4517955015</v>
      </c>
      <c r="M78" s="19">
        <v>8985189.64445379</v>
      </c>
      <c r="N78" s="19">
        <v>318.00361180751202</v>
      </c>
      <c r="O78" s="19">
        <v>44394.588176554302</v>
      </c>
      <c r="P78" s="19">
        <v>5404.3827041345403</v>
      </c>
      <c r="Q78" s="19">
        <v>631661.93809758103</v>
      </c>
      <c r="R78" s="19">
        <v>2764808.39198869</v>
      </c>
      <c r="S78" s="19">
        <v>17040.645999193701</v>
      </c>
      <c r="T78" s="19">
        <v>4846.2222966884501</v>
      </c>
      <c r="U78" s="19">
        <v>3120.3710855537201</v>
      </c>
      <c r="V78" s="19">
        <v>105642.0415107</v>
      </c>
      <c r="W78" s="19">
        <v>48203.150011076701</v>
      </c>
      <c r="X78" s="19">
        <v>499.10772576458999</v>
      </c>
      <c r="Y78" s="19">
        <v>17.954913476482101</v>
      </c>
      <c r="Z78" s="19">
        <v>68799.639855033703</v>
      </c>
      <c r="AA78" s="19">
        <v>391.95551085807199</v>
      </c>
      <c r="AB78" s="19">
        <v>522.67770952667195</v>
      </c>
      <c r="AC78" s="19">
        <v>16727.2745069015</v>
      </c>
      <c r="AD78" s="19">
        <v>14607.5776094097</v>
      </c>
      <c r="AE78" s="19">
        <v>35744.729401627897</v>
      </c>
    </row>
    <row r="79" spans="1:31" x14ac:dyDescent="0.2">
      <c r="A79" s="3">
        <v>78</v>
      </c>
      <c r="B79" s="7" t="s">
        <v>416</v>
      </c>
      <c r="C79" s="8" t="s">
        <v>438</v>
      </c>
      <c r="D79" s="7" t="s">
        <v>211</v>
      </c>
      <c r="E79" s="7" t="s">
        <v>438</v>
      </c>
      <c r="F79" s="7" t="s">
        <v>231</v>
      </c>
      <c r="G79" s="7" t="s">
        <v>337</v>
      </c>
      <c r="H79" s="20">
        <v>96886420.211183906</v>
      </c>
      <c r="I79" s="20">
        <v>1643443.3190727499</v>
      </c>
      <c r="J79" s="20">
        <v>3015317.01262837</v>
      </c>
      <c r="K79" s="20">
        <v>27735552.559658598</v>
      </c>
      <c r="L79" s="20">
        <v>17799.6942605453</v>
      </c>
      <c r="M79" s="20">
        <v>7015575.0051153097</v>
      </c>
      <c r="N79" s="20">
        <v>179.334493707413</v>
      </c>
      <c r="O79" s="20">
        <v>30654.857188558901</v>
      </c>
      <c r="P79" s="20">
        <v>2994.3290024759099</v>
      </c>
      <c r="Q79" s="20">
        <v>389338.44498548697</v>
      </c>
      <c r="R79" s="20">
        <v>645519.909006626</v>
      </c>
      <c r="S79" s="20">
        <v>13368.6371816096</v>
      </c>
      <c r="T79" s="20">
        <v>2830.3184898268</v>
      </c>
      <c r="U79" s="20">
        <v>3448.4522090508299</v>
      </c>
      <c r="V79" s="20">
        <v>38943.450041406802</v>
      </c>
      <c r="W79" s="20">
        <v>86391.616543741198</v>
      </c>
      <c r="X79" s="20">
        <v>1231.6240460598101</v>
      </c>
      <c r="Y79" s="20">
        <v>19.324795312786101</v>
      </c>
      <c r="Z79" s="20">
        <v>34681.5340213932</v>
      </c>
      <c r="AA79" s="20">
        <v>300.78929439306</v>
      </c>
      <c r="AB79" s="20">
        <v>672.01775907496506</v>
      </c>
      <c r="AC79" s="20">
        <v>8424.5482314312303</v>
      </c>
      <c r="AD79" s="20">
        <v>7154.5128208933802</v>
      </c>
      <c r="AE79" s="20">
        <v>18739.3115567268</v>
      </c>
    </row>
    <row r="80" spans="1:31" x14ac:dyDescent="0.2">
      <c r="A80" s="3">
        <v>79</v>
      </c>
      <c r="B80" s="4" t="s">
        <v>322</v>
      </c>
      <c r="C80" s="5" t="s">
        <v>438</v>
      </c>
      <c r="D80" s="4" t="s">
        <v>531</v>
      </c>
      <c r="E80" s="4" t="s">
        <v>438</v>
      </c>
      <c r="F80" s="4" t="s">
        <v>177</v>
      </c>
      <c r="G80" s="4" t="s">
        <v>337</v>
      </c>
      <c r="H80" s="19">
        <v>7769436.1658202</v>
      </c>
      <c r="I80" s="19">
        <v>4618407.2264255499</v>
      </c>
      <c r="J80" s="19">
        <v>5924522.6702439599</v>
      </c>
      <c r="K80" s="19">
        <v>10499797.8778474</v>
      </c>
      <c r="L80" s="19">
        <v>1757251.44590741</v>
      </c>
      <c r="M80" s="19">
        <v>20245945.624346402</v>
      </c>
      <c r="N80" s="19">
        <v>842.69174197233303</v>
      </c>
      <c r="O80" s="19">
        <v>27264.621698043498</v>
      </c>
      <c r="P80" s="19">
        <v>8488.5639917023309</v>
      </c>
      <c r="Q80" s="19">
        <v>361029.743341038</v>
      </c>
      <c r="R80" s="19">
        <v>2859476.9584467602</v>
      </c>
      <c r="S80" s="19">
        <v>69851.766254626695</v>
      </c>
      <c r="T80" s="19">
        <v>2124958.0723386402</v>
      </c>
      <c r="U80" s="19">
        <v>604321.548039268</v>
      </c>
      <c r="V80" s="19">
        <v>1198197.7616737001</v>
      </c>
      <c r="W80" s="19">
        <v>230490.47842879299</v>
      </c>
      <c r="X80" s="19">
        <v>88426.035622858195</v>
      </c>
      <c r="Y80" s="19">
        <v>46547.120651772602</v>
      </c>
      <c r="Z80" s="19">
        <v>3220066.7859592298</v>
      </c>
      <c r="AA80" s="19">
        <v>557601.86986871203</v>
      </c>
      <c r="AB80" s="19">
        <v>1619552.14237733</v>
      </c>
      <c r="AC80" s="19">
        <v>2778216.8735788502</v>
      </c>
      <c r="AD80" s="19">
        <v>2251112.4411591399</v>
      </c>
      <c r="AE80" s="19">
        <v>5821586.4179827804</v>
      </c>
    </row>
    <row r="81" spans="1:31" x14ac:dyDescent="0.2">
      <c r="A81" s="3">
        <v>80</v>
      </c>
      <c r="B81" s="7" t="s">
        <v>226</v>
      </c>
      <c r="C81" s="8" t="s">
        <v>438</v>
      </c>
      <c r="D81" s="7" t="s">
        <v>31</v>
      </c>
      <c r="E81" s="7" t="s">
        <v>438</v>
      </c>
      <c r="F81" s="7" t="s">
        <v>30</v>
      </c>
      <c r="G81" s="7" t="s">
        <v>337</v>
      </c>
      <c r="H81" s="20">
        <v>17272.3642651872</v>
      </c>
      <c r="I81" s="20">
        <v>11194.120905039101</v>
      </c>
      <c r="J81" s="20">
        <v>12281.803530661</v>
      </c>
      <c r="K81" s="20">
        <v>-3924728.4296909198</v>
      </c>
      <c r="L81" s="20">
        <v>-5379.2681948019899</v>
      </c>
      <c r="M81" s="20">
        <v>-1466009.7313512999</v>
      </c>
      <c r="N81" s="20">
        <v>4.66666811333375</v>
      </c>
      <c r="O81" s="20">
        <v>680.03101956108299</v>
      </c>
      <c r="P81" s="20">
        <v>21.3334550405283</v>
      </c>
      <c r="Q81" s="20">
        <v>6135.8574079017199</v>
      </c>
      <c r="R81" s="20">
        <v>7532.0067802981803</v>
      </c>
      <c r="S81" s="20">
        <v>921.36642826776597</v>
      </c>
      <c r="T81" s="20">
        <v>6180.0883695774501</v>
      </c>
      <c r="U81" s="20">
        <v>1342.0757388781001</v>
      </c>
      <c r="V81" s="20">
        <v>2649.6094450620699</v>
      </c>
      <c r="W81" s="20">
        <v>1314.27767152243</v>
      </c>
      <c r="X81" s="20">
        <v>598.53772903455797</v>
      </c>
      <c r="Y81" s="20">
        <v>131.946593255832</v>
      </c>
      <c r="Z81" s="20">
        <v>7264.8440612534896</v>
      </c>
      <c r="AA81" s="20">
        <v>3581.42451804953</v>
      </c>
      <c r="AB81" s="20">
        <v>2990.9901725376099</v>
      </c>
      <c r="AC81" s="20">
        <v>7550.7289404071398</v>
      </c>
      <c r="AD81" s="20">
        <v>6301.4397447372103</v>
      </c>
      <c r="AE81" s="20">
        <v>16735.446403222199</v>
      </c>
    </row>
    <row r="82" spans="1:31" x14ac:dyDescent="0.2">
      <c r="A82" s="3">
        <v>81</v>
      </c>
      <c r="B82" s="4" t="s">
        <v>22</v>
      </c>
      <c r="C82" s="5" t="s">
        <v>438</v>
      </c>
      <c r="D82" s="4" t="s">
        <v>451</v>
      </c>
      <c r="E82" s="4" t="s">
        <v>438</v>
      </c>
      <c r="F82" s="4" t="s">
        <v>66</v>
      </c>
      <c r="G82" s="4" t="s">
        <v>337</v>
      </c>
      <c r="H82" s="19">
        <v>75157851.763749301</v>
      </c>
      <c r="I82" s="19">
        <v>1214386.3035560199</v>
      </c>
      <c r="J82" s="19">
        <v>1502868.96066115</v>
      </c>
      <c r="K82" s="19">
        <v>31999013.3108874</v>
      </c>
      <c r="L82" s="19">
        <v>-2931.83926087993</v>
      </c>
      <c r="M82" s="19">
        <v>964494.28871494904</v>
      </c>
      <c r="N82" s="19">
        <v>85.333609227549999</v>
      </c>
      <c r="O82" s="19">
        <v>12798.678930564</v>
      </c>
      <c r="P82" s="19">
        <v>1238.0599199158501</v>
      </c>
      <c r="Q82" s="19">
        <v>177608.214097302</v>
      </c>
      <c r="R82" s="19">
        <v>153588.36393639099</v>
      </c>
      <c r="S82" s="19">
        <v>1870.12063027107</v>
      </c>
      <c r="T82" s="19">
        <v>1571.4410402922299</v>
      </c>
      <c r="U82" s="19">
        <v>3709.1856816477998</v>
      </c>
      <c r="V82" s="19">
        <v>8814.1433696442891</v>
      </c>
      <c r="W82" s="19">
        <v>14537.8677583114</v>
      </c>
      <c r="X82" s="19">
        <v>-367.00834151508599</v>
      </c>
      <c r="Y82" s="19">
        <v>50.721253530581201</v>
      </c>
      <c r="Z82" s="19">
        <v>14601.4152459949</v>
      </c>
      <c r="AA82" s="19">
        <v>756.30150709382303</v>
      </c>
      <c r="AB82" s="19">
        <v>327.33802026875702</v>
      </c>
      <c r="AC82" s="19">
        <v>2280.1993925988099</v>
      </c>
      <c r="AD82" s="19">
        <v>1766.7892003444899</v>
      </c>
      <c r="AE82" s="19">
        <v>4276.7214318388496</v>
      </c>
    </row>
    <row r="83" spans="1:31" x14ac:dyDescent="0.2">
      <c r="A83" s="3">
        <v>82</v>
      </c>
      <c r="B83" s="7" t="s">
        <v>275</v>
      </c>
      <c r="C83" s="8" t="s">
        <v>438</v>
      </c>
      <c r="D83" s="7" t="s">
        <v>289</v>
      </c>
      <c r="E83" s="7" t="s">
        <v>438</v>
      </c>
      <c r="F83" s="7" t="s">
        <v>238</v>
      </c>
      <c r="G83" s="7" t="s">
        <v>337</v>
      </c>
      <c r="H83" s="20">
        <v>96313188.075299397</v>
      </c>
      <c r="I83" s="20">
        <v>4669235.00736818</v>
      </c>
      <c r="J83" s="20">
        <v>12504621.5212633</v>
      </c>
      <c r="K83" s="20">
        <v>32001471.6225495</v>
      </c>
      <c r="L83" s="20">
        <v>23428.436174737599</v>
      </c>
      <c r="M83" s="20">
        <v>8646050.8206781708</v>
      </c>
      <c r="N83" s="20">
        <v>297.33648635318298</v>
      </c>
      <c r="O83" s="20">
        <v>42751.492821148102</v>
      </c>
      <c r="P83" s="20">
        <v>4600.0968463160798</v>
      </c>
      <c r="Q83" s="20">
        <v>595616.10972619895</v>
      </c>
      <c r="R83" s="20">
        <v>936344.19109186402</v>
      </c>
      <c r="S83" s="20">
        <v>15844.7606438359</v>
      </c>
      <c r="T83" s="20">
        <v>2443.5748256336301</v>
      </c>
      <c r="U83" s="20">
        <v>2148.1838631105102</v>
      </c>
      <c r="V83" s="20">
        <v>29910.353993711</v>
      </c>
      <c r="W83" s="20">
        <v>25703.390745807101</v>
      </c>
      <c r="X83" s="20">
        <v>1045.7594099611099</v>
      </c>
      <c r="Y83" s="20">
        <v>23.928884629842599</v>
      </c>
      <c r="Z83" s="20">
        <v>54530.447339936203</v>
      </c>
      <c r="AA83" s="20">
        <v>770.49524774039901</v>
      </c>
      <c r="AB83" s="20">
        <v>546.01207894096001</v>
      </c>
      <c r="AC83" s="20">
        <v>16372.185342536501</v>
      </c>
      <c r="AD83" s="20">
        <v>13475.793731207699</v>
      </c>
      <c r="AE83" s="20">
        <v>36532.723968419501</v>
      </c>
    </row>
    <row r="84" spans="1:31" x14ac:dyDescent="0.2">
      <c r="A84" s="3">
        <v>83</v>
      </c>
      <c r="B84" s="4" t="s">
        <v>241</v>
      </c>
      <c r="C84" s="5" t="s">
        <v>438</v>
      </c>
      <c r="D84" s="4" t="s">
        <v>228</v>
      </c>
      <c r="E84" s="4" t="s">
        <v>438</v>
      </c>
      <c r="F84" s="4" t="s">
        <v>74</v>
      </c>
      <c r="G84" s="4" t="s">
        <v>337</v>
      </c>
      <c r="H84" s="19">
        <v>72213595.878852293</v>
      </c>
      <c r="I84" s="19">
        <v>1433689.0753635601</v>
      </c>
      <c r="J84" s="19">
        <v>2200977.4894943801</v>
      </c>
      <c r="K84" s="19">
        <v>23235900.880921401</v>
      </c>
      <c r="L84" s="19">
        <v>4637.9852561613998</v>
      </c>
      <c r="M84" s="19">
        <v>5916414.1275587799</v>
      </c>
      <c r="N84" s="19">
        <v>146.66744787076399</v>
      </c>
      <c r="O84" s="19">
        <v>21597.465947282999</v>
      </c>
      <c r="P84" s="19">
        <v>2088.16308957519</v>
      </c>
      <c r="Q84" s="19">
        <v>289792.47635981999</v>
      </c>
      <c r="R84" s="19">
        <v>55475.1639170177</v>
      </c>
      <c r="S84" s="19">
        <v>6571.5245003861501</v>
      </c>
      <c r="T84" s="19">
        <v>850.70325097943396</v>
      </c>
      <c r="U84" s="19">
        <v>2820.3053174430702</v>
      </c>
      <c r="V84" s="19">
        <v>26026.797221056298</v>
      </c>
      <c r="W84" s="19">
        <v>20335.164589236902</v>
      </c>
      <c r="X84" s="19">
        <v>323.95819746001399</v>
      </c>
      <c r="Y84" s="19">
        <v>37.398156347598501</v>
      </c>
      <c r="Z84" s="19">
        <v>26865.847296129501</v>
      </c>
      <c r="AA84" s="19">
        <v>391.34548731722998</v>
      </c>
      <c r="AB84" s="19">
        <v>434.007814418132</v>
      </c>
      <c r="AC84" s="19">
        <v>2376.8828506765999</v>
      </c>
      <c r="AD84" s="19">
        <v>1826.13015895222</v>
      </c>
      <c r="AE84" s="19">
        <v>4820.9051947855496</v>
      </c>
    </row>
    <row r="85" spans="1:31" x14ac:dyDescent="0.2">
      <c r="A85" s="3">
        <v>84</v>
      </c>
      <c r="B85" s="7" t="s">
        <v>346</v>
      </c>
      <c r="C85" s="8" t="s">
        <v>438</v>
      </c>
      <c r="D85" s="7" t="s">
        <v>522</v>
      </c>
      <c r="E85" s="7" t="s">
        <v>438</v>
      </c>
      <c r="F85" s="7" t="s">
        <v>155</v>
      </c>
      <c r="G85" s="7" t="s">
        <v>337</v>
      </c>
      <c r="H85" s="20">
        <v>78413379.964591905</v>
      </c>
      <c r="I85" s="20">
        <v>1958512.40080126</v>
      </c>
      <c r="J85" s="20">
        <v>4652672.7026896197</v>
      </c>
      <c r="K85" s="20">
        <v>27985199.8653288</v>
      </c>
      <c r="L85" s="20">
        <v>10687.1163481327</v>
      </c>
      <c r="M85" s="20">
        <v>12677150.9371367</v>
      </c>
      <c r="N85" s="20">
        <v>193.33469040949399</v>
      </c>
      <c r="O85" s="20">
        <v>27867.8167241175</v>
      </c>
      <c r="P85" s="20">
        <v>2899.6421764152501</v>
      </c>
      <c r="Q85" s="20">
        <v>355192.71535914601</v>
      </c>
      <c r="R85" s="20">
        <v>470621.48689972801</v>
      </c>
      <c r="S85" s="20">
        <v>13081.2262858587</v>
      </c>
      <c r="T85" s="20">
        <v>2006.8360662632799</v>
      </c>
      <c r="U85" s="20">
        <v>3757.8666975441301</v>
      </c>
      <c r="V85" s="20">
        <v>88683.656383398702</v>
      </c>
      <c r="W85" s="20">
        <v>23093.219949234201</v>
      </c>
      <c r="X85" s="20">
        <v>1262.08174526932</v>
      </c>
      <c r="Y85" s="20">
        <v>-6.7329782728379701</v>
      </c>
      <c r="Z85" s="20">
        <v>21397.596251531399</v>
      </c>
      <c r="AA85" s="20">
        <v>349.14859559064598</v>
      </c>
      <c r="AB85" s="20">
        <v>283.33692451484899</v>
      </c>
      <c r="AC85" s="20">
        <v>8267.7882768147992</v>
      </c>
      <c r="AD85" s="20">
        <v>7903.6659460131395</v>
      </c>
      <c r="AE85" s="20">
        <v>19081.763573733599</v>
      </c>
    </row>
    <row r="86" spans="1:31" x14ac:dyDescent="0.2">
      <c r="A86" s="3">
        <v>85</v>
      </c>
      <c r="B86" s="4" t="s">
        <v>511</v>
      </c>
      <c r="C86" s="5" t="s">
        <v>438</v>
      </c>
      <c r="D86" s="4" t="s">
        <v>217</v>
      </c>
      <c r="E86" s="4" t="s">
        <v>438</v>
      </c>
      <c r="F86" s="4" t="s">
        <v>88</v>
      </c>
      <c r="G86" s="4" t="s">
        <v>337</v>
      </c>
      <c r="H86" s="19">
        <v>142232614.641332</v>
      </c>
      <c r="I86" s="19">
        <v>4402299.7342962297</v>
      </c>
      <c r="J86" s="19">
        <v>9208637.3925154395</v>
      </c>
      <c r="K86" s="19">
        <v>32938755.428365901</v>
      </c>
      <c r="L86" s="19">
        <v>138795.75693896899</v>
      </c>
      <c r="M86" s="19">
        <v>45045452.512805603</v>
      </c>
      <c r="N86" s="19">
        <v>454.00730620368898</v>
      </c>
      <c r="O86" s="19">
        <v>61324.749176519697</v>
      </c>
      <c r="P86" s="19">
        <v>7860.8689460695996</v>
      </c>
      <c r="Q86" s="19">
        <v>980505.23662964301</v>
      </c>
      <c r="R86" s="19">
        <v>351946.98448056699</v>
      </c>
      <c r="S86" s="19">
        <v>25512.495158086898</v>
      </c>
      <c r="T86" s="19">
        <v>3475.1374788790399</v>
      </c>
      <c r="U86" s="19">
        <v>5979.9792711193104</v>
      </c>
      <c r="V86" s="19">
        <v>103216.886355852</v>
      </c>
      <c r="W86" s="19">
        <v>143088.804403399</v>
      </c>
      <c r="X86" s="19">
        <v>-521.44103834128703</v>
      </c>
      <c r="Y86" s="19">
        <v>33.330235054836599</v>
      </c>
      <c r="Z86" s="19">
        <v>74114.271106203494</v>
      </c>
      <c r="AA86" s="19">
        <v>424.68905618256099</v>
      </c>
      <c r="AB86" s="19">
        <v>579.34674362109604</v>
      </c>
      <c r="AC86" s="19">
        <v>23134.898799293998</v>
      </c>
      <c r="AD86" s="19">
        <v>18894.0047310482</v>
      </c>
      <c r="AE86" s="19">
        <v>44279.425302832104</v>
      </c>
    </row>
    <row r="87" spans="1:31" x14ac:dyDescent="0.2">
      <c r="A87" s="3">
        <v>86</v>
      </c>
      <c r="B87" s="7" t="s">
        <v>109</v>
      </c>
      <c r="C87" s="8" t="s">
        <v>438</v>
      </c>
      <c r="D87" s="7" t="s">
        <v>284</v>
      </c>
      <c r="E87" s="7" t="s">
        <v>438</v>
      </c>
      <c r="F87" s="7" t="s">
        <v>428</v>
      </c>
      <c r="G87" s="7" t="s">
        <v>337</v>
      </c>
      <c r="H87" s="20">
        <v>114574792.024694</v>
      </c>
      <c r="I87" s="20">
        <v>4410865.01938756</v>
      </c>
      <c r="J87" s="20">
        <v>14203511.0674622</v>
      </c>
      <c r="K87" s="20">
        <v>36277274.7236524</v>
      </c>
      <c r="L87" s="20">
        <v>48842.714990010201</v>
      </c>
      <c r="M87" s="20">
        <v>9219574.4173858706</v>
      </c>
      <c r="N87" s="20">
        <v>331.337239892399</v>
      </c>
      <c r="O87" s="20">
        <v>44678.872524530198</v>
      </c>
      <c r="P87" s="20">
        <v>5230.3170871268803</v>
      </c>
      <c r="Q87" s="20">
        <v>622163.60896598804</v>
      </c>
      <c r="R87" s="20">
        <v>2216118.2818928501</v>
      </c>
      <c r="S87" s="20">
        <v>17616.8646227793</v>
      </c>
      <c r="T87" s="20">
        <v>6699.6685595137997</v>
      </c>
      <c r="U87" s="20">
        <v>4246.0039218079901</v>
      </c>
      <c r="V87" s="20">
        <v>117584.710609984</v>
      </c>
      <c r="W87" s="20">
        <v>102366.971092615</v>
      </c>
      <c r="X87" s="20">
        <v>400.84945161441198</v>
      </c>
      <c r="Y87" s="20">
        <v>49.257434528813299</v>
      </c>
      <c r="Z87" s="20">
        <v>67976.064158973502</v>
      </c>
      <c r="AA87" s="20">
        <v>512.40050550958904</v>
      </c>
      <c r="AB87" s="20">
        <v>359.33887447260298</v>
      </c>
      <c r="AC87" s="20">
        <v>19560.8789770697</v>
      </c>
      <c r="AD87" s="20">
        <v>17512.860650519098</v>
      </c>
      <c r="AE87" s="20">
        <v>43131.905298188503</v>
      </c>
    </row>
    <row r="88" spans="1:31" x14ac:dyDescent="0.2">
      <c r="A88" s="3">
        <v>87</v>
      </c>
      <c r="B88" s="4" t="s">
        <v>157</v>
      </c>
      <c r="C88" s="5" t="s">
        <v>438</v>
      </c>
      <c r="D88" s="4" t="s">
        <v>336</v>
      </c>
      <c r="E88" s="4" t="s">
        <v>438</v>
      </c>
      <c r="F88" s="4" t="s">
        <v>489</v>
      </c>
      <c r="G88" s="4" t="s">
        <v>337</v>
      </c>
      <c r="H88" s="19">
        <v>75256101.914154798</v>
      </c>
      <c r="I88" s="19">
        <v>1817354.1064619501</v>
      </c>
      <c r="J88" s="19">
        <v>5109863.5344072301</v>
      </c>
      <c r="K88" s="19">
        <v>22546574.7147705</v>
      </c>
      <c r="L88" s="19">
        <v>51816.879550910999</v>
      </c>
      <c r="M88" s="19">
        <v>7673151.26558684</v>
      </c>
      <c r="N88" s="19">
        <v>183.33455222804801</v>
      </c>
      <c r="O88" s="19">
        <v>28452.936008065401</v>
      </c>
      <c r="P88" s="19">
        <v>3004.3311571917102</v>
      </c>
      <c r="Q88" s="19">
        <v>385837.46769158699</v>
      </c>
      <c r="R88" s="19">
        <v>283619.94610336103</v>
      </c>
      <c r="S88" s="19">
        <v>23122.419188976801</v>
      </c>
      <c r="T88" s="19">
        <v>2222.8691950222201</v>
      </c>
      <c r="U88" s="19">
        <v>5037.6119312418596</v>
      </c>
      <c r="V88" s="19">
        <v>196230.762766798</v>
      </c>
      <c r="W88" s="19">
        <v>78488.4809219897</v>
      </c>
      <c r="X88" s="19">
        <v>431.89984749258502</v>
      </c>
      <c r="Y88" s="19">
        <v>11.168074759263</v>
      </c>
      <c r="Z88" s="19">
        <v>36275.653191091304</v>
      </c>
      <c r="AA88" s="19">
        <v>306.63378864918201</v>
      </c>
      <c r="AB88" s="19">
        <v>210.66880383286599</v>
      </c>
      <c r="AC88" s="19">
        <v>21290.024682364201</v>
      </c>
      <c r="AD88" s="19">
        <v>17444.789399415102</v>
      </c>
      <c r="AE88" s="19">
        <v>46797.587331015297</v>
      </c>
    </row>
    <row r="89" spans="1:31" x14ac:dyDescent="0.2">
      <c r="A89" s="3">
        <v>88</v>
      </c>
      <c r="B89" s="7" t="s">
        <v>271</v>
      </c>
      <c r="C89" s="8" t="s">
        <v>438</v>
      </c>
      <c r="D89" s="7" t="s">
        <v>326</v>
      </c>
      <c r="E89" s="7" t="s">
        <v>438</v>
      </c>
      <c r="F89" s="7" t="s">
        <v>28</v>
      </c>
      <c r="G89" s="7" t="s">
        <v>337</v>
      </c>
      <c r="H89" s="20">
        <v>74748524.727638096</v>
      </c>
      <c r="I89" s="20">
        <v>1803521.98807079</v>
      </c>
      <c r="J89" s="20">
        <v>1992465.52657236</v>
      </c>
      <c r="K89" s="20">
        <v>35076690.839959502</v>
      </c>
      <c r="L89" s="20">
        <v>2770.8228381560102</v>
      </c>
      <c r="M89" s="20">
        <v>2274669.28748718</v>
      </c>
      <c r="N89" s="20">
        <v>118.000514222215</v>
      </c>
      <c r="O89" s="20">
        <v>21833.834261776199</v>
      </c>
      <c r="P89" s="20">
        <v>2178.8437727077599</v>
      </c>
      <c r="Q89" s="20">
        <v>281294.82969929802</v>
      </c>
      <c r="R89" s="20">
        <v>743226.73194721097</v>
      </c>
      <c r="S89" s="20">
        <v>8423.1759836512992</v>
      </c>
      <c r="T89" s="20">
        <v>3033.03150615494</v>
      </c>
      <c r="U89" s="20">
        <v>3468.45363773793</v>
      </c>
      <c r="V89" s="20">
        <v>21144.629807936501</v>
      </c>
      <c r="W89" s="20">
        <v>47556.905076957599</v>
      </c>
      <c r="X89" s="20">
        <v>678.79240264824205</v>
      </c>
      <c r="Y89" s="20">
        <v>24.647776965574799</v>
      </c>
      <c r="Z89" s="20">
        <v>24437.953230481002</v>
      </c>
      <c r="AA89" s="20">
        <v>256.322700491457</v>
      </c>
      <c r="AB89" s="20">
        <v>360.67224943358201</v>
      </c>
      <c r="AC89" s="20">
        <v>4044.6035631290902</v>
      </c>
      <c r="AD89" s="20">
        <v>3477.11545713748</v>
      </c>
      <c r="AE89" s="20">
        <v>9093.7375198097598</v>
      </c>
    </row>
    <row r="90" spans="1:31" x14ac:dyDescent="0.2">
      <c r="A90" s="3">
        <v>89</v>
      </c>
      <c r="B90" s="4" t="s">
        <v>276</v>
      </c>
      <c r="C90" s="5" t="s">
        <v>438</v>
      </c>
      <c r="D90" s="4" t="s">
        <v>117</v>
      </c>
      <c r="E90" s="4" t="s">
        <v>438</v>
      </c>
      <c r="F90" s="4" t="s">
        <v>504</v>
      </c>
      <c r="G90" s="4" t="s">
        <v>337</v>
      </c>
      <c r="H90" s="19">
        <v>93821920.264428198</v>
      </c>
      <c r="I90" s="19">
        <v>1786576.9994963401</v>
      </c>
      <c r="J90" s="19">
        <v>2565507.5521718902</v>
      </c>
      <c r="K90" s="19">
        <v>47801433.463382602</v>
      </c>
      <c r="L90" s="19">
        <v>46588.6096007991</v>
      </c>
      <c r="M90" s="19">
        <v>1382686.37486524</v>
      </c>
      <c r="N90" s="19">
        <v>114.667149201993</v>
      </c>
      <c r="O90" s="19">
        <v>23376.9803153783</v>
      </c>
      <c r="P90" s="19">
        <v>2028.1540878688199</v>
      </c>
      <c r="Q90" s="19">
        <v>276326.93389714998</v>
      </c>
      <c r="R90" s="19">
        <v>1403388.0976112899</v>
      </c>
      <c r="S90" s="19">
        <v>23527.443803117199</v>
      </c>
      <c r="T90" s="19">
        <v>9108.3668228110491</v>
      </c>
      <c r="U90" s="19">
        <v>6405.5017278251498</v>
      </c>
      <c r="V90" s="19">
        <v>25752.130996850501</v>
      </c>
      <c r="W90" s="19">
        <v>50103.938420180901</v>
      </c>
      <c r="X90" s="19">
        <v>1114.78538504579</v>
      </c>
      <c r="Y90" s="19">
        <v>36.663621066693501</v>
      </c>
      <c r="Z90" s="19">
        <v>17656.9912178577</v>
      </c>
      <c r="AA90" s="19">
        <v>404.68563742527903</v>
      </c>
      <c r="AB90" s="19">
        <v>655.35026642415005</v>
      </c>
      <c r="AC90" s="19">
        <v>11866.350397591301</v>
      </c>
      <c r="AD90" s="19">
        <v>10149.021458163999</v>
      </c>
      <c r="AE90" s="19">
        <v>27355.3961285691</v>
      </c>
    </row>
    <row r="91" spans="1:31" x14ac:dyDescent="0.2">
      <c r="A91" s="3">
        <v>90</v>
      </c>
      <c r="B91" s="7" t="s">
        <v>282</v>
      </c>
      <c r="C91" s="8" t="s">
        <v>438</v>
      </c>
      <c r="D91" s="7" t="s">
        <v>524</v>
      </c>
      <c r="E91" s="7" t="s">
        <v>438</v>
      </c>
      <c r="F91" s="7" t="s">
        <v>266</v>
      </c>
      <c r="G91" s="7" t="s">
        <v>337</v>
      </c>
      <c r="H91" s="20">
        <v>97141274.059439793</v>
      </c>
      <c r="I91" s="20">
        <v>1697372.0341673701</v>
      </c>
      <c r="J91" s="20">
        <v>3066266.6417890401</v>
      </c>
      <c r="K91" s="20">
        <v>24878351.0484198</v>
      </c>
      <c r="L91" s="20">
        <v>21927.1830952659</v>
      </c>
      <c r="M91" s="20">
        <v>8927807.7478382699</v>
      </c>
      <c r="N91" s="20">
        <v>165.33432416586899</v>
      </c>
      <c r="O91" s="20">
        <v>25609.493113291599</v>
      </c>
      <c r="P91" s="20">
        <v>2665.5954764784501</v>
      </c>
      <c r="Q91" s="20">
        <v>337129.956028777</v>
      </c>
      <c r="R91" s="20">
        <v>187662.98519583599</v>
      </c>
      <c r="S91" s="20">
        <v>7979.6724094732199</v>
      </c>
      <c r="T91" s="20">
        <v>837.36889353383401</v>
      </c>
      <c r="U91" s="20">
        <v>2945.00139654645</v>
      </c>
      <c r="V91" s="20">
        <v>33681.508556874498</v>
      </c>
      <c r="W91" s="20">
        <v>74703.331516680497</v>
      </c>
      <c r="X91" s="20">
        <v>75.711121732783795</v>
      </c>
      <c r="Y91" s="20">
        <v>6.5744654964370604</v>
      </c>
      <c r="Z91" s="20">
        <v>44473.8001745121</v>
      </c>
      <c r="AA91" s="20">
        <v>289.35249600359799</v>
      </c>
      <c r="AB91" s="20">
        <v>122.000841171723</v>
      </c>
      <c r="AC91" s="20">
        <v>8686.0414675574302</v>
      </c>
      <c r="AD91" s="20">
        <v>7095.1503874767004</v>
      </c>
      <c r="AE91" s="20">
        <v>17294.806972183898</v>
      </c>
    </row>
    <row r="92" spans="1:31" x14ac:dyDescent="0.2">
      <c r="A92" s="3">
        <v>91</v>
      </c>
      <c r="B92" s="4" t="s">
        <v>311</v>
      </c>
      <c r="C92" s="5" t="s">
        <v>438</v>
      </c>
      <c r="D92" s="4" t="s">
        <v>521</v>
      </c>
      <c r="E92" s="4" t="s">
        <v>438</v>
      </c>
      <c r="F92" s="4" t="s">
        <v>280</v>
      </c>
      <c r="G92" s="4" t="s">
        <v>337</v>
      </c>
      <c r="H92" s="19">
        <v>1668830.07450448</v>
      </c>
      <c r="I92" s="19">
        <v>34042.602362466401</v>
      </c>
      <c r="J92" s="19">
        <v>517974.62208150403</v>
      </c>
      <c r="K92" s="19">
        <v>-3884918.0024015401</v>
      </c>
      <c r="L92" s="19">
        <v>-9496.2607893987206</v>
      </c>
      <c r="M92" s="19">
        <v>-1464835.5466340799</v>
      </c>
      <c r="N92" s="19">
        <v>14.666676840006501</v>
      </c>
      <c r="O92" s="19">
        <v>3346.46560629432</v>
      </c>
      <c r="P92" s="19">
        <v>252.670191955625</v>
      </c>
      <c r="Q92" s="19">
        <v>41355.812313254202</v>
      </c>
      <c r="R92" s="19">
        <v>510.05483486422997</v>
      </c>
      <c r="S92" s="19">
        <v>1811.41570984235</v>
      </c>
      <c r="T92" s="19">
        <v>-38.667296394503197</v>
      </c>
      <c r="U92" s="19">
        <v>425.343691869488</v>
      </c>
      <c r="V92" s="19">
        <v>1474.09195843828</v>
      </c>
      <c r="W92" s="19">
        <v>3130.19468215185</v>
      </c>
      <c r="X92" s="19">
        <v>-652.03592098203001</v>
      </c>
      <c r="Y92" s="19">
        <v>-22.613069088708802</v>
      </c>
      <c r="Z92" s="19">
        <v>480.69498468664102</v>
      </c>
      <c r="AA92" s="19">
        <v>56.105054058900002</v>
      </c>
      <c r="AB92" s="19">
        <v>10.666674786620399</v>
      </c>
      <c r="AC92" s="19">
        <v>734.69115079157802</v>
      </c>
      <c r="AD92" s="19">
        <v>596.68347152395097</v>
      </c>
      <c r="AE92" s="19">
        <v>1411.4294266101999</v>
      </c>
    </row>
    <row r="93" spans="1:31" x14ac:dyDescent="0.2">
      <c r="A93" s="3">
        <v>92</v>
      </c>
      <c r="B93" s="7" t="s">
        <v>242</v>
      </c>
      <c r="C93" s="8" t="s">
        <v>438</v>
      </c>
      <c r="D93" s="7" t="s">
        <v>285</v>
      </c>
      <c r="E93" s="7" t="s">
        <v>438</v>
      </c>
      <c r="F93" s="7" t="s">
        <v>8</v>
      </c>
      <c r="G93" s="7" t="s">
        <v>337</v>
      </c>
      <c r="H93" s="20">
        <v>7731266.3972764099</v>
      </c>
      <c r="I93" s="20">
        <v>5067710.8889533002</v>
      </c>
      <c r="J93" s="20">
        <v>6016581.2216652101</v>
      </c>
      <c r="K93" s="20">
        <v>8679827.81062348</v>
      </c>
      <c r="L93" s="20">
        <v>1756696.8876970899</v>
      </c>
      <c r="M93" s="20">
        <v>21174058.4195095</v>
      </c>
      <c r="N93" s="20">
        <v>774.02126597980805</v>
      </c>
      <c r="O93" s="20">
        <v>24385.993102242399</v>
      </c>
      <c r="P93" s="20">
        <v>8463.2159989638494</v>
      </c>
      <c r="Q93" s="20">
        <v>335880.15521170897</v>
      </c>
      <c r="R93" s="20">
        <v>3262694.92669411</v>
      </c>
      <c r="S93" s="20">
        <v>69072.468623548295</v>
      </c>
      <c r="T93" s="20">
        <v>1835514.2214943699</v>
      </c>
      <c r="U93" s="20">
        <v>540530.51164892898</v>
      </c>
      <c r="V93" s="20">
        <v>1275252.87761088</v>
      </c>
      <c r="W93" s="20">
        <v>269488.034174175</v>
      </c>
      <c r="X93" s="20">
        <v>90436.184291407801</v>
      </c>
      <c r="Y93" s="20">
        <v>39944.923836283298</v>
      </c>
      <c r="Z93" s="20">
        <v>3353098.2632768</v>
      </c>
      <c r="AA93" s="20">
        <v>566374.39440916805</v>
      </c>
      <c r="AB93" s="20">
        <v>1499272.2571316101</v>
      </c>
      <c r="AC93" s="20">
        <v>2883867.4307993101</v>
      </c>
      <c r="AD93" s="20">
        <v>2459913.1987866801</v>
      </c>
      <c r="AE93" s="20">
        <v>5816204.3993826201</v>
      </c>
    </row>
    <row r="94" spans="1:31" x14ac:dyDescent="0.2">
      <c r="A94" s="3">
        <v>93</v>
      </c>
      <c r="B94" s="4" t="s">
        <v>288</v>
      </c>
      <c r="C94" s="5" t="s">
        <v>438</v>
      </c>
      <c r="D94" s="4" t="s">
        <v>254</v>
      </c>
      <c r="E94" s="4" t="s">
        <v>438</v>
      </c>
      <c r="F94" s="4" t="s">
        <v>348</v>
      </c>
      <c r="G94" s="4" t="s">
        <v>337</v>
      </c>
      <c r="H94" s="19">
        <v>18790.310558152902</v>
      </c>
      <c r="I94" s="19">
        <v>16025.2190230866</v>
      </c>
      <c r="J94" s="19">
        <v>15963.5133249833</v>
      </c>
      <c r="K94" s="19">
        <v>-4275836.9621450603</v>
      </c>
      <c r="L94" s="19">
        <v>-5041.5891716311498</v>
      </c>
      <c r="M94" s="19">
        <v>-1469422.8894113</v>
      </c>
      <c r="N94" s="19">
        <v>3.3333345000004102</v>
      </c>
      <c r="O94" s="19">
        <v>597.35894844131496</v>
      </c>
      <c r="P94" s="19">
        <v>5.3333620801175101</v>
      </c>
      <c r="Q94" s="19">
        <v>5281.2080775179802</v>
      </c>
      <c r="R94" s="19">
        <v>10569.6055330773</v>
      </c>
      <c r="S94" s="19">
        <v>440.041918571113</v>
      </c>
      <c r="T94" s="19">
        <v>6267.4725812404504</v>
      </c>
      <c r="U94" s="19">
        <v>1382.0798929090599</v>
      </c>
      <c r="V94" s="19">
        <v>3322.4223066896202</v>
      </c>
      <c r="W94" s="19">
        <v>1680.38004345165</v>
      </c>
      <c r="X94" s="19">
        <v>-114.747633119863</v>
      </c>
      <c r="Y94" s="19">
        <v>104.03466156430601</v>
      </c>
      <c r="Z94" s="19">
        <v>10134.048754641601</v>
      </c>
      <c r="AA94" s="19">
        <v>4133.0554697990201</v>
      </c>
      <c r="AB94" s="19">
        <v>3982.5679015963801</v>
      </c>
      <c r="AC94" s="19">
        <v>10467.9271975911</v>
      </c>
      <c r="AD94" s="19">
        <v>8999.5956858971404</v>
      </c>
      <c r="AE94" s="19">
        <v>21867.994972219502</v>
      </c>
    </row>
    <row r="95" spans="1:31" x14ac:dyDescent="0.2">
      <c r="A95" s="3">
        <v>94</v>
      </c>
      <c r="B95" s="7" t="s">
        <v>390</v>
      </c>
      <c r="C95" s="8" t="s">
        <v>438</v>
      </c>
      <c r="D95" s="7" t="s">
        <v>126</v>
      </c>
      <c r="E95" s="7" t="s">
        <v>438</v>
      </c>
      <c r="F95" s="7" t="s">
        <v>491</v>
      </c>
      <c r="G95" s="7" t="s">
        <v>337</v>
      </c>
      <c r="H95" s="20">
        <v>88445560.6710352</v>
      </c>
      <c r="I95" s="20">
        <v>5020953.0685337503</v>
      </c>
      <c r="J95" s="20">
        <v>13193942.012463201</v>
      </c>
      <c r="K95" s="20">
        <v>25443312.378857099</v>
      </c>
      <c r="L95" s="20">
        <v>13673.790778165499</v>
      </c>
      <c r="M95" s="20">
        <v>5641859.1097667301</v>
      </c>
      <c r="N95" s="20">
        <v>322.00368908859701</v>
      </c>
      <c r="O95" s="20">
        <v>44611.397450997101</v>
      </c>
      <c r="P95" s="20">
        <v>5291.0061740538904</v>
      </c>
      <c r="Q95" s="20">
        <v>613365.38988541998</v>
      </c>
      <c r="R95" s="20">
        <v>522356.71688991401</v>
      </c>
      <c r="S95" s="20">
        <v>10911.0428803102</v>
      </c>
      <c r="T95" s="20">
        <v>1230.73675896083</v>
      </c>
      <c r="U95" s="20">
        <v>2015.4943312640701</v>
      </c>
      <c r="V95" s="20">
        <v>23827.558006417199</v>
      </c>
      <c r="W95" s="20">
        <v>59618.8900249371</v>
      </c>
      <c r="X95" s="20">
        <v>944.455481693499</v>
      </c>
      <c r="Y95" s="20">
        <v>32.143034185046197</v>
      </c>
      <c r="Z95" s="20">
        <v>62433.652828994404</v>
      </c>
      <c r="AA95" s="20">
        <v>1080.7006099325299</v>
      </c>
      <c r="AB95" s="20">
        <v>356.00543160996898</v>
      </c>
      <c r="AC95" s="20">
        <v>10688.0816878762</v>
      </c>
      <c r="AD95" s="20">
        <v>9316.43941485707</v>
      </c>
      <c r="AE95" s="20">
        <v>24146.842693844701</v>
      </c>
    </row>
    <row r="96" spans="1:31" x14ac:dyDescent="0.2">
      <c r="A96" s="3">
        <v>95</v>
      </c>
      <c r="B96" s="4" t="s">
        <v>286</v>
      </c>
      <c r="C96" s="5" t="s">
        <v>438</v>
      </c>
      <c r="D96" s="4" t="s">
        <v>450</v>
      </c>
      <c r="E96" s="4" t="s">
        <v>438</v>
      </c>
      <c r="F96" s="4" t="s">
        <v>34</v>
      </c>
      <c r="G96" s="4" t="s">
        <v>337</v>
      </c>
      <c r="H96" s="19">
        <v>86207772.289189994</v>
      </c>
      <c r="I96" s="19">
        <v>1933786.5044484599</v>
      </c>
      <c r="J96" s="19">
        <v>3648937.4206015798</v>
      </c>
      <c r="K96" s="19">
        <v>38624102.290550001</v>
      </c>
      <c r="L96" s="19">
        <v>32222.8231338187</v>
      </c>
      <c r="M96" s="19">
        <v>6518457.2853639601</v>
      </c>
      <c r="N96" s="19">
        <v>139.33405989049601</v>
      </c>
      <c r="O96" s="19">
        <v>26942.664755400601</v>
      </c>
      <c r="P96" s="19">
        <v>2621.5870910531598</v>
      </c>
      <c r="Q96" s="19">
        <v>353695.73909252498</v>
      </c>
      <c r="R96" s="19">
        <v>1019105.6312066501</v>
      </c>
      <c r="S96" s="19">
        <v>15929.5761278675</v>
      </c>
      <c r="T96" s="19">
        <v>5822.6034769207199</v>
      </c>
      <c r="U96" s="19">
        <v>8924.9019974784605</v>
      </c>
      <c r="V96" s="19">
        <v>25520.4121457537</v>
      </c>
      <c r="W96" s="19">
        <v>55653.738504379697</v>
      </c>
      <c r="X96" s="19">
        <v>645.07974718718594</v>
      </c>
      <c r="Y96" s="19">
        <v>47.898017410858998</v>
      </c>
      <c r="Z96" s="19">
        <v>25767.006709474299</v>
      </c>
      <c r="AA96" s="19">
        <v>757.60184784568003</v>
      </c>
      <c r="AB96" s="19">
        <v>612.68161439445896</v>
      </c>
      <c r="AC96" s="19">
        <v>13833.4717286296</v>
      </c>
      <c r="AD96" s="19">
        <v>11630.822527189701</v>
      </c>
      <c r="AE96" s="19">
        <v>31148.552869940599</v>
      </c>
    </row>
    <row r="97" spans="1:31" x14ac:dyDescent="0.2">
      <c r="A97" s="3">
        <v>96</v>
      </c>
      <c r="B97" s="7" t="s">
        <v>302</v>
      </c>
      <c r="C97" s="8" t="s">
        <v>438</v>
      </c>
      <c r="D97" s="7" t="s">
        <v>116</v>
      </c>
      <c r="E97" s="7" t="s">
        <v>438</v>
      </c>
      <c r="F97" s="7" t="s">
        <v>19</v>
      </c>
      <c r="G97" s="7" t="s">
        <v>337</v>
      </c>
      <c r="H97" s="20">
        <v>122560385.607198</v>
      </c>
      <c r="I97" s="20">
        <v>1506685.15273674</v>
      </c>
      <c r="J97" s="20">
        <v>1562515.79016074</v>
      </c>
      <c r="K97" s="20">
        <v>42031969.000218399</v>
      </c>
      <c r="L97" s="20">
        <v>9418.3273928450199</v>
      </c>
      <c r="M97" s="20">
        <v>8713252.8397889603</v>
      </c>
      <c r="N97" s="20">
        <v>99.333704848052093</v>
      </c>
      <c r="O97" s="20">
        <v>19005.734317835799</v>
      </c>
      <c r="P97" s="20">
        <v>1451.4143635538001</v>
      </c>
      <c r="Q97" s="20">
        <v>228895.47232971099</v>
      </c>
      <c r="R97" s="20">
        <v>1605253.72835382</v>
      </c>
      <c r="S97" s="20">
        <v>6264.9845905653201</v>
      </c>
      <c r="T97" s="20">
        <v>5082.9809579247703</v>
      </c>
      <c r="U97" s="20">
        <v>6246.0905296412902</v>
      </c>
      <c r="V97" s="20">
        <v>32803.057111089802</v>
      </c>
      <c r="W97" s="20">
        <v>49968.941812409903</v>
      </c>
      <c r="X97" s="20">
        <v>-377.28680375144802</v>
      </c>
      <c r="Y97" s="20">
        <v>31.981179567964499</v>
      </c>
      <c r="Z97" s="20">
        <v>15240.153744257999</v>
      </c>
      <c r="AA97" s="20">
        <v>530.09958446165103</v>
      </c>
      <c r="AB97" s="20">
        <v>694.68552515492195</v>
      </c>
      <c r="AC97" s="20">
        <v>7680.8000454680596</v>
      </c>
      <c r="AD97" s="20">
        <v>5845.2401021305805</v>
      </c>
      <c r="AE97" s="20">
        <v>14841.996742154401</v>
      </c>
    </row>
    <row r="98" spans="1:31" x14ac:dyDescent="0.2">
      <c r="A98" s="3">
        <v>97</v>
      </c>
      <c r="B98" s="4" t="s">
        <v>151</v>
      </c>
      <c r="C98" s="5" t="s">
        <v>438</v>
      </c>
      <c r="D98" s="4" t="s">
        <v>103</v>
      </c>
      <c r="E98" s="4" t="s">
        <v>438</v>
      </c>
      <c r="F98" s="4" t="s">
        <v>287</v>
      </c>
      <c r="G98" s="4" t="s">
        <v>337</v>
      </c>
      <c r="H98" s="19">
        <v>117003429.249258</v>
      </c>
      <c r="I98" s="19">
        <v>10718362.8733347</v>
      </c>
      <c r="J98" s="19">
        <v>20139435.562629599</v>
      </c>
      <c r="K98" s="19">
        <v>40467426.318564497</v>
      </c>
      <c r="L98" s="19">
        <v>42728.584701943102</v>
      </c>
      <c r="M98" s="19">
        <v>12125247.654678799</v>
      </c>
      <c r="N98" s="19">
        <v>992.03465718187999</v>
      </c>
      <c r="O98" s="19">
        <v>131569.09575652299</v>
      </c>
      <c r="P98" s="19">
        <v>17044.254091170598</v>
      </c>
      <c r="Q98" s="19">
        <v>1783214.0717666701</v>
      </c>
      <c r="R98" s="19">
        <v>2005275.6432473599</v>
      </c>
      <c r="S98" s="19">
        <v>295547.49518958002</v>
      </c>
      <c r="T98" s="19">
        <v>25592.796322775801</v>
      </c>
      <c r="U98" s="19">
        <v>9291.7810862168408</v>
      </c>
      <c r="V98" s="19">
        <v>41214.008234042201</v>
      </c>
      <c r="W98" s="19">
        <v>40161.155914412702</v>
      </c>
      <c r="X98" s="19">
        <v>690.93474697411295</v>
      </c>
      <c r="Y98" s="19">
        <v>-6.1550867830609697</v>
      </c>
      <c r="Z98" s="19">
        <v>207253.41152831999</v>
      </c>
      <c r="AA98" s="19">
        <v>868.08278836181501</v>
      </c>
      <c r="AB98" s="19">
        <v>284.67028855538001</v>
      </c>
      <c r="AC98" s="19">
        <v>34276.065921050998</v>
      </c>
      <c r="AD98" s="19">
        <v>28640.974641847901</v>
      </c>
      <c r="AE98" s="19">
        <v>75125.181856029201</v>
      </c>
    </row>
    <row r="99" spans="1:31" x14ac:dyDescent="0.2">
      <c r="A99" s="3">
        <v>98</v>
      </c>
      <c r="B99" s="7" t="s">
        <v>300</v>
      </c>
      <c r="C99" s="8" t="s">
        <v>438</v>
      </c>
      <c r="D99" s="7" t="s">
        <v>189</v>
      </c>
      <c r="E99" s="7" t="s">
        <v>438</v>
      </c>
      <c r="F99" s="7" t="s">
        <v>370</v>
      </c>
      <c r="G99" s="7" t="s">
        <v>337</v>
      </c>
      <c r="H99" s="20">
        <v>190774602.89809901</v>
      </c>
      <c r="I99" s="20">
        <v>68212797.156959802</v>
      </c>
      <c r="J99" s="20">
        <v>135906436.72996101</v>
      </c>
      <c r="K99" s="20">
        <v>122127149.05781899</v>
      </c>
      <c r="L99" s="20">
        <v>345225.91346992698</v>
      </c>
      <c r="M99" s="20">
        <v>54052185.894244902</v>
      </c>
      <c r="N99" s="20">
        <v>6761.6023703954997</v>
      </c>
      <c r="O99" s="20">
        <v>777290.65665297396</v>
      </c>
      <c r="P99" s="20">
        <v>112009.555257589</v>
      </c>
      <c r="Q99" s="20">
        <v>9635159.4204503708</v>
      </c>
      <c r="R99" s="20">
        <v>14889783.318118799</v>
      </c>
      <c r="S99" s="20">
        <v>1530877.6977466301</v>
      </c>
      <c r="T99" s="20">
        <v>131661.67522108901</v>
      </c>
      <c r="U99" s="20">
        <v>62046.380515157201</v>
      </c>
      <c r="V99" s="20">
        <v>144643.864022686</v>
      </c>
      <c r="W99" s="20">
        <v>147267.33172784001</v>
      </c>
      <c r="X99" s="20">
        <v>-1893.7789691256601</v>
      </c>
      <c r="Y99" s="20">
        <v>5.1731940625499204</v>
      </c>
      <c r="Z99" s="20">
        <v>1431865.38183135</v>
      </c>
      <c r="AA99" s="20">
        <v>1755.51861795785</v>
      </c>
      <c r="AB99" s="20">
        <v>1907.46638720696</v>
      </c>
      <c r="AC99" s="20">
        <v>261232.92970129699</v>
      </c>
      <c r="AD99" s="20">
        <v>198773.00932382399</v>
      </c>
      <c r="AE99" s="20">
        <v>477419.49953602202</v>
      </c>
    </row>
    <row r="100" spans="1:31" x14ac:dyDescent="0.2">
      <c r="A100" s="3">
        <v>99</v>
      </c>
      <c r="B100" s="4" t="s">
        <v>356</v>
      </c>
      <c r="C100" s="5" t="s">
        <v>438</v>
      </c>
      <c r="D100" s="4" t="s">
        <v>54</v>
      </c>
      <c r="E100" s="4" t="s">
        <v>438</v>
      </c>
      <c r="F100" s="4" t="s">
        <v>419</v>
      </c>
      <c r="G100" s="4" t="s">
        <v>337</v>
      </c>
      <c r="H100" s="19">
        <v>120362269.56410301</v>
      </c>
      <c r="I100" s="19">
        <v>1553378.9274183</v>
      </c>
      <c r="J100" s="19">
        <v>1832686.0899572801</v>
      </c>
      <c r="K100" s="19">
        <v>36380787.929592401</v>
      </c>
      <c r="L100" s="19">
        <v>4814.9070899988401</v>
      </c>
      <c r="M100" s="19">
        <v>267593.779825665</v>
      </c>
      <c r="N100" s="19">
        <v>158.00091854533699</v>
      </c>
      <c r="O100" s="19">
        <v>24821.465749575698</v>
      </c>
      <c r="P100" s="19">
        <v>2910.9780224644301</v>
      </c>
      <c r="Q100" s="19">
        <v>327306.86065314797</v>
      </c>
      <c r="R100" s="19">
        <v>1411876.77675162</v>
      </c>
      <c r="S100" s="19">
        <v>20116.175892357202</v>
      </c>
      <c r="T100" s="19">
        <v>3744.5458094058999</v>
      </c>
      <c r="U100" s="19">
        <v>4706.8201138866798</v>
      </c>
      <c r="V100" s="19">
        <v>28973.793113835902</v>
      </c>
      <c r="W100" s="19">
        <v>48815.387844490098</v>
      </c>
      <c r="X100" s="19">
        <v>1354.72948200514</v>
      </c>
      <c r="Y100" s="19">
        <v>8.7258705590206507</v>
      </c>
      <c r="Z100" s="19">
        <v>22309.71193243</v>
      </c>
      <c r="AA100" s="19">
        <v>465.34388680773998</v>
      </c>
      <c r="AB100" s="19">
        <v>417.340611491826</v>
      </c>
      <c r="AC100" s="19">
        <v>6610.2478624087298</v>
      </c>
      <c r="AD100" s="19">
        <v>5589.8031954394801</v>
      </c>
      <c r="AE100" s="19">
        <v>14459.584611702699</v>
      </c>
    </row>
    <row r="101" spans="1:31" x14ac:dyDescent="0.2">
      <c r="A101" s="3">
        <v>100</v>
      </c>
      <c r="B101" s="7" t="s">
        <v>35</v>
      </c>
      <c r="C101" s="8" t="s">
        <v>438</v>
      </c>
      <c r="D101" s="7" t="s">
        <v>146</v>
      </c>
      <c r="E101" s="7" t="s">
        <v>438</v>
      </c>
      <c r="F101" s="7" t="s">
        <v>27</v>
      </c>
      <c r="G101" s="7" t="s">
        <v>337</v>
      </c>
      <c r="H101" s="20">
        <v>110605337.933929</v>
      </c>
      <c r="I101" s="20">
        <v>1796542.15078418</v>
      </c>
      <c r="J101" s="20">
        <v>6003840.4500308</v>
      </c>
      <c r="K101" s="20">
        <v>20681166.5150472</v>
      </c>
      <c r="L101" s="20">
        <v>18205.250852867801</v>
      </c>
      <c r="M101" s="20">
        <v>7061692.7508255597</v>
      </c>
      <c r="N101" s="20">
        <v>136.66735337009499</v>
      </c>
      <c r="O101" s="20">
        <v>25109.2784580974</v>
      </c>
      <c r="P101" s="20">
        <v>2558.2418206120601</v>
      </c>
      <c r="Q101" s="20">
        <v>320296.35888896597</v>
      </c>
      <c r="R101" s="20">
        <v>348613.57896125602</v>
      </c>
      <c r="S101" s="20">
        <v>30838.994705723198</v>
      </c>
      <c r="T101" s="20">
        <v>1338.0809317862199</v>
      </c>
      <c r="U101" s="20">
        <v>3148.3777380445299</v>
      </c>
      <c r="V101" s="20">
        <v>28816.1487093574</v>
      </c>
      <c r="W101" s="20">
        <v>32700.804350859598</v>
      </c>
      <c r="X101" s="20">
        <v>318.099775996885</v>
      </c>
      <c r="Y101" s="20">
        <v>20.5902884760951</v>
      </c>
      <c r="Z101" s="20">
        <v>26286.006396315799</v>
      </c>
      <c r="AA101" s="20">
        <v>453.09775024839303</v>
      </c>
      <c r="AB101" s="20">
        <v>521.34430712413405</v>
      </c>
      <c r="AC101" s="20">
        <v>12326.0939057131</v>
      </c>
      <c r="AD101" s="20">
        <v>10638.707073801301</v>
      </c>
      <c r="AE101" s="20">
        <v>26423.659885640802</v>
      </c>
    </row>
    <row r="102" spans="1:31" x14ac:dyDescent="0.2">
      <c r="A102" s="3">
        <v>101</v>
      </c>
      <c r="B102" s="4" t="s">
        <v>462</v>
      </c>
      <c r="C102" s="5" t="s">
        <v>438</v>
      </c>
      <c r="D102" s="4" t="s">
        <v>159</v>
      </c>
      <c r="E102" s="4" t="s">
        <v>438</v>
      </c>
      <c r="F102" s="4" t="s">
        <v>16</v>
      </c>
      <c r="G102" s="4" t="s">
        <v>337</v>
      </c>
      <c r="H102" s="19">
        <v>126539489.46654101</v>
      </c>
      <c r="I102" s="19">
        <v>7238008.4761348804</v>
      </c>
      <c r="J102" s="19">
        <v>3201701.6834882</v>
      </c>
      <c r="K102" s="19">
        <v>45507632.288536698</v>
      </c>
      <c r="L102" s="19">
        <v>5584.9198377005496</v>
      </c>
      <c r="M102" s="19">
        <v>548565068.01385295</v>
      </c>
      <c r="N102" s="19">
        <v>803.35611454510297</v>
      </c>
      <c r="O102" s="19">
        <v>105741.394736072</v>
      </c>
      <c r="P102" s="19">
        <v>13857.4536365768</v>
      </c>
      <c r="Q102" s="19">
        <v>1549396.6079373099</v>
      </c>
      <c r="R102" s="19">
        <v>624844.59564953297</v>
      </c>
      <c r="S102" s="19">
        <v>33016.530284599299</v>
      </c>
      <c r="T102" s="19">
        <v>5230.3689615151497</v>
      </c>
      <c r="U102" s="19">
        <v>5128.3062167674098</v>
      </c>
      <c r="V102" s="19">
        <v>18412.122790274199</v>
      </c>
      <c r="W102" s="19">
        <v>21485.027695613499</v>
      </c>
      <c r="X102" s="19">
        <v>135.18514807274201</v>
      </c>
      <c r="Y102" s="19">
        <v>-18.076898884804098</v>
      </c>
      <c r="Z102" s="19">
        <v>146140.89258468701</v>
      </c>
      <c r="AA102" s="19">
        <v>754.40899755105897</v>
      </c>
      <c r="AB102" s="19">
        <v>331.33809773640701</v>
      </c>
      <c r="AC102" s="19">
        <v>6573.5641120376404</v>
      </c>
      <c r="AD102" s="19">
        <v>5320.3632563666697</v>
      </c>
      <c r="AE102" s="19">
        <v>13674.147067440401</v>
      </c>
    </row>
    <row r="103" spans="1:31" x14ac:dyDescent="0.2">
      <c r="A103" s="3">
        <v>102</v>
      </c>
      <c r="B103" s="7" t="s">
        <v>23</v>
      </c>
      <c r="C103" s="8" t="s">
        <v>438</v>
      </c>
      <c r="D103" s="7" t="s">
        <v>388</v>
      </c>
      <c r="E103" s="7" t="s">
        <v>438</v>
      </c>
      <c r="F103" s="7" t="s">
        <v>484</v>
      </c>
      <c r="G103" s="7" t="s">
        <v>337</v>
      </c>
      <c r="H103" s="20">
        <v>96174352.510430798</v>
      </c>
      <c r="I103" s="20">
        <v>1555508.9700990201</v>
      </c>
      <c r="J103" s="20">
        <v>17545573.254912201</v>
      </c>
      <c r="K103" s="20">
        <v>38654455.328758903</v>
      </c>
      <c r="L103" s="20">
        <v>10357.700594412199</v>
      </c>
      <c r="M103" s="20">
        <v>14704275.101864399</v>
      </c>
      <c r="N103" s="20">
        <v>185.33457336820899</v>
      </c>
      <c r="O103" s="20">
        <v>27376.187177421602</v>
      </c>
      <c r="P103" s="20">
        <v>2820.95974561701</v>
      </c>
      <c r="Q103" s="20">
        <v>354245.99235877697</v>
      </c>
      <c r="R103" s="20">
        <v>153151.32582971599</v>
      </c>
      <c r="S103" s="20">
        <v>25561.819762950301</v>
      </c>
      <c r="T103" s="20">
        <v>3202.4064919930202</v>
      </c>
      <c r="U103" s="20">
        <v>2362.8852028689998</v>
      </c>
      <c r="V103" s="20">
        <v>16298.139618499399</v>
      </c>
      <c r="W103" s="20">
        <v>25231.166622192301</v>
      </c>
      <c r="X103" s="20">
        <v>879.28322957237197</v>
      </c>
      <c r="Y103" s="20">
        <v>36.038686311928402</v>
      </c>
      <c r="Z103" s="20">
        <v>51365.137227384803</v>
      </c>
      <c r="AA103" s="20">
        <v>413.23865092587101</v>
      </c>
      <c r="AB103" s="20">
        <v>351.33882575533499</v>
      </c>
      <c r="AC103" s="20">
        <v>7161.1872017897103</v>
      </c>
      <c r="AD103" s="20">
        <v>6183.38636129931</v>
      </c>
      <c r="AE103" s="20">
        <v>16345.652605180099</v>
      </c>
    </row>
    <row r="104" spans="1:31" x14ac:dyDescent="0.2">
      <c r="A104" s="3">
        <v>103</v>
      </c>
      <c r="B104" s="4" t="s">
        <v>320</v>
      </c>
      <c r="C104" s="5" t="s">
        <v>438</v>
      </c>
      <c r="D104" s="4" t="s">
        <v>458</v>
      </c>
      <c r="E104" s="4" t="s">
        <v>438</v>
      </c>
      <c r="F104" s="4" t="s">
        <v>493</v>
      </c>
      <c r="G104" s="4" t="s">
        <v>337</v>
      </c>
      <c r="H104" s="19">
        <v>126429212.34693</v>
      </c>
      <c r="I104" s="19">
        <v>3194629.9834227599</v>
      </c>
      <c r="J104" s="19">
        <v>12758935.6666598</v>
      </c>
      <c r="K104" s="19">
        <v>26144401.8710608</v>
      </c>
      <c r="L104" s="19">
        <v>9953.5268021642896</v>
      </c>
      <c r="M104" s="19">
        <v>41778812.284913197</v>
      </c>
      <c r="N104" s="19">
        <v>280.66947607453397</v>
      </c>
      <c r="O104" s="19">
        <v>40815.122050787999</v>
      </c>
      <c r="P104" s="19">
        <v>4672.7880282834803</v>
      </c>
      <c r="Q104" s="19">
        <v>594332.52661019203</v>
      </c>
      <c r="R104" s="19">
        <v>459860.01283742301</v>
      </c>
      <c r="S104" s="19">
        <v>23319.704474144299</v>
      </c>
      <c r="T104" s="19">
        <v>1584.7757618775499</v>
      </c>
      <c r="U104" s="19">
        <v>1876.8080139706999</v>
      </c>
      <c r="V104" s="19">
        <v>12180.649936226901</v>
      </c>
      <c r="W104" s="19">
        <v>24668.8493878101</v>
      </c>
      <c r="X104" s="19">
        <v>-662.465377776335</v>
      </c>
      <c r="Y104" s="19">
        <v>-4.0506013362770101</v>
      </c>
      <c r="Z104" s="19">
        <v>64665.618620978399</v>
      </c>
      <c r="AA104" s="19">
        <v>421.71256891733799</v>
      </c>
      <c r="AB104" s="19">
        <v>588.68055997283795</v>
      </c>
      <c r="AC104" s="19">
        <v>9746.73389503408</v>
      </c>
      <c r="AD104" s="19">
        <v>7774.8435375527797</v>
      </c>
      <c r="AE104" s="19">
        <v>18723.305757124701</v>
      </c>
    </row>
    <row r="105" spans="1:31" x14ac:dyDescent="0.2">
      <c r="A105" s="3">
        <v>104</v>
      </c>
      <c r="B105" s="7" t="s">
        <v>472</v>
      </c>
      <c r="C105" s="8" t="s">
        <v>438</v>
      </c>
      <c r="D105" s="7" t="s">
        <v>180</v>
      </c>
      <c r="E105" s="7" t="s">
        <v>438</v>
      </c>
      <c r="F105" s="7" t="s">
        <v>371</v>
      </c>
      <c r="G105" s="7" t="s">
        <v>337</v>
      </c>
      <c r="H105" s="20">
        <v>8253061.9347077897</v>
      </c>
      <c r="I105" s="20">
        <v>4799857.2162383804</v>
      </c>
      <c r="J105" s="20">
        <v>6027199.0920845903</v>
      </c>
      <c r="K105" s="20">
        <v>8217191.1635456802</v>
      </c>
      <c r="L105" s="20">
        <v>1578300.6711569901</v>
      </c>
      <c r="M105" s="20">
        <v>20814415.121619102</v>
      </c>
      <c r="N105" s="20">
        <v>859.35948216415704</v>
      </c>
      <c r="O105" s="20">
        <v>28395.5515559302</v>
      </c>
      <c r="P105" s="20">
        <v>9165.6575298234493</v>
      </c>
      <c r="Q105" s="20">
        <v>382802.78988371103</v>
      </c>
      <c r="R105" s="20">
        <v>2838168.5249348599</v>
      </c>
      <c r="S105" s="20">
        <v>68115.493280904702</v>
      </c>
      <c r="T105" s="20">
        <v>1939391.0182573099</v>
      </c>
      <c r="U105" s="20">
        <v>613749.18093413801</v>
      </c>
      <c r="V105" s="20">
        <v>1292902.94006262</v>
      </c>
      <c r="W105" s="20">
        <v>240653.64610946999</v>
      </c>
      <c r="X105" s="20">
        <v>85873.540236788001</v>
      </c>
      <c r="Y105" s="20">
        <v>45112.572805216303</v>
      </c>
      <c r="Z105" s="20">
        <v>3219325.3917907099</v>
      </c>
      <c r="AA105" s="20">
        <v>558273.24991076405</v>
      </c>
      <c r="AB105" s="20">
        <v>1683189.97569717</v>
      </c>
      <c r="AC105" s="20">
        <v>2774753.4982726998</v>
      </c>
      <c r="AD105" s="20">
        <v>2219058.9704736201</v>
      </c>
      <c r="AE105" s="20">
        <v>5401511.6043694103</v>
      </c>
    </row>
    <row r="106" spans="1:31" x14ac:dyDescent="0.2">
      <c r="A106" s="3">
        <v>105</v>
      </c>
      <c r="B106" s="4" t="s">
        <v>290</v>
      </c>
      <c r="C106" s="5" t="s">
        <v>438</v>
      </c>
      <c r="D106" s="4" t="s">
        <v>134</v>
      </c>
      <c r="E106" s="4" t="s">
        <v>438</v>
      </c>
      <c r="F106" s="4" t="s">
        <v>224</v>
      </c>
      <c r="G106" s="4" t="s">
        <v>337</v>
      </c>
      <c r="H106" s="19">
        <v>72392.532670443296</v>
      </c>
      <c r="I106" s="19">
        <v>32722.142887420701</v>
      </c>
      <c r="J106" s="19">
        <v>138812.31446729301</v>
      </c>
      <c r="K106" s="19">
        <v>-5429719.6964652501</v>
      </c>
      <c r="L106" s="19">
        <v>-2043.4196301925999</v>
      </c>
      <c r="M106" s="19">
        <v>-1500228.82882461</v>
      </c>
      <c r="N106" s="19">
        <v>2.6666673200001698</v>
      </c>
      <c r="O106" s="19">
        <v>999.39004244954401</v>
      </c>
      <c r="P106" s="19">
        <v>42.0002727680316</v>
      </c>
      <c r="Q106" s="19">
        <v>9449.2727541424701</v>
      </c>
      <c r="R106" s="19">
        <v>12898.977727781499</v>
      </c>
      <c r="S106" s="19">
        <v>606.90960839861702</v>
      </c>
      <c r="T106" s="19">
        <v>9572.6774750580607</v>
      </c>
      <c r="U106" s="19">
        <v>2010.16215450596</v>
      </c>
      <c r="V106" s="19">
        <v>4225.3454470008501</v>
      </c>
      <c r="W106" s="19">
        <v>1761.7327143254599</v>
      </c>
      <c r="X106" s="19">
        <v>580.28091701545497</v>
      </c>
      <c r="Y106" s="19">
        <v>193.88559649038399</v>
      </c>
      <c r="Z106" s="19">
        <v>13356.860464162601</v>
      </c>
      <c r="AA106" s="19">
        <v>5559.6365770640696</v>
      </c>
      <c r="AB106" s="19">
        <v>5435.7300105955001</v>
      </c>
      <c r="AC106" s="19">
        <v>13772.7926887339</v>
      </c>
      <c r="AD106" s="19">
        <v>11327.247926874699</v>
      </c>
      <c r="AE106" s="19">
        <v>30694.900282951799</v>
      </c>
    </row>
    <row r="107" spans="1:31" x14ac:dyDescent="0.2">
      <c r="A107" s="3">
        <v>106</v>
      </c>
      <c r="B107" s="7" t="s">
        <v>490</v>
      </c>
      <c r="C107" s="8" t="s">
        <v>438</v>
      </c>
      <c r="D107" s="7" t="s">
        <v>488</v>
      </c>
      <c r="E107" s="7" t="s">
        <v>438</v>
      </c>
      <c r="F107" s="7" t="s">
        <v>246</v>
      </c>
      <c r="G107" s="7" t="s">
        <v>337</v>
      </c>
      <c r="H107" s="20">
        <v>152094902.39359501</v>
      </c>
      <c r="I107" s="20">
        <v>4093814.1279031499</v>
      </c>
      <c r="J107" s="20">
        <v>20996912.7076005</v>
      </c>
      <c r="K107" s="20">
        <v>45361823.254811399</v>
      </c>
      <c r="L107" s="20">
        <v>21650.3637860897</v>
      </c>
      <c r="M107" s="20">
        <v>23881863.2992686</v>
      </c>
      <c r="N107" s="20">
        <v>236.66868002369</v>
      </c>
      <c r="O107" s="20">
        <v>34616.741361804001</v>
      </c>
      <c r="P107" s="20">
        <v>4021.91968532795</v>
      </c>
      <c r="Q107" s="20">
        <v>541106.75275254506</v>
      </c>
      <c r="R107" s="20">
        <v>333309.51924776298</v>
      </c>
      <c r="S107" s="20">
        <v>40414.434087568101</v>
      </c>
      <c r="T107" s="20">
        <v>2596.2713021598802</v>
      </c>
      <c r="U107" s="20">
        <v>6925.7590750839099</v>
      </c>
      <c r="V107" s="20">
        <v>22665.554569419499</v>
      </c>
      <c r="W107" s="20">
        <v>37414.944792358299</v>
      </c>
      <c r="X107" s="20">
        <v>-864.78549146855198</v>
      </c>
      <c r="Y107" s="20">
        <v>48.4341742460877</v>
      </c>
      <c r="Z107" s="20">
        <v>87629.953021370704</v>
      </c>
      <c r="AA107" s="20">
        <v>1327.1557781502599</v>
      </c>
      <c r="AB107" s="20">
        <v>667.35079984171296</v>
      </c>
      <c r="AC107" s="20">
        <v>18024.8399210032</v>
      </c>
      <c r="AD107" s="20">
        <v>14441.4290194554</v>
      </c>
      <c r="AE107" s="20">
        <v>34649.283369090699</v>
      </c>
    </row>
    <row r="108" spans="1:31" x14ac:dyDescent="0.2">
      <c r="A108" s="3">
        <v>107</v>
      </c>
      <c r="B108" s="4" t="s">
        <v>392</v>
      </c>
      <c r="C108" s="5" t="s">
        <v>438</v>
      </c>
      <c r="D108" s="4" t="s">
        <v>15</v>
      </c>
      <c r="E108" s="4" t="s">
        <v>438</v>
      </c>
      <c r="F108" s="4" t="s">
        <v>453</v>
      </c>
      <c r="G108" s="4" t="s">
        <v>337</v>
      </c>
      <c r="H108" s="19">
        <v>140911781.742506</v>
      </c>
      <c r="I108" s="19">
        <v>177357.68829315901</v>
      </c>
      <c r="J108" s="19">
        <v>1555055.2490757201</v>
      </c>
      <c r="K108" s="19">
        <v>19714982.309731402</v>
      </c>
      <c r="L108" s="19">
        <v>1977.59751124486</v>
      </c>
      <c r="M108" s="19">
        <v>85463771.243316203</v>
      </c>
      <c r="N108" s="19">
        <v>26.000031686705402</v>
      </c>
      <c r="O108" s="19">
        <v>12017.314128124601</v>
      </c>
      <c r="P108" s="19">
        <v>350.006052245359</v>
      </c>
      <c r="Q108" s="19">
        <v>86414.151213958306</v>
      </c>
      <c r="R108" s="19">
        <v>58780.795388410501</v>
      </c>
      <c r="S108" s="19">
        <v>3074.7264575541599</v>
      </c>
      <c r="T108" s="19">
        <v>914.70813427314704</v>
      </c>
      <c r="U108" s="19">
        <v>2729.62008224189</v>
      </c>
      <c r="V108" s="19">
        <v>17787.947680863799</v>
      </c>
      <c r="W108" s="19">
        <v>7153.0072714746202</v>
      </c>
      <c r="X108" s="19">
        <v>-1109.1563829264801</v>
      </c>
      <c r="Y108" s="19">
        <v>1.9233456541949301</v>
      </c>
      <c r="Z108" s="19">
        <v>2779.0550615030502</v>
      </c>
      <c r="AA108" s="19">
        <v>977.69060263717097</v>
      </c>
      <c r="AB108" s="19">
        <v>159.33464957627501</v>
      </c>
      <c r="AC108" s="19">
        <v>2206.18717454527</v>
      </c>
      <c r="AD108" s="19">
        <v>1624.1043322114001</v>
      </c>
      <c r="AE108" s="19">
        <v>4138.6765357980303</v>
      </c>
    </row>
    <row r="109" spans="1:31" x14ac:dyDescent="0.2">
      <c r="A109" s="3">
        <v>108</v>
      </c>
      <c r="B109" s="7" t="s">
        <v>327</v>
      </c>
      <c r="C109" s="8" t="s">
        <v>438</v>
      </c>
      <c r="D109" s="7" t="s">
        <v>397</v>
      </c>
      <c r="E109" s="7" t="s">
        <v>438</v>
      </c>
      <c r="F109" s="7" t="s">
        <v>194</v>
      </c>
      <c r="G109" s="7" t="s">
        <v>337</v>
      </c>
      <c r="H109" s="20">
        <v>88047469.271845594</v>
      </c>
      <c r="I109" s="20">
        <v>441366.38662238402</v>
      </c>
      <c r="J109" s="20">
        <v>1324553.06717186</v>
      </c>
      <c r="K109" s="20">
        <v>18382066.087100301</v>
      </c>
      <c r="L109" s="20">
        <v>-5562.7807675318199</v>
      </c>
      <c r="M109" s="20">
        <v>8671974.0478667691</v>
      </c>
      <c r="N109" s="20">
        <v>44.6667483801495</v>
      </c>
      <c r="O109" s="20">
        <v>11649.673256657299</v>
      </c>
      <c r="P109" s="20">
        <v>566.01407783282605</v>
      </c>
      <c r="Q109" s="20">
        <v>108763.92929888</v>
      </c>
      <c r="R109" s="20">
        <v>225909.39977031099</v>
      </c>
      <c r="S109" s="20">
        <v>5024.0897704454701</v>
      </c>
      <c r="T109" s="20">
        <v>2156.8582633503802</v>
      </c>
      <c r="U109" s="20">
        <v>3331.08782227033</v>
      </c>
      <c r="V109" s="20">
        <v>13170.218850372001</v>
      </c>
      <c r="W109" s="20">
        <v>5287.1865464663597</v>
      </c>
      <c r="X109" s="20">
        <v>258.61745452427903</v>
      </c>
      <c r="Y109" s="20">
        <v>27.24660529781</v>
      </c>
      <c r="Z109" s="20">
        <v>5519.9691828469204</v>
      </c>
      <c r="AA109" s="20">
        <v>646.24769210212901</v>
      </c>
      <c r="AB109" s="20">
        <v>191.33516356916499</v>
      </c>
      <c r="AC109" s="20">
        <v>1151.38887220777</v>
      </c>
      <c r="AD109" s="20">
        <v>841.36458557906099</v>
      </c>
      <c r="AE109" s="20">
        <v>2307.5632609835202</v>
      </c>
    </row>
    <row r="110" spans="1:31" x14ac:dyDescent="0.2">
      <c r="A110" s="3">
        <v>109</v>
      </c>
      <c r="B110" s="4" t="s">
        <v>384</v>
      </c>
      <c r="C110" s="5" t="s">
        <v>438</v>
      </c>
      <c r="D110" s="4" t="s">
        <v>525</v>
      </c>
      <c r="E110" s="4" t="s">
        <v>438</v>
      </c>
      <c r="F110" s="4" t="s">
        <v>263</v>
      </c>
      <c r="G110" s="4" t="s">
        <v>337</v>
      </c>
      <c r="H110" s="19">
        <v>99343096.869548202</v>
      </c>
      <c r="I110" s="19">
        <v>482993.74091772299</v>
      </c>
      <c r="J110" s="19">
        <v>1670746.7443405399</v>
      </c>
      <c r="K110" s="19">
        <v>12049844.6473446</v>
      </c>
      <c r="L110" s="19">
        <v>1655.7776423130599</v>
      </c>
      <c r="M110" s="19">
        <v>1086875.69646237</v>
      </c>
      <c r="N110" s="19">
        <v>35.333384620071797</v>
      </c>
      <c r="O110" s="19">
        <v>13049.5748593475</v>
      </c>
      <c r="P110" s="19">
        <v>558.01369095216705</v>
      </c>
      <c r="Q110" s="19">
        <v>104833.588644423</v>
      </c>
      <c r="R110" s="19">
        <v>74761.933665764795</v>
      </c>
      <c r="S110" s="19">
        <v>11936.6406147382</v>
      </c>
      <c r="T110" s="19">
        <v>690.02573539444802</v>
      </c>
      <c r="U110" s="19">
        <v>2540.9187316239299</v>
      </c>
      <c r="V110" s="19">
        <v>8703.4086652099504</v>
      </c>
      <c r="W110" s="19">
        <v>12125.1985106386</v>
      </c>
      <c r="X110" s="19">
        <v>1119.0405556896001</v>
      </c>
      <c r="Y110" s="19">
        <v>4.7258026193613798</v>
      </c>
      <c r="Z110" s="19">
        <v>4904.3846375138</v>
      </c>
      <c r="AA110" s="19">
        <v>613.723734244816</v>
      </c>
      <c r="AB110" s="19">
        <v>116.667465091501</v>
      </c>
      <c r="AC110" s="19">
        <v>3743.1856756938701</v>
      </c>
      <c r="AD110" s="19">
        <v>3146.3699783925499</v>
      </c>
      <c r="AE110" s="19">
        <v>8429.97920731868</v>
      </c>
    </row>
    <row r="111" spans="1:31" x14ac:dyDescent="0.2">
      <c r="A111" s="3">
        <v>110</v>
      </c>
      <c r="B111" s="7" t="s">
        <v>10</v>
      </c>
      <c r="C111" s="8" t="s">
        <v>438</v>
      </c>
      <c r="D111" s="7" t="s">
        <v>415</v>
      </c>
      <c r="E111" s="7" t="s">
        <v>438</v>
      </c>
      <c r="F111" s="7" t="s">
        <v>46</v>
      </c>
      <c r="G111" s="7" t="s">
        <v>337</v>
      </c>
      <c r="H111" s="20">
        <v>143059316.594919</v>
      </c>
      <c r="I111" s="20">
        <v>12263861.904808</v>
      </c>
      <c r="J111" s="20">
        <v>4015142.9267102801</v>
      </c>
      <c r="K111" s="20">
        <v>82950261.867599398</v>
      </c>
      <c r="L111" s="20">
        <v>12197.775711357999</v>
      </c>
      <c r="M111" s="20">
        <v>18934085.925762501</v>
      </c>
      <c r="N111" s="20">
        <v>1703.4352717949</v>
      </c>
      <c r="O111" s="20">
        <v>229793.86562122</v>
      </c>
      <c r="P111" s="20">
        <v>28981.522076248901</v>
      </c>
      <c r="Q111" s="20">
        <v>2385579.01175392</v>
      </c>
      <c r="R111" s="20">
        <v>321428.51493830601</v>
      </c>
      <c r="S111" s="20">
        <v>75121.602631818707</v>
      </c>
      <c r="T111" s="20">
        <v>3311.7637630660602</v>
      </c>
      <c r="U111" s="20">
        <v>3751.1960325811101</v>
      </c>
      <c r="V111" s="20">
        <v>14200.5668332924</v>
      </c>
      <c r="W111" s="20">
        <v>22080.048182854302</v>
      </c>
      <c r="X111" s="20">
        <v>984.82592705096897</v>
      </c>
      <c r="Y111" s="20">
        <v>4.5482829751835698</v>
      </c>
      <c r="Z111" s="20">
        <v>295330.67065876297</v>
      </c>
      <c r="AA111" s="20">
        <v>1023.74817634558</v>
      </c>
      <c r="AB111" s="20">
        <v>175.334901765914</v>
      </c>
      <c r="AC111" s="20">
        <v>9880.1619154571999</v>
      </c>
      <c r="AD111" s="20">
        <v>8395.8671001784005</v>
      </c>
      <c r="AE111" s="20">
        <v>22087.480613165601</v>
      </c>
    </row>
    <row r="112" spans="1:31" x14ac:dyDescent="0.2">
      <c r="A112" s="3">
        <v>111</v>
      </c>
      <c r="B112" s="4" t="s">
        <v>201</v>
      </c>
      <c r="C112" s="5" t="s">
        <v>438</v>
      </c>
      <c r="D112" s="4" t="s">
        <v>366</v>
      </c>
      <c r="E112" s="4" t="s">
        <v>438</v>
      </c>
      <c r="F112" s="4" t="s">
        <v>192</v>
      </c>
      <c r="G112" s="4" t="s">
        <v>337</v>
      </c>
      <c r="H112" s="19">
        <v>108718523.04075</v>
      </c>
      <c r="I112" s="19">
        <v>6798262.6148038404</v>
      </c>
      <c r="J112" s="19">
        <v>3509737.6776985899</v>
      </c>
      <c r="K112" s="19">
        <v>43148452.213452302</v>
      </c>
      <c r="L112" s="19">
        <v>4595.1856009651501</v>
      </c>
      <c r="M112" s="19">
        <v>37848991.0701195</v>
      </c>
      <c r="N112" s="19">
        <v>914.02952746837104</v>
      </c>
      <c r="O112" s="19">
        <v>119466.096658058</v>
      </c>
      <c r="P112" s="19">
        <v>15216.178496328699</v>
      </c>
      <c r="Q112" s="19">
        <v>1774722.49313628</v>
      </c>
      <c r="R112" s="19">
        <v>313458.45676309598</v>
      </c>
      <c r="S112" s="19">
        <v>19753.820638535901</v>
      </c>
      <c r="T112" s="19">
        <v>1800.1374925001701</v>
      </c>
      <c r="U112" s="19">
        <v>2959.6677943493701</v>
      </c>
      <c r="V112" s="19">
        <v>13992.369443668</v>
      </c>
      <c r="W112" s="19">
        <v>9554.7945490561106</v>
      </c>
      <c r="X112" s="19">
        <v>-499.74379521839398</v>
      </c>
      <c r="Y112" s="19">
        <v>31.413715219841599</v>
      </c>
      <c r="Z112" s="19">
        <v>158161.80906649699</v>
      </c>
      <c r="AA112" s="19">
        <v>669.72472965934799</v>
      </c>
      <c r="AB112" s="19">
        <v>722.02028575086104</v>
      </c>
      <c r="AC112" s="19">
        <v>4636.1236923277702</v>
      </c>
      <c r="AD112" s="19">
        <v>3481.1165583235002</v>
      </c>
      <c r="AE112" s="19">
        <v>8898.2713876110192</v>
      </c>
    </row>
    <row r="113" spans="1:31" x14ac:dyDescent="0.2">
      <c r="A113" s="3">
        <v>112</v>
      </c>
      <c r="B113" s="7" t="s">
        <v>454</v>
      </c>
      <c r="C113" s="8" t="s">
        <v>438</v>
      </c>
      <c r="D113" s="7" t="s">
        <v>389</v>
      </c>
      <c r="E113" s="7" t="s">
        <v>438</v>
      </c>
      <c r="F113" s="7" t="s">
        <v>339</v>
      </c>
      <c r="G113" s="7" t="s">
        <v>337</v>
      </c>
      <c r="H113" s="20">
        <v>140001345.940449</v>
      </c>
      <c r="I113" s="20">
        <v>9556451.9818655904</v>
      </c>
      <c r="J113" s="20">
        <v>1692729.3696004399</v>
      </c>
      <c r="K113" s="20">
        <v>101429184.07974701</v>
      </c>
      <c r="L113" s="20">
        <v>4119.7371716837697</v>
      </c>
      <c r="M113" s="20">
        <v>8065194.0392924296</v>
      </c>
      <c r="N113" s="20">
        <v>1338.06295363138</v>
      </c>
      <c r="O113" s="20">
        <v>182795.27284489901</v>
      </c>
      <c r="P113" s="20">
        <v>22902.464282607001</v>
      </c>
      <c r="Q113" s="20">
        <v>1939528.94162181</v>
      </c>
      <c r="R113" s="20">
        <v>183775.60207469499</v>
      </c>
      <c r="S113" s="20">
        <v>22603.428161489301</v>
      </c>
      <c r="T113" s="20">
        <v>1713.45894458354</v>
      </c>
      <c r="U113" s="20">
        <v>3988.5979997075201</v>
      </c>
      <c r="V113" s="20">
        <v>15341.7642620354</v>
      </c>
      <c r="W113" s="20">
        <v>12572.9405174936</v>
      </c>
      <c r="X113" s="20">
        <v>434.95247611754201</v>
      </c>
      <c r="Y113" s="20">
        <v>20.111555370321099</v>
      </c>
      <c r="Z113" s="20">
        <v>242896.76824626801</v>
      </c>
      <c r="AA113" s="20">
        <v>1165.8578096832</v>
      </c>
      <c r="AB113" s="20">
        <v>100.66728850335799</v>
      </c>
      <c r="AC113" s="20">
        <v>3587.1446145447399</v>
      </c>
      <c r="AD113" s="20">
        <v>2815.6316105248602</v>
      </c>
      <c r="AE113" s="20">
        <v>7360.7001675828596</v>
      </c>
    </row>
    <row r="114" spans="1:31" x14ac:dyDescent="0.2">
      <c r="A114" s="3">
        <v>113</v>
      </c>
      <c r="B114" s="4" t="s">
        <v>277</v>
      </c>
      <c r="C114" s="5" t="s">
        <v>438</v>
      </c>
      <c r="D114" s="4" t="s">
        <v>369</v>
      </c>
      <c r="E114" s="4" t="s">
        <v>438</v>
      </c>
      <c r="F114" s="4" t="s">
        <v>344</v>
      </c>
      <c r="G114" s="4" t="s">
        <v>337</v>
      </c>
      <c r="H114" s="19">
        <v>80310100.9283043</v>
      </c>
      <c r="I114" s="19">
        <v>6536840.9620446302</v>
      </c>
      <c r="J114" s="19">
        <v>1510227.15199281</v>
      </c>
      <c r="K114" s="19">
        <v>36005133.527663</v>
      </c>
      <c r="L114" s="19">
        <v>7360.9263955879196</v>
      </c>
      <c r="M114" s="19">
        <v>12300934.131358899</v>
      </c>
      <c r="N114" s="19">
        <v>902.02864542037105</v>
      </c>
      <c r="O114" s="19">
        <v>122354.12496862499</v>
      </c>
      <c r="P114" s="19">
        <v>16276.683895063201</v>
      </c>
      <c r="Q114" s="19">
        <v>1619128.11557686</v>
      </c>
      <c r="R114" s="19">
        <v>223857.12836543299</v>
      </c>
      <c r="S114" s="19">
        <v>21288.7448137922</v>
      </c>
      <c r="T114" s="19">
        <v>1618.78027363827</v>
      </c>
      <c r="U114" s="19">
        <v>4123.9671063087599</v>
      </c>
      <c r="V114" s="19">
        <v>17255.330120057901</v>
      </c>
      <c r="W114" s="19">
        <v>13291.814972914701</v>
      </c>
      <c r="X114" s="19">
        <v>-377.35945016734001</v>
      </c>
      <c r="Y114" s="19">
        <v>-0.696358944828252</v>
      </c>
      <c r="Z114" s="19">
        <v>182057.047404148</v>
      </c>
      <c r="AA114" s="19">
        <v>625.51177711150297</v>
      </c>
      <c r="AB114" s="19">
        <v>100.667282436599</v>
      </c>
      <c r="AC114" s="19">
        <v>3882.5579082889999</v>
      </c>
      <c r="AD114" s="19">
        <v>2981.6672853454202</v>
      </c>
      <c r="AE114" s="19">
        <v>7025.1918544434402</v>
      </c>
    </row>
    <row r="115" spans="1:31" x14ac:dyDescent="0.2">
      <c r="A115" s="3">
        <v>114</v>
      </c>
      <c r="B115" s="7" t="s">
        <v>328</v>
      </c>
      <c r="C115" s="8" t="s">
        <v>438</v>
      </c>
      <c r="D115" s="7" t="s">
        <v>121</v>
      </c>
      <c r="E115" s="7" t="s">
        <v>438</v>
      </c>
      <c r="F115" s="7" t="s">
        <v>196</v>
      </c>
      <c r="G115" s="7" t="s">
        <v>337</v>
      </c>
      <c r="H115" s="20">
        <v>120943450.26434501</v>
      </c>
      <c r="I115" s="20">
        <v>39735041.692851096</v>
      </c>
      <c r="J115" s="20">
        <v>39293286.5426386</v>
      </c>
      <c r="K115" s="20">
        <v>64138116.525476098</v>
      </c>
      <c r="L115" s="20">
        <v>157545.69791508201</v>
      </c>
      <c r="M115" s="20">
        <v>24068500.3247246</v>
      </c>
      <c r="N115" s="20">
        <v>3909.8691146605202</v>
      </c>
      <c r="O115" s="20">
        <v>470952.33820452</v>
      </c>
      <c r="P115" s="20">
        <v>66549.651348211803</v>
      </c>
      <c r="Q115" s="20">
        <v>5459937.7541314997</v>
      </c>
      <c r="R115" s="20">
        <v>9014227.0646484997</v>
      </c>
      <c r="S115" s="20">
        <v>839184.73234976002</v>
      </c>
      <c r="T115" s="20">
        <v>77235.986834633499</v>
      </c>
      <c r="U115" s="20">
        <v>50543.4219651284</v>
      </c>
      <c r="V115" s="20">
        <v>37036.428274873702</v>
      </c>
      <c r="W115" s="20">
        <v>77363.573027308201</v>
      </c>
      <c r="X115" s="20">
        <v>-1793.8984896117399</v>
      </c>
      <c r="Y115" s="20">
        <v>33.278015088114799</v>
      </c>
      <c r="Z115" s="20">
        <v>781321.30061168503</v>
      </c>
      <c r="AA115" s="20">
        <v>1221.53947816242</v>
      </c>
      <c r="AB115" s="20">
        <v>1137.38201615968</v>
      </c>
      <c r="AC115" s="20">
        <v>84829.870384805807</v>
      </c>
      <c r="AD115" s="20">
        <v>67034.2302661047</v>
      </c>
      <c r="AE115" s="20">
        <v>161066.51064150999</v>
      </c>
    </row>
    <row r="116" spans="1:31" x14ac:dyDescent="0.2">
      <c r="A116" s="3">
        <v>115</v>
      </c>
      <c r="B116" s="4" t="s">
        <v>440</v>
      </c>
      <c r="C116" s="5" t="s">
        <v>438</v>
      </c>
      <c r="D116" s="4" t="s">
        <v>14</v>
      </c>
      <c r="E116" s="4" t="s">
        <v>438</v>
      </c>
      <c r="F116" s="4" t="s">
        <v>174</v>
      </c>
      <c r="G116" s="4" t="s">
        <v>337</v>
      </c>
      <c r="H116" s="19">
        <v>90110174.584935695</v>
      </c>
      <c r="I116" s="19">
        <v>1009420.32002071</v>
      </c>
      <c r="J116" s="19">
        <v>3236798.5225930698</v>
      </c>
      <c r="K116" s="19">
        <v>5970504.2427870501</v>
      </c>
      <c r="L116" s="19">
        <v>1309.87235878657</v>
      </c>
      <c r="M116" s="19">
        <v>3451946.2675664402</v>
      </c>
      <c r="N116" s="19">
        <v>101.33371600142701</v>
      </c>
      <c r="O116" s="19">
        <v>12904.1266826954</v>
      </c>
      <c r="P116" s="19">
        <v>1556.7595080020601</v>
      </c>
      <c r="Q116" s="19">
        <v>166133.76672313499</v>
      </c>
      <c r="R116" s="19">
        <v>169779.209636827</v>
      </c>
      <c r="S116" s="19">
        <v>26013.9890772447</v>
      </c>
      <c r="T116" s="19">
        <v>930.04340382700695</v>
      </c>
      <c r="U116" s="19">
        <v>1852.1376384279199</v>
      </c>
      <c r="V116" s="19">
        <v>8164.4211461535897</v>
      </c>
      <c r="W116" s="19">
        <v>7888.14841134786</v>
      </c>
      <c r="X116" s="19">
        <v>150.19746451161001</v>
      </c>
      <c r="Y116" s="19">
        <v>-3.4883533213677098</v>
      </c>
      <c r="Z116" s="19">
        <v>12532.699896157101</v>
      </c>
      <c r="AA116" s="19">
        <v>503.74048114091403</v>
      </c>
      <c r="AB116" s="19">
        <v>137.33435814004099</v>
      </c>
      <c r="AC116" s="19">
        <v>6702.2913620194704</v>
      </c>
      <c r="AD116" s="19">
        <v>5845.9076677263101</v>
      </c>
      <c r="AE116" s="19">
        <v>15040.1927515974</v>
      </c>
    </row>
    <row r="117" spans="1:31" x14ac:dyDescent="0.2">
      <c r="A117" s="3">
        <v>116</v>
      </c>
      <c r="B117" s="7" t="s">
        <v>385</v>
      </c>
      <c r="C117" s="8" t="s">
        <v>438</v>
      </c>
      <c r="D117" s="7" t="s">
        <v>305</v>
      </c>
      <c r="E117" s="7" t="s">
        <v>438</v>
      </c>
      <c r="F117" s="7" t="s">
        <v>161</v>
      </c>
      <c r="G117" s="7" t="s">
        <v>337</v>
      </c>
      <c r="H117" s="20">
        <v>1264946.4956606801</v>
      </c>
      <c r="I117" s="20">
        <v>34114.846107277997</v>
      </c>
      <c r="J117" s="20">
        <v>1290264.6951854101</v>
      </c>
      <c r="K117" s="20">
        <v>-4668868.8509205198</v>
      </c>
      <c r="L117" s="20">
        <v>-9033.9089035541892</v>
      </c>
      <c r="M117" s="20">
        <v>-1688127.55587116</v>
      </c>
      <c r="N117" s="20">
        <v>2.0000005133334802</v>
      </c>
      <c r="O117" s="20">
        <v>2226.2218392751802</v>
      </c>
      <c r="P117" s="20">
        <v>122.001151322203</v>
      </c>
      <c r="Q117" s="20">
        <v>26487.9914901302</v>
      </c>
      <c r="R117" s="20">
        <v>3139.2945193671499</v>
      </c>
      <c r="S117" s="20">
        <v>-237.655254042644</v>
      </c>
      <c r="T117" s="20">
        <v>-26.000485759930001</v>
      </c>
      <c r="U117" s="20">
        <v>218.67037895813399</v>
      </c>
      <c r="V117" s="20">
        <v>1434.08729276244</v>
      </c>
      <c r="W117" s="20">
        <v>2271.22306864642</v>
      </c>
      <c r="X117" s="20">
        <v>-912.77326583631998</v>
      </c>
      <c r="Y117" s="20">
        <v>1.95469634269268</v>
      </c>
      <c r="Z117" s="20">
        <v>467.360677833377</v>
      </c>
      <c r="AA117" s="20">
        <v>77.518138782317607</v>
      </c>
      <c r="AB117" s="20">
        <v>20.0000466667409</v>
      </c>
      <c r="AC117" s="20">
        <v>1118.7191544003799</v>
      </c>
      <c r="AD117" s="20">
        <v>888.03432259974102</v>
      </c>
      <c r="AE117" s="20">
        <v>2264.2213848572501</v>
      </c>
    </row>
    <row r="118" spans="1:31" x14ac:dyDescent="0.2">
      <c r="A118" s="3">
        <v>117</v>
      </c>
      <c r="B118" s="4" t="s">
        <v>221</v>
      </c>
      <c r="C118" s="5" t="s">
        <v>438</v>
      </c>
      <c r="D118" s="4" t="s">
        <v>365</v>
      </c>
      <c r="E118" s="4" t="s">
        <v>438</v>
      </c>
      <c r="F118" s="4" t="s">
        <v>312</v>
      </c>
      <c r="G118" s="4" t="s">
        <v>337</v>
      </c>
      <c r="H118" s="19">
        <v>7388712.4278087001</v>
      </c>
      <c r="I118" s="19">
        <v>4983008.66223187</v>
      </c>
      <c r="J118" s="19">
        <v>6392079.0465629902</v>
      </c>
      <c r="K118" s="19">
        <v>8189211.7843934996</v>
      </c>
      <c r="L118" s="19">
        <v>1693595.49067557</v>
      </c>
      <c r="M118" s="19">
        <v>18884471.151655301</v>
      </c>
      <c r="N118" s="19">
        <v>916.02959564858895</v>
      </c>
      <c r="O118" s="19">
        <v>26579.404314314801</v>
      </c>
      <c r="P118" s="19">
        <v>9408.4782759635691</v>
      </c>
      <c r="Q118" s="19">
        <v>335432.45294192398</v>
      </c>
      <c r="R118" s="19">
        <v>2886997.27247957</v>
      </c>
      <c r="S118" s="19">
        <v>75732.749238003104</v>
      </c>
      <c r="T118" s="19">
        <v>1749842.4522635699</v>
      </c>
      <c r="U118" s="19">
        <v>508218.40976094798</v>
      </c>
      <c r="V118" s="19">
        <v>1144678.63207071</v>
      </c>
      <c r="W118" s="19">
        <v>250414.20332310101</v>
      </c>
      <c r="X118" s="19">
        <v>92388.838938987494</v>
      </c>
      <c r="Y118" s="19">
        <v>41645.547388715298</v>
      </c>
      <c r="Z118" s="19">
        <v>2958896.05731769</v>
      </c>
      <c r="AA118" s="19">
        <v>611817.49802704004</v>
      </c>
      <c r="AB118" s="19">
        <v>1503110.97695632</v>
      </c>
      <c r="AC118" s="19">
        <v>2474660.8331863298</v>
      </c>
      <c r="AD118" s="19">
        <v>2225698.0294037098</v>
      </c>
      <c r="AE118" s="19">
        <v>5585302.8184960298</v>
      </c>
    </row>
    <row r="119" spans="1:31" x14ac:dyDescent="0.2">
      <c r="A119" s="3">
        <v>118</v>
      </c>
      <c r="B119" s="7" t="s">
        <v>364</v>
      </c>
      <c r="C119" s="8" t="s">
        <v>438</v>
      </c>
      <c r="D119" s="7" t="s">
        <v>92</v>
      </c>
      <c r="E119" s="7" t="s">
        <v>438</v>
      </c>
      <c r="F119" s="7" t="s">
        <v>214</v>
      </c>
      <c r="G119" s="7" t="s">
        <v>337</v>
      </c>
      <c r="H119" s="20">
        <v>49610.557903801098</v>
      </c>
      <c r="I119" s="20">
        <v>31910.153500316999</v>
      </c>
      <c r="J119" s="20">
        <v>99744.8088137999</v>
      </c>
      <c r="K119" s="20">
        <v>-5353870.9619851904</v>
      </c>
      <c r="L119" s="20">
        <v>-1270.4195747953099</v>
      </c>
      <c r="M119" s="20">
        <v>-1473124.1238460201</v>
      </c>
      <c r="N119" s="20">
        <v>4.0000011200002898</v>
      </c>
      <c r="O119" s="20">
        <v>774.03778374666501</v>
      </c>
      <c r="P119" s="20">
        <v>39.333586407924201</v>
      </c>
      <c r="Q119" s="20">
        <v>9116.8107753752702</v>
      </c>
      <c r="R119" s="20">
        <v>12953.7946200596</v>
      </c>
      <c r="S119" s="20">
        <v>-1525.4145586736399</v>
      </c>
      <c r="T119" s="20">
        <v>9305.8213794784006</v>
      </c>
      <c r="U119" s="20">
        <v>2092.1730421982002</v>
      </c>
      <c r="V119" s="20">
        <v>4231.3396221626399</v>
      </c>
      <c r="W119" s="20">
        <v>1403.63382867156</v>
      </c>
      <c r="X119" s="20">
        <v>-1127.44045607928</v>
      </c>
      <c r="Y119" s="20">
        <v>211.36012802611501</v>
      </c>
      <c r="Z119" s="20">
        <v>14033.567599523099</v>
      </c>
      <c r="AA119" s="20">
        <v>5285.1849025638903</v>
      </c>
      <c r="AB119" s="20">
        <v>5705.8299893245903</v>
      </c>
      <c r="AC119" s="20">
        <v>13736.1233450657</v>
      </c>
      <c r="AD119" s="20">
        <v>11439.3559842718</v>
      </c>
      <c r="AE119" s="20">
        <v>29521.092385346801</v>
      </c>
    </row>
    <row r="120" spans="1:31" x14ac:dyDescent="0.2">
      <c r="A120" s="3">
        <v>119</v>
      </c>
      <c r="B120" s="4" t="s">
        <v>70</v>
      </c>
      <c r="C120" s="5" t="s">
        <v>438</v>
      </c>
      <c r="D120" s="4" t="s">
        <v>353</v>
      </c>
      <c r="E120" s="4" t="s">
        <v>438</v>
      </c>
      <c r="F120" s="4" t="s">
        <v>429</v>
      </c>
      <c r="G120" s="4" t="s">
        <v>337</v>
      </c>
      <c r="H120" s="19">
        <v>138522483.664152</v>
      </c>
      <c r="I120" s="19">
        <v>2216821.1621390199</v>
      </c>
      <c r="J120" s="19">
        <v>2648855.8163574701</v>
      </c>
      <c r="K120" s="19">
        <v>26735307.532015398</v>
      </c>
      <c r="L120" s="19">
        <v>19109.767223446001</v>
      </c>
      <c r="M120" s="19">
        <v>4674553.3414959498</v>
      </c>
      <c r="N120" s="19">
        <v>280.00280413457102</v>
      </c>
      <c r="O120" s="19">
        <v>32335.9339099805</v>
      </c>
      <c r="P120" s="19">
        <v>4049.2607115573301</v>
      </c>
      <c r="Q120" s="19">
        <v>491434.99744860502</v>
      </c>
      <c r="R120" s="19">
        <v>201778.92839305199</v>
      </c>
      <c r="S120" s="19">
        <v>5889.7412022075296</v>
      </c>
      <c r="T120" s="19">
        <v>2688.2892675428898</v>
      </c>
      <c r="U120" s="19">
        <v>12269.4045050695</v>
      </c>
      <c r="V120" s="19">
        <v>31555.985754976598</v>
      </c>
      <c r="W120" s="19">
        <v>122395.51913523499</v>
      </c>
      <c r="X120" s="19">
        <v>-738.38568850717797</v>
      </c>
      <c r="Y120" s="19">
        <v>109.987895044274</v>
      </c>
      <c r="Z120" s="19">
        <v>35046.534116485498</v>
      </c>
      <c r="AA120" s="19">
        <v>1734.1111606363299</v>
      </c>
      <c r="AB120" s="19">
        <v>979.36978863968704</v>
      </c>
      <c r="AC120" s="19">
        <v>6995.09916190482</v>
      </c>
      <c r="AD120" s="19">
        <v>5783.8805779762297</v>
      </c>
      <c r="AE120" s="19">
        <v>14087.916337088</v>
      </c>
    </row>
    <row r="121" spans="1:31" x14ac:dyDescent="0.2">
      <c r="A121" s="3">
        <v>120</v>
      </c>
      <c r="B121" s="7" t="s">
        <v>86</v>
      </c>
      <c r="C121" s="8" t="s">
        <v>438</v>
      </c>
      <c r="D121" s="7" t="s">
        <v>158</v>
      </c>
      <c r="E121" s="7" t="s">
        <v>438</v>
      </c>
      <c r="F121" s="7" t="s">
        <v>398</v>
      </c>
      <c r="G121" s="7" t="s">
        <v>337</v>
      </c>
      <c r="H121" s="20">
        <v>10842724.0658339</v>
      </c>
      <c r="I121" s="20">
        <v>3264196.3395369798</v>
      </c>
      <c r="J121" s="20">
        <v>19173777.9286425</v>
      </c>
      <c r="K121" s="20">
        <v>6678420.12109398</v>
      </c>
      <c r="L121" s="20">
        <v>-578.15719447411198</v>
      </c>
      <c r="M121" s="20">
        <v>32885424.194049601</v>
      </c>
      <c r="N121" s="20">
        <v>377.33839038735601</v>
      </c>
      <c r="O121" s="20">
        <v>43702.513001883701</v>
      </c>
      <c r="P121" s="20">
        <v>5843.2242950865602</v>
      </c>
      <c r="Q121" s="20">
        <v>654830.10528163402</v>
      </c>
      <c r="R121" s="20">
        <v>287451.98733595997</v>
      </c>
      <c r="S121" s="20">
        <v>13738.097918695201</v>
      </c>
      <c r="T121" s="20">
        <v>1053.3864353030499</v>
      </c>
      <c r="U121" s="20">
        <v>1070.71680178267</v>
      </c>
      <c r="V121" s="20">
        <v>7289.9444814054896</v>
      </c>
      <c r="W121" s="20">
        <v>19018.483702635898</v>
      </c>
      <c r="X121" s="20">
        <v>394.95399710728799</v>
      </c>
      <c r="Y121" s="20">
        <v>59.4611474107502</v>
      </c>
      <c r="Z121" s="20">
        <v>94009.581312091395</v>
      </c>
      <c r="AA121" s="20">
        <v>617.47435983566902</v>
      </c>
      <c r="AB121" s="20">
        <v>371.33919349229399</v>
      </c>
      <c r="AC121" s="20">
        <v>7637.4387561590402</v>
      </c>
      <c r="AD121" s="20">
        <v>6540.2138430191999</v>
      </c>
      <c r="AE121" s="20">
        <v>17329.493885275799</v>
      </c>
    </row>
    <row r="122" spans="1:31" x14ac:dyDescent="0.2">
      <c r="A122" s="3">
        <v>121</v>
      </c>
      <c r="B122" s="4" t="s">
        <v>422</v>
      </c>
      <c r="C122" s="5" t="s">
        <v>438</v>
      </c>
      <c r="D122" s="4" t="s">
        <v>374</v>
      </c>
      <c r="E122" s="4" t="s">
        <v>438</v>
      </c>
      <c r="F122" s="4" t="s">
        <v>178</v>
      </c>
      <c r="G122" s="4" t="s">
        <v>337</v>
      </c>
      <c r="H122" s="19">
        <v>13640605.9046314</v>
      </c>
      <c r="I122" s="19">
        <v>4492302.89930782</v>
      </c>
      <c r="J122" s="19">
        <v>16907626.3002472</v>
      </c>
      <c r="K122" s="19">
        <v>6121798.7653452596</v>
      </c>
      <c r="L122" s="19">
        <v>64436.981455311499</v>
      </c>
      <c r="M122" s="19">
        <v>7549205.4937285902</v>
      </c>
      <c r="N122" s="19">
        <v>282.669584857269</v>
      </c>
      <c r="O122" s="19">
        <v>30932.204756669002</v>
      </c>
      <c r="P122" s="19">
        <v>4365.3555113086404</v>
      </c>
      <c r="Q122" s="19">
        <v>528812.95079213101</v>
      </c>
      <c r="R122" s="19">
        <v>333330.13688678702</v>
      </c>
      <c r="S122" s="19">
        <v>16926.091364169199</v>
      </c>
      <c r="T122" s="19">
        <v>1638.1163086459801</v>
      </c>
      <c r="U122" s="19">
        <v>3084.3619754358501</v>
      </c>
      <c r="V122" s="19">
        <v>42592.732589357001</v>
      </c>
      <c r="W122" s="19">
        <v>17712.6693434398</v>
      </c>
      <c r="X122" s="19">
        <v>-1384.43759352084</v>
      </c>
      <c r="Y122" s="19">
        <v>27.356232887960399</v>
      </c>
      <c r="Z122" s="19">
        <v>106096.379956335</v>
      </c>
      <c r="AA122" s="19">
        <v>336.97213240339403</v>
      </c>
      <c r="AB122" s="19">
        <v>337.33827885376701</v>
      </c>
      <c r="AC122" s="19">
        <v>23348.592958867099</v>
      </c>
      <c r="AD122" s="19">
        <v>18249.801216709599</v>
      </c>
      <c r="AE122" s="19">
        <v>44898.670149486097</v>
      </c>
    </row>
    <row r="123" spans="1:31" x14ac:dyDescent="0.2">
      <c r="A123" s="3">
        <v>122</v>
      </c>
      <c r="B123" s="7" t="s">
        <v>268</v>
      </c>
      <c r="C123" s="8" t="s">
        <v>438</v>
      </c>
      <c r="D123" s="7" t="s">
        <v>67</v>
      </c>
      <c r="E123" s="7" t="s">
        <v>438</v>
      </c>
      <c r="F123" s="7" t="s">
        <v>227</v>
      </c>
      <c r="G123" s="7" t="s">
        <v>337</v>
      </c>
      <c r="H123" s="20">
        <v>12029405.318006599</v>
      </c>
      <c r="I123" s="20">
        <v>799779.77637659595</v>
      </c>
      <c r="J123" s="20">
        <v>6277025.2022658</v>
      </c>
      <c r="K123" s="20">
        <v>7363649.1011412404</v>
      </c>
      <c r="L123" s="20">
        <v>-1873.2036657554399</v>
      </c>
      <c r="M123" s="20">
        <v>279769.56482815801</v>
      </c>
      <c r="N123" s="20">
        <v>98.667040188095996</v>
      </c>
      <c r="O123" s="20">
        <v>13025.5537770217</v>
      </c>
      <c r="P123" s="20">
        <v>1836.7940340872301</v>
      </c>
      <c r="Q123" s="20">
        <v>214049.55854000099</v>
      </c>
      <c r="R123" s="20">
        <v>142931.399580005</v>
      </c>
      <c r="S123" s="20">
        <v>4595.3747965837902</v>
      </c>
      <c r="T123" s="20">
        <v>1374.0844392255101</v>
      </c>
      <c r="U123" s="20">
        <v>3029.0190191586298</v>
      </c>
      <c r="V123" s="20">
        <v>34458.028412710199</v>
      </c>
      <c r="W123" s="20">
        <v>22550.8616591256</v>
      </c>
      <c r="X123" s="20">
        <v>-850.47063930085505</v>
      </c>
      <c r="Y123" s="20">
        <v>4.0069370385689203</v>
      </c>
      <c r="Z123" s="20">
        <v>34193.0919278109</v>
      </c>
      <c r="AA123" s="20">
        <v>277.41042729445599</v>
      </c>
      <c r="AB123" s="20">
        <v>267.33656946893598</v>
      </c>
      <c r="AC123" s="20">
        <v>5249.0059447427302</v>
      </c>
      <c r="AD123" s="20">
        <v>4401.3786000604596</v>
      </c>
      <c r="AE123" s="20">
        <v>10793.624126700601</v>
      </c>
    </row>
    <row r="124" spans="1:31" x14ac:dyDescent="0.2">
      <c r="A124" s="3">
        <v>123</v>
      </c>
      <c r="B124" s="4" t="s">
        <v>316</v>
      </c>
      <c r="C124" s="5" t="s">
        <v>438</v>
      </c>
      <c r="D124" s="4" t="s">
        <v>501</v>
      </c>
      <c r="E124" s="4" t="s">
        <v>438</v>
      </c>
      <c r="F124" s="4" t="s">
        <v>72</v>
      </c>
      <c r="G124" s="4" t="s">
        <v>337</v>
      </c>
      <c r="H124" s="19">
        <v>7179432.2708013495</v>
      </c>
      <c r="I124" s="19">
        <v>1716438.75018855</v>
      </c>
      <c r="J124" s="19">
        <v>6594646.2132140901</v>
      </c>
      <c r="K124" s="19">
        <v>5124773.9228132097</v>
      </c>
      <c r="L124" s="19">
        <v>4026.9201546535</v>
      </c>
      <c r="M124" s="19">
        <v>3040653.4282639199</v>
      </c>
      <c r="N124" s="19">
        <v>174.667773606955</v>
      </c>
      <c r="O124" s="19">
        <v>23023.0563225898</v>
      </c>
      <c r="P124" s="19">
        <v>2956.9875114996298</v>
      </c>
      <c r="Q124" s="19">
        <v>371737.66750399303</v>
      </c>
      <c r="R124" s="19">
        <v>200279.961004271</v>
      </c>
      <c r="S124" s="19">
        <v>6051.8964964660099</v>
      </c>
      <c r="T124" s="19">
        <v>1032.7176607781601</v>
      </c>
      <c r="U124" s="19">
        <v>2532.2486127772299</v>
      </c>
      <c r="V124" s="19">
        <v>13018.759883819899</v>
      </c>
      <c r="W124" s="19">
        <v>11650.6741002666</v>
      </c>
      <c r="X124" s="19">
        <v>-96.544612455812398</v>
      </c>
      <c r="Y124" s="19">
        <v>6.5744203248119399</v>
      </c>
      <c r="Z124" s="19">
        <v>37560.3910127692</v>
      </c>
      <c r="AA124" s="19">
        <v>201.26444137975301</v>
      </c>
      <c r="AB124" s="19">
        <v>270.00330240348302</v>
      </c>
      <c r="AC124" s="19">
        <v>5301.6935115640599</v>
      </c>
      <c r="AD124" s="19">
        <v>4336.0232243426399</v>
      </c>
      <c r="AE124" s="19">
        <v>11335.3795451683</v>
      </c>
    </row>
    <row r="125" spans="1:31" x14ac:dyDescent="0.2">
      <c r="A125" s="3">
        <v>124</v>
      </c>
      <c r="B125" s="7" t="s">
        <v>90</v>
      </c>
      <c r="C125" s="8" t="s">
        <v>438</v>
      </c>
      <c r="D125" s="7" t="s">
        <v>349</v>
      </c>
      <c r="E125" s="7" t="s">
        <v>438</v>
      </c>
      <c r="F125" s="7" t="s">
        <v>464</v>
      </c>
      <c r="G125" s="7" t="s">
        <v>337</v>
      </c>
      <c r="H125" s="20">
        <v>11407949.969420999</v>
      </c>
      <c r="I125" s="20">
        <v>8318858.5149055598</v>
      </c>
      <c r="J125" s="20">
        <v>9546807.8180776592</v>
      </c>
      <c r="K125" s="20">
        <v>16922966.690790601</v>
      </c>
      <c r="L125" s="20">
        <v>9195.2305102882092</v>
      </c>
      <c r="M125" s="20">
        <v>22086997.976758301</v>
      </c>
      <c r="N125" s="20">
        <v>1072.7072558362399</v>
      </c>
      <c r="O125" s="20">
        <v>129677.14155335</v>
      </c>
      <c r="P125" s="20">
        <v>18016.1123336157</v>
      </c>
      <c r="Q125" s="20">
        <v>1617561.95364305</v>
      </c>
      <c r="R125" s="20">
        <v>56980.672623259801</v>
      </c>
      <c r="S125" s="20">
        <v>11124.8641209656</v>
      </c>
      <c r="T125" s="20">
        <v>255.338949627831</v>
      </c>
      <c r="U125" s="20">
        <v>1979.4889534481099</v>
      </c>
      <c r="V125" s="20">
        <v>6740.3351569920997</v>
      </c>
      <c r="W125" s="20">
        <v>5737.4324371988196</v>
      </c>
      <c r="X125" s="20">
        <v>27.611003751183802</v>
      </c>
      <c r="Y125" s="20">
        <v>8.7363049326012305</v>
      </c>
      <c r="Z125" s="20">
        <v>183379.81403532601</v>
      </c>
      <c r="AA125" s="20">
        <v>229.92282326412001</v>
      </c>
      <c r="AB125" s="20">
        <v>108.667371757342</v>
      </c>
      <c r="AC125" s="20">
        <v>2776.2922020856499</v>
      </c>
      <c r="AD125" s="20">
        <v>2421.5563223211402</v>
      </c>
      <c r="AE125" s="20">
        <v>6089.4132876539597</v>
      </c>
    </row>
    <row r="126" spans="1:31" x14ac:dyDescent="0.2">
      <c r="A126" s="3">
        <v>125</v>
      </c>
      <c r="B126" s="4" t="s">
        <v>20</v>
      </c>
      <c r="C126" s="5" t="s">
        <v>438</v>
      </c>
      <c r="D126" s="4" t="s">
        <v>506</v>
      </c>
      <c r="E126" s="4" t="s">
        <v>438</v>
      </c>
      <c r="F126" s="4" t="s">
        <v>57</v>
      </c>
      <c r="G126" s="4" t="s">
        <v>337</v>
      </c>
      <c r="H126" s="19">
        <v>16686171.544513401</v>
      </c>
      <c r="I126" s="19">
        <v>10637269.796087399</v>
      </c>
      <c r="J126" s="19">
        <v>7323840.9123386797</v>
      </c>
      <c r="K126" s="19">
        <v>10552411.1651845</v>
      </c>
      <c r="L126" s="19">
        <v>88469.850130692095</v>
      </c>
      <c r="M126" s="19">
        <v>18343689.8051835</v>
      </c>
      <c r="N126" s="19">
        <v>1216.0520641211499</v>
      </c>
      <c r="O126" s="19">
        <v>148714.097029647</v>
      </c>
      <c r="P126" s="19">
        <v>20339.253972972001</v>
      </c>
      <c r="Q126" s="19">
        <v>1665366.4898985601</v>
      </c>
      <c r="R126" s="19">
        <v>18979.6833663287</v>
      </c>
      <c r="S126" s="19">
        <v>6496.0183871960398</v>
      </c>
      <c r="T126" s="19">
        <v>236.671618036935</v>
      </c>
      <c r="U126" s="19">
        <v>2226.8618125555899</v>
      </c>
      <c r="V126" s="19">
        <v>8902.2027389762898</v>
      </c>
      <c r="W126" s="19">
        <v>7612.6263417661203</v>
      </c>
      <c r="X126" s="19">
        <v>161.03582195294001</v>
      </c>
      <c r="Y126" s="19">
        <v>-7.4466530378914699</v>
      </c>
      <c r="Z126" s="19">
        <v>213851.675046569</v>
      </c>
      <c r="AA126" s="19">
        <v>409.24978829783299</v>
      </c>
      <c r="AB126" s="19">
        <v>56.666913674250402</v>
      </c>
      <c r="AC126" s="19">
        <v>1022.71111163925</v>
      </c>
      <c r="AD126" s="19">
        <v>943.37163182182496</v>
      </c>
      <c r="AE126" s="19">
        <v>2406.2470374080799</v>
      </c>
    </row>
    <row r="127" spans="1:31" x14ac:dyDescent="0.2">
      <c r="A127" s="3">
        <v>126</v>
      </c>
      <c r="B127" s="7" t="s">
        <v>315</v>
      </c>
      <c r="C127" s="8" t="s">
        <v>438</v>
      </c>
      <c r="D127" s="7" t="s">
        <v>243</v>
      </c>
      <c r="E127" s="7" t="s">
        <v>438</v>
      </c>
      <c r="F127" s="7" t="s">
        <v>148</v>
      </c>
      <c r="G127" s="7" t="s">
        <v>337</v>
      </c>
      <c r="H127" s="20">
        <v>13345762.5439562</v>
      </c>
      <c r="I127" s="20">
        <v>7273181.5712333899</v>
      </c>
      <c r="J127" s="20">
        <v>8336801.2263310002</v>
      </c>
      <c r="K127" s="20">
        <v>9641535.5861632396</v>
      </c>
      <c r="L127" s="20">
        <v>132245.85831003499</v>
      </c>
      <c r="M127" s="20">
        <v>120664935.66420101</v>
      </c>
      <c r="N127" s="20">
        <v>1041.3715209448801</v>
      </c>
      <c r="O127" s="20">
        <v>116091.747609171</v>
      </c>
      <c r="P127" s="20">
        <v>16464.233689305402</v>
      </c>
      <c r="Q127" s="20">
        <v>1786314.5427765599</v>
      </c>
      <c r="R127" s="20">
        <v>138475.66808536701</v>
      </c>
      <c r="S127" s="20">
        <v>8134.6037691686197</v>
      </c>
      <c r="T127" s="20">
        <v>764.03053758214401</v>
      </c>
      <c r="U127" s="20">
        <v>5792.5638888668</v>
      </c>
      <c r="V127" s="20">
        <v>7438.0281076077399</v>
      </c>
      <c r="W127" s="20">
        <v>12515.561048428501</v>
      </c>
      <c r="X127" s="20">
        <v>-1838.2316948494199</v>
      </c>
      <c r="Y127" s="20">
        <v>-28.2963398379236</v>
      </c>
      <c r="Z127" s="20">
        <v>195100.207198808</v>
      </c>
      <c r="AA127" s="20">
        <v>216.831616270909</v>
      </c>
      <c r="AB127" s="20">
        <v>347.33852987850901</v>
      </c>
      <c r="AC127" s="20">
        <v>2268.8647057808098</v>
      </c>
      <c r="AD127" s="20">
        <v>1612.76957713756</v>
      </c>
      <c r="AE127" s="20">
        <v>4226.7046743406199</v>
      </c>
    </row>
    <row r="128" spans="1:31" x14ac:dyDescent="0.2">
      <c r="A128" s="3">
        <v>127</v>
      </c>
      <c r="B128" s="4" t="s">
        <v>393</v>
      </c>
      <c r="C128" s="5" t="s">
        <v>438</v>
      </c>
      <c r="D128" s="4" t="s">
        <v>179</v>
      </c>
      <c r="E128" s="4" t="s">
        <v>438</v>
      </c>
      <c r="F128" s="4" t="s">
        <v>5</v>
      </c>
      <c r="G128" s="4" t="s">
        <v>337</v>
      </c>
      <c r="H128" s="19">
        <v>11568878.7627501</v>
      </c>
      <c r="I128" s="19">
        <v>8670782.8131839391</v>
      </c>
      <c r="J128" s="19">
        <v>6568141.9092965098</v>
      </c>
      <c r="K128" s="19">
        <v>7673853.4946436305</v>
      </c>
      <c r="L128" s="19">
        <v>61423.121446369099</v>
      </c>
      <c r="M128" s="19">
        <v>24663976.0704934</v>
      </c>
      <c r="N128" s="19">
        <v>1198.0506377634399</v>
      </c>
      <c r="O128" s="19">
        <v>128958.95589768801</v>
      </c>
      <c r="P128" s="19">
        <v>19143.5865400531</v>
      </c>
      <c r="Q128" s="19">
        <v>1590338.99921651</v>
      </c>
      <c r="R128" s="19">
        <v>87734.907948272594</v>
      </c>
      <c r="S128" s="19">
        <v>5558.5614686478602</v>
      </c>
      <c r="T128" s="19">
        <v>223.33792088282601</v>
      </c>
      <c r="U128" s="19">
        <v>4418.0601052604097</v>
      </c>
      <c r="V128" s="19">
        <v>5816.57936959157</v>
      </c>
      <c r="W128" s="19">
        <v>8110.3136281471498</v>
      </c>
      <c r="X128" s="19">
        <v>-2377.1141719377301</v>
      </c>
      <c r="Y128" s="19">
        <v>-23.358080356995199</v>
      </c>
      <c r="Z128" s="19">
        <v>214346.006700047</v>
      </c>
      <c r="AA128" s="19">
        <v>136.34385738555201</v>
      </c>
      <c r="AB128" s="19">
        <v>36.666798127072802</v>
      </c>
      <c r="AC128" s="19">
        <v>1977.4854712245001</v>
      </c>
      <c r="AD128" s="19">
        <v>1644.10674350933</v>
      </c>
      <c r="AE128" s="19">
        <v>3999.9693750522702</v>
      </c>
    </row>
    <row r="129" spans="1:31" x14ac:dyDescent="0.2">
      <c r="A129" s="3">
        <v>128</v>
      </c>
      <c r="B129" s="7" t="s">
        <v>107</v>
      </c>
      <c r="C129" s="8" t="s">
        <v>438</v>
      </c>
      <c r="D129" s="7" t="s">
        <v>257</v>
      </c>
      <c r="E129" s="7" t="s">
        <v>438</v>
      </c>
      <c r="F129" s="7" t="s">
        <v>471</v>
      </c>
      <c r="G129" s="7" t="s">
        <v>337</v>
      </c>
      <c r="H129" s="20">
        <v>9392599.6461618692</v>
      </c>
      <c r="I129" s="20">
        <v>3561954.3936091298</v>
      </c>
      <c r="J129" s="20">
        <v>24652905.220368199</v>
      </c>
      <c r="K129" s="20">
        <v>7707988.8112638798</v>
      </c>
      <c r="L129" s="20">
        <v>16093.804525315199</v>
      </c>
      <c r="M129" s="20">
        <v>7153435.9598335596</v>
      </c>
      <c r="N129" s="20">
        <v>262.66914207654798</v>
      </c>
      <c r="O129" s="20">
        <v>28879.151393724002</v>
      </c>
      <c r="P129" s="20">
        <v>4125.9496903666204</v>
      </c>
      <c r="Q129" s="20">
        <v>451951.58590728801</v>
      </c>
      <c r="R129" s="20">
        <v>284820.90981044102</v>
      </c>
      <c r="S129" s="20">
        <v>23683.955017127199</v>
      </c>
      <c r="T129" s="20">
        <v>1672.7872441222601</v>
      </c>
      <c r="U129" s="20">
        <v>1592.77088977582</v>
      </c>
      <c r="V129" s="20">
        <v>6067.3523483543904</v>
      </c>
      <c r="W129" s="20">
        <v>13188.937230887699</v>
      </c>
      <c r="X129" s="20">
        <v>-488.23010781591898</v>
      </c>
      <c r="Y129" s="20">
        <v>-10.712111457948501</v>
      </c>
      <c r="Z129" s="20">
        <v>84639.012157641904</v>
      </c>
      <c r="AA129" s="20">
        <v>108.579933286243</v>
      </c>
      <c r="AB129" s="20">
        <v>291.33711557160399</v>
      </c>
      <c r="AC129" s="20">
        <v>12262.689401829701</v>
      </c>
      <c r="AD129" s="20">
        <v>10700.7595045372</v>
      </c>
      <c r="AE129" s="20">
        <v>28590.458582553201</v>
      </c>
    </row>
    <row r="130" spans="1:31" x14ac:dyDescent="0.2">
      <c r="A130" s="3">
        <v>129</v>
      </c>
      <c r="B130" s="4" t="s">
        <v>465</v>
      </c>
      <c r="C130" s="5" t="s">
        <v>438</v>
      </c>
      <c r="D130" s="4" t="s">
        <v>359</v>
      </c>
      <c r="E130" s="4" t="s">
        <v>438</v>
      </c>
      <c r="F130" s="4" t="s">
        <v>381</v>
      </c>
      <c r="G130" s="4" t="s">
        <v>337</v>
      </c>
      <c r="H130" s="19">
        <v>8884106.1801585499</v>
      </c>
      <c r="I130" s="19">
        <v>5749066.7503943797</v>
      </c>
      <c r="J130" s="19">
        <v>6747313.4261071803</v>
      </c>
      <c r="K130" s="19">
        <v>10739280.0986555</v>
      </c>
      <c r="L130" s="19">
        <v>1786920.3577548901</v>
      </c>
      <c r="M130" s="19">
        <v>22712495.6566168</v>
      </c>
      <c r="N130" s="19">
        <v>988.70128190253399</v>
      </c>
      <c r="O130" s="19">
        <v>25398.451115814001</v>
      </c>
      <c r="P130" s="19">
        <v>10420.5184908272</v>
      </c>
      <c r="Q130" s="19">
        <v>360273.00381151901</v>
      </c>
      <c r="R130" s="19">
        <v>2997608.1601951998</v>
      </c>
      <c r="S130" s="19">
        <v>65611.407961893099</v>
      </c>
      <c r="T130" s="19">
        <v>1700620.9553890999</v>
      </c>
      <c r="U130" s="19">
        <v>501634.449898255</v>
      </c>
      <c r="V130" s="19">
        <v>1158765.6557068101</v>
      </c>
      <c r="W130" s="19">
        <v>239622.934783776</v>
      </c>
      <c r="X130" s="19">
        <v>82856.081603875398</v>
      </c>
      <c r="Y130" s="19">
        <v>37708.842195872501</v>
      </c>
      <c r="Z130" s="19">
        <v>3305390.5240510502</v>
      </c>
      <c r="AA130" s="19">
        <v>579942.43206165498</v>
      </c>
      <c r="AB130" s="19">
        <v>1580794.52067556</v>
      </c>
      <c r="AC130" s="19">
        <v>2768719.0070612999</v>
      </c>
      <c r="AD130" s="19">
        <v>2377077.99011462</v>
      </c>
      <c r="AE130" s="19">
        <v>5693002.2038611304</v>
      </c>
    </row>
    <row r="131" spans="1:31" x14ac:dyDescent="0.2">
      <c r="A131" s="3">
        <v>130</v>
      </c>
      <c r="B131" s="7" t="s">
        <v>147</v>
      </c>
      <c r="C131" s="8" t="s">
        <v>438</v>
      </c>
      <c r="D131" s="7" t="s">
        <v>340</v>
      </c>
      <c r="E131" s="7" t="s">
        <v>438</v>
      </c>
      <c r="F131" s="7" t="s">
        <v>433</v>
      </c>
      <c r="G131" s="7" t="s">
        <v>337</v>
      </c>
      <c r="H131" s="20">
        <v>63225.7706527185</v>
      </c>
      <c r="I131" s="20">
        <v>37955.496138698501</v>
      </c>
      <c r="J131" s="20">
        <v>106810.96014114399</v>
      </c>
      <c r="K131" s="20">
        <v>-3482008.8476225799</v>
      </c>
      <c r="L131" s="20">
        <v>-1968.6671907683501</v>
      </c>
      <c r="M131" s="20">
        <v>-1256866.2833030999</v>
      </c>
      <c r="N131" s="20">
        <v>4.0000016800007101</v>
      </c>
      <c r="O131" s="20">
        <v>275.34202068678798</v>
      </c>
      <c r="P131" s="20">
        <v>44.666962021509903</v>
      </c>
      <c r="Q131" s="20">
        <v>7721.5609275195902</v>
      </c>
      <c r="R131" s="20">
        <v>14096.280072457899</v>
      </c>
      <c r="S131" s="20">
        <v>-822.49291541117395</v>
      </c>
      <c r="T131" s="20">
        <v>9469.9437206121893</v>
      </c>
      <c r="U131" s="20">
        <v>2164.8513609296201</v>
      </c>
      <c r="V131" s="20">
        <v>4853.5411868133997</v>
      </c>
      <c r="W131" s="20">
        <v>1684.3792781557599</v>
      </c>
      <c r="X131" s="20">
        <v>-1712.45895868048</v>
      </c>
      <c r="Y131" s="20">
        <v>194.62004977407099</v>
      </c>
      <c r="Z131" s="20">
        <v>16128.462883784599</v>
      </c>
      <c r="AA131" s="20">
        <v>5700.6754344344699</v>
      </c>
      <c r="AB131" s="20">
        <v>6342.7603720499401</v>
      </c>
      <c r="AC131" s="20">
        <v>15841.5810862814</v>
      </c>
      <c r="AD131" s="20">
        <v>12767.8217230222</v>
      </c>
      <c r="AE131" s="20">
        <v>31379.745530118998</v>
      </c>
    </row>
    <row r="132" spans="1:31" x14ac:dyDescent="0.2">
      <c r="A132" s="3">
        <v>131</v>
      </c>
      <c r="B132" s="4" t="s">
        <v>205</v>
      </c>
      <c r="C132" s="5" t="s">
        <v>438</v>
      </c>
      <c r="D132" s="4" t="s">
        <v>387</v>
      </c>
      <c r="E132" s="4" t="s">
        <v>438</v>
      </c>
      <c r="F132" s="4" t="s">
        <v>39</v>
      </c>
      <c r="G132" s="4" t="s">
        <v>337</v>
      </c>
      <c r="H132" s="19">
        <v>17026236.181249999</v>
      </c>
      <c r="I132" s="19">
        <v>2397919.9043690902</v>
      </c>
      <c r="J132" s="19">
        <v>4326970.53687842</v>
      </c>
      <c r="K132" s="19">
        <v>12335682.6348952</v>
      </c>
      <c r="L132" s="19">
        <v>6595.4707915080999</v>
      </c>
      <c r="M132" s="19">
        <v>6833806.1057384796</v>
      </c>
      <c r="N132" s="19">
        <v>335.337370375376</v>
      </c>
      <c r="O132" s="19">
        <v>34432.196522673097</v>
      </c>
      <c r="P132" s="19">
        <v>5180.9657572842898</v>
      </c>
      <c r="Q132" s="19">
        <v>591706.74347201595</v>
      </c>
      <c r="R132" s="19">
        <v>129679.568138836</v>
      </c>
      <c r="S132" s="19">
        <v>849.95937861107905</v>
      </c>
      <c r="T132" s="19">
        <v>922.70873854702404</v>
      </c>
      <c r="U132" s="19">
        <v>984.70994963228395</v>
      </c>
      <c r="V132" s="19">
        <v>6895.0670986628102</v>
      </c>
      <c r="W132" s="19">
        <v>14995.728271480601</v>
      </c>
      <c r="X132" s="19">
        <v>-2182.24358350394</v>
      </c>
      <c r="Y132" s="19">
        <v>35.976059524641201</v>
      </c>
      <c r="Z132" s="19">
        <v>83452.753448644202</v>
      </c>
      <c r="AA132" s="19">
        <v>1151.14298458335</v>
      </c>
      <c r="AB132" s="19">
        <v>492.676555846653</v>
      </c>
      <c r="AC132" s="19">
        <v>4143.9657554914502</v>
      </c>
      <c r="AD132" s="19">
        <v>3274.4003132043499</v>
      </c>
      <c r="AE132" s="19">
        <v>8037.7498281767103</v>
      </c>
    </row>
    <row r="133" spans="1:31" x14ac:dyDescent="0.2">
      <c r="A133" s="3">
        <v>132</v>
      </c>
      <c r="B133" s="7" t="s">
        <v>240</v>
      </c>
      <c r="C133" s="8" t="s">
        <v>438</v>
      </c>
      <c r="D133" s="7" t="s">
        <v>485</v>
      </c>
      <c r="E133" s="7" t="s">
        <v>438</v>
      </c>
      <c r="F133" s="7" t="s">
        <v>175</v>
      </c>
      <c r="G133" s="7" t="s">
        <v>337</v>
      </c>
      <c r="H133" s="20">
        <v>9001085.5958744399</v>
      </c>
      <c r="I133" s="20">
        <v>1406966.73616313</v>
      </c>
      <c r="J133" s="20">
        <v>7097124.4827375496</v>
      </c>
      <c r="K133" s="20">
        <v>23022837.045221001</v>
      </c>
      <c r="L133" s="20">
        <v>-977.35594263738994</v>
      </c>
      <c r="M133" s="20">
        <v>37050505.3505086</v>
      </c>
      <c r="N133" s="20">
        <v>140.000714003588</v>
      </c>
      <c r="O133" s="20">
        <v>16896.380551566701</v>
      </c>
      <c r="P133" s="20">
        <v>2362.2072576904302</v>
      </c>
      <c r="Q133" s="20">
        <v>307164.95025271701</v>
      </c>
      <c r="R133" s="20">
        <v>582518.31917879998</v>
      </c>
      <c r="S133" s="20">
        <v>2221.3142330210298</v>
      </c>
      <c r="T133" s="20">
        <v>3323.7647660584498</v>
      </c>
      <c r="U133" s="20">
        <v>5204.9977944038801</v>
      </c>
      <c r="V133" s="20">
        <v>14841.2048913703</v>
      </c>
      <c r="W133" s="20">
        <v>17541.736211926</v>
      </c>
      <c r="X133" s="20">
        <v>-1729.2162976246</v>
      </c>
      <c r="Y133" s="20">
        <v>13.267287496186301</v>
      </c>
      <c r="Z133" s="20">
        <v>37236.083291234099</v>
      </c>
      <c r="AA133" s="20">
        <v>546.01158092114895</v>
      </c>
      <c r="AB133" s="20">
        <v>706.01943190333998</v>
      </c>
      <c r="AC133" s="20">
        <v>4249.9993195421303</v>
      </c>
      <c r="AD133" s="20">
        <v>3267.7312269452</v>
      </c>
      <c r="AE133" s="20">
        <v>7945.6893657516403</v>
      </c>
    </row>
    <row r="134" spans="1:31" x14ac:dyDescent="0.2">
      <c r="A134" s="3">
        <v>133</v>
      </c>
      <c r="B134" s="4" t="s">
        <v>514</v>
      </c>
      <c r="C134" s="5" t="s">
        <v>438</v>
      </c>
      <c r="D134" s="4" t="s">
        <v>198</v>
      </c>
      <c r="E134" s="4" t="s">
        <v>438</v>
      </c>
      <c r="F134" s="4" t="s">
        <v>496</v>
      </c>
      <c r="G134" s="4" t="s">
        <v>337</v>
      </c>
      <c r="H134" s="19">
        <v>4964941.7366017699</v>
      </c>
      <c r="I134" s="19">
        <v>975030.24397744797</v>
      </c>
      <c r="J134" s="19">
        <v>8764046.0299741793</v>
      </c>
      <c r="K134" s="19">
        <v>822440.69516340003</v>
      </c>
      <c r="L134" s="19">
        <v>-3753.47942206587</v>
      </c>
      <c r="M134" s="19">
        <v>7372144.2728298102</v>
      </c>
      <c r="N134" s="19">
        <v>87.3336284076683</v>
      </c>
      <c r="O134" s="19">
        <v>10852.363208163501</v>
      </c>
      <c r="P134" s="19">
        <v>1508.0872079461001</v>
      </c>
      <c r="Q134" s="19">
        <v>178694.57944830699</v>
      </c>
      <c r="R134" s="19">
        <v>115115.835821555</v>
      </c>
      <c r="S134" s="19">
        <v>3493.4691147390499</v>
      </c>
      <c r="T134" s="19">
        <v>318.67437652692701</v>
      </c>
      <c r="U134" s="19">
        <v>2232.1956147987999</v>
      </c>
      <c r="V134" s="19">
        <v>7401.9997802419903</v>
      </c>
      <c r="W134" s="19">
        <v>12374.081815494599</v>
      </c>
      <c r="X134" s="19">
        <v>-853.30304006881704</v>
      </c>
      <c r="Y134" s="19">
        <v>19.470977534474301</v>
      </c>
      <c r="Z134" s="19">
        <v>23440.900085027199</v>
      </c>
      <c r="AA134" s="19">
        <v>372.46004403083401</v>
      </c>
      <c r="AB134" s="19">
        <v>173.33486886552399</v>
      </c>
      <c r="AC134" s="19">
        <v>5080.2756437384896</v>
      </c>
      <c r="AD134" s="19">
        <v>4326.6870653550004</v>
      </c>
      <c r="AE134" s="19">
        <v>10246.548987165101</v>
      </c>
    </row>
    <row r="135" spans="1:31" x14ac:dyDescent="0.2">
      <c r="A135" s="3">
        <v>134</v>
      </c>
      <c r="B135" s="7" t="s">
        <v>395</v>
      </c>
      <c r="C135" s="8" t="s">
        <v>438</v>
      </c>
      <c r="D135" s="7" t="s">
        <v>259</v>
      </c>
      <c r="E135" s="7" t="s">
        <v>438</v>
      </c>
      <c r="F135" s="7" t="s">
        <v>475</v>
      </c>
      <c r="G135" s="7" t="s">
        <v>337</v>
      </c>
      <c r="H135" s="20">
        <v>9207895.6427972391</v>
      </c>
      <c r="I135" s="20">
        <v>7644144.1329878997</v>
      </c>
      <c r="J135" s="20">
        <v>7348807.71093887</v>
      </c>
      <c r="K135" s="20">
        <v>15917954.0284086</v>
      </c>
      <c r="L135" s="20">
        <v>8491.8912496540506</v>
      </c>
      <c r="M135" s="20">
        <v>19759030.9134112</v>
      </c>
      <c r="N135" s="20">
        <v>995.36829288805598</v>
      </c>
      <c r="O135" s="20">
        <v>119607.841478756</v>
      </c>
      <c r="P135" s="20">
        <v>16148.540583414</v>
      </c>
      <c r="Q135" s="20">
        <v>1686318.5189690399</v>
      </c>
      <c r="R135" s="20">
        <v>166733.691841422</v>
      </c>
      <c r="S135" s="20">
        <v>7600.1528884661202</v>
      </c>
      <c r="T135" s="20">
        <v>460.68014111109102</v>
      </c>
      <c r="U135" s="20">
        <v>1972.1551944933501</v>
      </c>
      <c r="V135" s="20">
        <v>7814.2206492163496</v>
      </c>
      <c r="W135" s="20">
        <v>5358.5646265536598</v>
      </c>
      <c r="X135" s="20">
        <v>-255.890603339953</v>
      </c>
      <c r="Y135" s="20">
        <v>13.2986596039606</v>
      </c>
      <c r="Z135" s="20">
        <v>148539.259218986</v>
      </c>
      <c r="AA135" s="20">
        <v>350.20461990596698</v>
      </c>
      <c r="AB135" s="20">
        <v>112.00074704439901</v>
      </c>
      <c r="AC135" s="20">
        <v>3035.67938050455</v>
      </c>
      <c r="AD135" s="20">
        <v>2674.2701811588099</v>
      </c>
      <c r="AE135" s="20">
        <v>7126.5770296932897</v>
      </c>
    </row>
    <row r="136" spans="1:31" x14ac:dyDescent="0.2">
      <c r="A136" s="3">
        <v>135</v>
      </c>
      <c r="B136" s="4" t="s">
        <v>410</v>
      </c>
      <c r="C136" s="5" t="s">
        <v>438</v>
      </c>
      <c r="D136" s="4" t="s">
        <v>367</v>
      </c>
      <c r="E136" s="4" t="s">
        <v>438</v>
      </c>
      <c r="F136" s="4" t="s">
        <v>75</v>
      </c>
      <c r="G136" s="4" t="s">
        <v>337</v>
      </c>
      <c r="H136" s="19">
        <v>8522313.5452463608</v>
      </c>
      <c r="I136" s="19">
        <v>8896048.5221039094</v>
      </c>
      <c r="J136" s="19">
        <v>7094062.9294797396</v>
      </c>
      <c r="K136" s="19">
        <v>12945936.495350599</v>
      </c>
      <c r="L136" s="19">
        <v>21649.6787492361</v>
      </c>
      <c r="M136" s="19">
        <v>14448397.6434562</v>
      </c>
      <c r="N136" s="19">
        <v>1028.7039413821301</v>
      </c>
      <c r="O136" s="19">
        <v>111788.372376675</v>
      </c>
      <c r="P136" s="19">
        <v>16707.180878404299</v>
      </c>
      <c r="Q136" s="19">
        <v>1732877.6812626801</v>
      </c>
      <c r="R136" s="19">
        <v>356305.04000290798</v>
      </c>
      <c r="S136" s="19">
        <v>8369.1871736727608</v>
      </c>
      <c r="T136" s="19">
        <v>817.36750186112397</v>
      </c>
      <c r="U136" s="19">
        <v>2843.6446091152002</v>
      </c>
      <c r="V136" s="19">
        <v>7532.06302375005</v>
      </c>
      <c r="W136" s="19">
        <v>8375.1865840540304</v>
      </c>
      <c r="X136" s="19">
        <v>-1735.16264372311</v>
      </c>
      <c r="Y136" s="19">
        <v>-8.72778498057753</v>
      </c>
      <c r="Z136" s="19">
        <v>188040.804574885</v>
      </c>
      <c r="AA136" s="19">
        <v>1354.9135966911199</v>
      </c>
      <c r="AB136" s="19">
        <v>154.00126602933301</v>
      </c>
      <c r="AC136" s="19">
        <v>3755.8558069053302</v>
      </c>
      <c r="AD136" s="19">
        <v>3178.3771692576902</v>
      </c>
      <c r="AE136" s="19">
        <v>7351.3642905185698</v>
      </c>
    </row>
    <row r="137" spans="1:31" x14ac:dyDescent="0.2">
      <c r="A137" s="3">
        <v>136</v>
      </c>
      <c r="B137" s="7" t="s">
        <v>296</v>
      </c>
      <c r="C137" s="8" t="s">
        <v>438</v>
      </c>
      <c r="D137" s="7" t="s">
        <v>101</v>
      </c>
      <c r="E137" s="7" t="s">
        <v>438</v>
      </c>
      <c r="F137" s="7" t="s">
        <v>208</v>
      </c>
      <c r="G137" s="7" t="s">
        <v>337</v>
      </c>
      <c r="H137" s="20">
        <v>10135385.136137599</v>
      </c>
      <c r="I137" s="20">
        <v>6107619.6383766104</v>
      </c>
      <c r="J137" s="20">
        <v>11374148.0273348</v>
      </c>
      <c r="K137" s="20">
        <v>10939503.8271618</v>
      </c>
      <c r="L137" s="20">
        <v>21138.097860034599</v>
      </c>
      <c r="M137" s="20">
        <v>22731494.111202899</v>
      </c>
      <c r="N137" s="20">
        <v>816.02347045991905</v>
      </c>
      <c r="O137" s="20">
        <v>91825.010196465606</v>
      </c>
      <c r="P137" s="20">
        <v>13555.1629936278</v>
      </c>
      <c r="Q137" s="20">
        <v>1432343.3543196199</v>
      </c>
      <c r="R137" s="20">
        <v>773568.18388774095</v>
      </c>
      <c r="S137" s="20">
        <v>20932.585885971701</v>
      </c>
      <c r="T137" s="20">
        <v>1984.83259884923</v>
      </c>
      <c r="U137" s="20">
        <v>3846.5538696476801</v>
      </c>
      <c r="V137" s="20">
        <v>11851.058480765199</v>
      </c>
      <c r="W137" s="20">
        <v>15794.0155683141</v>
      </c>
      <c r="X137" s="20">
        <v>-1174.53831476805</v>
      </c>
      <c r="Y137" s="20">
        <v>12.767684304936401</v>
      </c>
      <c r="Z137" s="20">
        <v>140510.485431643</v>
      </c>
      <c r="AA137" s="20">
        <v>291.90453557459102</v>
      </c>
      <c r="AB137" s="20">
        <v>185.335065521307</v>
      </c>
      <c r="AC137" s="20">
        <v>5364.3838224245601</v>
      </c>
      <c r="AD137" s="20">
        <v>4672.7985608245799</v>
      </c>
      <c r="AE137" s="20">
        <v>11695.0086855512</v>
      </c>
    </row>
    <row r="138" spans="1:31" x14ac:dyDescent="0.2">
      <c r="A138" s="3">
        <v>137</v>
      </c>
      <c r="B138" s="4" t="s">
        <v>358</v>
      </c>
      <c r="C138" s="5" t="s">
        <v>438</v>
      </c>
      <c r="D138" s="4" t="s">
        <v>76</v>
      </c>
      <c r="E138" s="4" t="s">
        <v>438</v>
      </c>
      <c r="F138" s="4" t="s">
        <v>502</v>
      </c>
      <c r="G138" s="4" t="s">
        <v>337</v>
      </c>
      <c r="H138" s="19">
        <v>8952638.1189633198</v>
      </c>
      <c r="I138" s="19">
        <v>6010063.0391084198</v>
      </c>
      <c r="J138" s="19">
        <v>6825800.2128669098</v>
      </c>
      <c r="K138" s="19">
        <v>9471356.7603820208</v>
      </c>
      <c r="L138" s="19">
        <v>26278.484328538299</v>
      </c>
      <c r="M138" s="19">
        <v>14646149.311825501</v>
      </c>
      <c r="N138" s="19">
        <v>1072.0404442561901</v>
      </c>
      <c r="O138" s="19">
        <v>126068.490870704</v>
      </c>
      <c r="P138" s="19">
        <v>17476.771804166001</v>
      </c>
      <c r="Q138" s="19">
        <v>1603235.29382257</v>
      </c>
      <c r="R138" s="19">
        <v>421876.38898794499</v>
      </c>
      <c r="S138" s="19">
        <v>11177.604451808</v>
      </c>
      <c r="T138" s="19">
        <v>2616.9431062008498</v>
      </c>
      <c r="U138" s="19">
        <v>5523.7864426485103</v>
      </c>
      <c r="V138" s="19">
        <v>10718.155890780399</v>
      </c>
      <c r="W138" s="19">
        <v>10158.628570763</v>
      </c>
      <c r="X138" s="19">
        <v>-2011.96709745457</v>
      </c>
      <c r="Y138" s="19">
        <v>23.5023568500166</v>
      </c>
      <c r="Z138" s="19">
        <v>174705.86791450001</v>
      </c>
      <c r="AA138" s="19">
        <v>230.77829472664999</v>
      </c>
      <c r="AB138" s="19">
        <v>182.668328946798</v>
      </c>
      <c r="AC138" s="19">
        <v>4900.87914338882</v>
      </c>
      <c r="AD138" s="19">
        <v>3819.2053024463098</v>
      </c>
      <c r="AE138" s="19">
        <v>9963.6687297696899</v>
      </c>
    </row>
    <row r="139" spans="1:31" x14ac:dyDescent="0.2">
      <c r="A139" s="3">
        <v>138</v>
      </c>
      <c r="B139" s="7" t="s">
        <v>362</v>
      </c>
      <c r="C139" s="8" t="s">
        <v>438</v>
      </c>
      <c r="D139" s="7" t="s">
        <v>466</v>
      </c>
      <c r="E139" s="7" t="s">
        <v>438</v>
      </c>
      <c r="F139" s="7" t="s">
        <v>527</v>
      </c>
      <c r="G139" s="7" t="s">
        <v>337</v>
      </c>
      <c r="H139" s="20">
        <v>72009656.413817599</v>
      </c>
      <c r="I139" s="20">
        <v>1801881.75853299</v>
      </c>
      <c r="J139" s="20">
        <v>17305655.138515901</v>
      </c>
      <c r="K139" s="20">
        <v>24767012.555632301</v>
      </c>
      <c r="L139" s="20">
        <v>26386.115769495402</v>
      </c>
      <c r="M139" s="20">
        <v>4652739.7608176302</v>
      </c>
      <c r="N139" s="20">
        <v>274.00268480611999</v>
      </c>
      <c r="O139" s="20">
        <v>30727.772787581998</v>
      </c>
      <c r="P139" s="20">
        <v>4480.7253539705198</v>
      </c>
      <c r="Q139" s="20">
        <v>528194.97865669301</v>
      </c>
      <c r="R139" s="20">
        <v>146918.40285696799</v>
      </c>
      <c r="S139" s="20">
        <v>11052.6814744854</v>
      </c>
      <c r="T139" s="20">
        <v>1648.7841847367099</v>
      </c>
      <c r="U139" s="20">
        <v>2322.2103792906501</v>
      </c>
      <c r="V139" s="20">
        <v>100788.658955024</v>
      </c>
      <c r="W139" s="20">
        <v>34279.619240227097</v>
      </c>
      <c r="X139" s="20">
        <v>-3530.5642164637702</v>
      </c>
      <c r="Y139" s="20">
        <v>43.283414027220097</v>
      </c>
      <c r="Z139" s="20">
        <v>87489.699929574999</v>
      </c>
      <c r="AA139" s="20">
        <v>278.68414136974701</v>
      </c>
      <c r="AB139" s="20">
        <v>253.33627560430699</v>
      </c>
      <c r="AC139" s="20">
        <v>11784.287917518601</v>
      </c>
      <c r="AD139" s="20">
        <v>9007.5755235532797</v>
      </c>
      <c r="AE139" s="20">
        <v>22426.687237127699</v>
      </c>
    </row>
    <row r="140" spans="1:31" x14ac:dyDescent="0.2">
      <c r="A140" s="3">
        <v>139</v>
      </c>
      <c r="B140" s="4" t="s">
        <v>140</v>
      </c>
      <c r="C140" s="5" t="s">
        <v>438</v>
      </c>
      <c r="D140" s="4" t="s">
        <v>459</v>
      </c>
      <c r="E140" s="4" t="s">
        <v>438</v>
      </c>
      <c r="F140" s="4" t="s">
        <v>411</v>
      </c>
      <c r="G140" s="4" t="s">
        <v>337</v>
      </c>
      <c r="H140" s="19">
        <v>63402223.029796399</v>
      </c>
      <c r="I140" s="19">
        <v>1792021.98587006</v>
      </c>
      <c r="J140" s="19">
        <v>3733130.1351912399</v>
      </c>
      <c r="K140" s="19">
        <v>26000766.716243401</v>
      </c>
      <c r="L140" s="19">
        <v>8552.6225101465097</v>
      </c>
      <c r="M140" s="19">
        <v>2581714.9445042098</v>
      </c>
      <c r="N140" s="19">
        <v>136.00068525678799</v>
      </c>
      <c r="O140" s="19">
        <v>16652.7403324925</v>
      </c>
      <c r="P140" s="19">
        <v>2378.2098836668802</v>
      </c>
      <c r="Q140" s="19">
        <v>291254.345751004</v>
      </c>
      <c r="R140" s="19">
        <v>492388.99104668503</v>
      </c>
      <c r="S140" s="19">
        <v>699.66679789642296</v>
      </c>
      <c r="T140" s="19">
        <v>2989.6869210499299</v>
      </c>
      <c r="U140" s="19">
        <v>4298.6876894735997</v>
      </c>
      <c r="V140" s="19">
        <v>54279.6685262471</v>
      </c>
      <c r="W140" s="19">
        <v>20745.293597060499</v>
      </c>
      <c r="X140" s="19">
        <v>-3357.3591601829198</v>
      </c>
      <c r="Y140" s="19">
        <v>18.043667899622299</v>
      </c>
      <c r="Z140" s="19">
        <v>37247.495152894597</v>
      </c>
      <c r="AA140" s="19">
        <v>228.84730704175101</v>
      </c>
      <c r="AB140" s="19">
        <v>150.667865075073</v>
      </c>
      <c r="AC140" s="19">
        <v>3082.3568803846401</v>
      </c>
      <c r="AD140" s="19">
        <v>2358.8796732185901</v>
      </c>
      <c r="AE140" s="19">
        <v>5504.4957872405903</v>
      </c>
    </row>
    <row r="141" spans="1:31" x14ac:dyDescent="0.2">
      <c r="A141" s="3">
        <v>140</v>
      </c>
      <c r="B141" s="7" t="s">
        <v>183</v>
      </c>
      <c r="C141" s="8" t="s">
        <v>438</v>
      </c>
      <c r="D141" s="7" t="s">
        <v>342</v>
      </c>
      <c r="E141" s="7" t="s">
        <v>438</v>
      </c>
      <c r="F141" s="7" t="s">
        <v>473</v>
      </c>
      <c r="G141" s="7" t="s">
        <v>337</v>
      </c>
      <c r="H141" s="20">
        <v>13359705.370270001</v>
      </c>
      <c r="I141" s="20">
        <v>1770565.94193497</v>
      </c>
      <c r="J141" s="20">
        <v>9829180.5944303107</v>
      </c>
      <c r="K141" s="20">
        <v>10639413.7269582</v>
      </c>
      <c r="L141" s="20">
        <v>10201.992986052301</v>
      </c>
      <c r="M141" s="20">
        <v>8582681.3113120999</v>
      </c>
      <c r="N141" s="20">
        <v>155.33421230492399</v>
      </c>
      <c r="O141" s="20">
        <v>17428.407465455701</v>
      </c>
      <c r="P141" s="20">
        <v>2525.5693864425398</v>
      </c>
      <c r="Q141" s="20">
        <v>274725.34226292401</v>
      </c>
      <c r="R141" s="20">
        <v>255592.77907410299</v>
      </c>
      <c r="S141" s="20">
        <v>5342.6208602487604</v>
      </c>
      <c r="T141" s="20">
        <v>717.36096559269595</v>
      </c>
      <c r="U141" s="20">
        <v>2177.5204695858502</v>
      </c>
      <c r="V141" s="20">
        <v>16318.154205963399</v>
      </c>
      <c r="W141" s="20">
        <v>13572.697971141801</v>
      </c>
      <c r="X141" s="20">
        <v>-1188.0964725956601</v>
      </c>
      <c r="Y141" s="20">
        <v>7.3820618603920902</v>
      </c>
      <c r="Z141" s="20">
        <v>30847.3039391936</v>
      </c>
      <c r="AA141" s="20">
        <v>170.55270944607301</v>
      </c>
      <c r="AB141" s="20">
        <v>253.336274764282</v>
      </c>
      <c r="AC141" s="20">
        <v>7602.7487733538701</v>
      </c>
      <c r="AD141" s="20">
        <v>6672.9418044034401</v>
      </c>
      <c r="AE141" s="20">
        <v>17477.0100244235</v>
      </c>
    </row>
    <row r="142" spans="1:31" x14ac:dyDescent="0.2">
      <c r="A142" s="3">
        <v>141</v>
      </c>
      <c r="B142" s="4" t="s">
        <v>142</v>
      </c>
      <c r="C142" s="5" t="s">
        <v>438</v>
      </c>
      <c r="D142" s="4" t="s">
        <v>508</v>
      </c>
      <c r="E142" s="4" t="s">
        <v>438</v>
      </c>
      <c r="F142" s="4" t="s">
        <v>497</v>
      </c>
      <c r="G142" s="4" t="s">
        <v>337</v>
      </c>
      <c r="H142" s="19">
        <v>13371498.463942099</v>
      </c>
      <c r="I142" s="19">
        <v>7828091.5253386404</v>
      </c>
      <c r="J142" s="19">
        <v>11941134.233303601</v>
      </c>
      <c r="K142" s="19">
        <v>18658053.897481199</v>
      </c>
      <c r="L142" s="19">
        <v>61468.810575015697</v>
      </c>
      <c r="M142" s="19">
        <v>29115427.022644501</v>
      </c>
      <c r="N142" s="19">
        <v>1108.7099534148799</v>
      </c>
      <c r="O142" s="19">
        <v>137030.864441735</v>
      </c>
      <c r="P142" s="19">
        <v>19116.8810673425</v>
      </c>
      <c r="Q142" s="19">
        <v>1605570.4564556</v>
      </c>
      <c r="R142" s="19">
        <v>289377.90473228</v>
      </c>
      <c r="S142" s="19">
        <v>24701.856001264401</v>
      </c>
      <c r="T142" s="19">
        <v>1192.0658815929601</v>
      </c>
      <c r="U142" s="19">
        <v>2832.9756382423702</v>
      </c>
      <c r="V142" s="19">
        <v>18311.247261053999</v>
      </c>
      <c r="W142" s="19">
        <v>17142.4703495295</v>
      </c>
      <c r="X142" s="19">
        <v>-526.22413031819895</v>
      </c>
      <c r="Y142" s="19">
        <v>25.3040313862635</v>
      </c>
      <c r="Z142" s="19">
        <v>145536.57612221601</v>
      </c>
      <c r="AA142" s="19">
        <v>231.56980994563401</v>
      </c>
      <c r="AB142" s="19">
        <v>250.66963283244701</v>
      </c>
      <c r="AC142" s="19">
        <v>6419.4915248902798</v>
      </c>
      <c r="AD142" s="19">
        <v>5497.0986633591101</v>
      </c>
      <c r="AE142" s="19">
        <v>14807.9515541648</v>
      </c>
    </row>
    <row r="143" spans="1:31" x14ac:dyDescent="0.2">
      <c r="A143" s="3">
        <v>142</v>
      </c>
      <c r="B143" s="7" t="s">
        <v>476</v>
      </c>
      <c r="C143" s="8" t="s">
        <v>438</v>
      </c>
      <c r="D143" s="7" t="s">
        <v>479</v>
      </c>
      <c r="E143" s="7" t="s">
        <v>438</v>
      </c>
      <c r="F143" s="7" t="s">
        <v>233</v>
      </c>
      <c r="G143" s="7" t="s">
        <v>337</v>
      </c>
      <c r="H143" s="20">
        <v>15457687.4435947</v>
      </c>
      <c r="I143" s="20">
        <v>9871040.9178158492</v>
      </c>
      <c r="J143" s="20">
        <v>8958794.4606130291</v>
      </c>
      <c r="K143" s="20">
        <v>19991325.6610552</v>
      </c>
      <c r="L143" s="20">
        <v>115900.135309855</v>
      </c>
      <c r="M143" s="20">
        <v>18481554.406438101</v>
      </c>
      <c r="N143" s="20">
        <v>1125.37789392133</v>
      </c>
      <c r="O143" s="20">
        <v>128035.205676317</v>
      </c>
      <c r="P143" s="20">
        <v>18234.4022212372</v>
      </c>
      <c r="Q143" s="20">
        <v>1667364.4252405399</v>
      </c>
      <c r="R143" s="20">
        <v>328496.366418463</v>
      </c>
      <c r="S143" s="20">
        <v>89165.234281795696</v>
      </c>
      <c r="T143" s="20">
        <v>1935.4910744942699</v>
      </c>
      <c r="U143" s="20">
        <v>6504.2087124709396</v>
      </c>
      <c r="V143" s="20">
        <v>23050.855049817299</v>
      </c>
      <c r="W143" s="20">
        <v>24583.215721391</v>
      </c>
      <c r="X143" s="20">
        <v>-1756.9879458992</v>
      </c>
      <c r="Y143" s="20">
        <v>19.3300229056617</v>
      </c>
      <c r="Z143" s="20">
        <v>184012.749197706</v>
      </c>
      <c r="AA143" s="20">
        <v>319.42400793997899</v>
      </c>
      <c r="AB143" s="20">
        <v>110.667395324217</v>
      </c>
      <c r="AC143" s="20">
        <v>9040.9364775022004</v>
      </c>
      <c r="AD143" s="20">
        <v>7923.5890918393898</v>
      </c>
      <c r="AE143" s="20">
        <v>19800.102729813301</v>
      </c>
    </row>
    <row r="144" spans="1:31" x14ac:dyDescent="0.2">
      <c r="A144" s="3">
        <v>143</v>
      </c>
      <c r="B144" s="4" t="s">
        <v>52</v>
      </c>
      <c r="C144" s="5" t="s">
        <v>438</v>
      </c>
      <c r="D144" s="4" t="s">
        <v>210</v>
      </c>
      <c r="E144" s="4" t="s">
        <v>438</v>
      </c>
      <c r="F144" s="4" t="s">
        <v>507</v>
      </c>
      <c r="G144" s="4" t="s">
        <v>337</v>
      </c>
      <c r="H144" s="19">
        <v>26251136.214692999</v>
      </c>
      <c r="I144" s="19">
        <v>2578699.6235652901</v>
      </c>
      <c r="J144" s="19">
        <v>6756343.3260455905</v>
      </c>
      <c r="K144" s="19">
        <v>9721136.1241166908</v>
      </c>
      <c r="L144" s="19">
        <v>39738.670252171301</v>
      </c>
      <c r="M144" s="19">
        <v>16081455.206782401</v>
      </c>
      <c r="N144" s="19">
        <v>276.66941699393698</v>
      </c>
      <c r="O144" s="19">
        <v>27527.774148461202</v>
      </c>
      <c r="P144" s="19">
        <v>4350.01730215313</v>
      </c>
      <c r="Q144" s="19">
        <v>490148.784563836</v>
      </c>
      <c r="R144" s="19">
        <v>228102.98684759199</v>
      </c>
      <c r="S144" s="19">
        <v>2681.39365850187</v>
      </c>
      <c r="T144" s="19">
        <v>903.37412867926298</v>
      </c>
      <c r="U144" s="19">
        <v>3305.0807753633499</v>
      </c>
      <c r="V144" s="19">
        <v>32157.160170641899</v>
      </c>
      <c r="W144" s="19">
        <v>31425.8531548631</v>
      </c>
      <c r="X144" s="19">
        <v>-2567.0854415578701</v>
      </c>
      <c r="Y144" s="19">
        <v>-28.118809014074401</v>
      </c>
      <c r="Z144" s="19">
        <v>85298.956394592504</v>
      </c>
      <c r="AA144" s="19">
        <v>139.194742594433</v>
      </c>
      <c r="AB144" s="19">
        <v>163.334728444033</v>
      </c>
      <c r="AC144" s="19">
        <v>7508.6982770739196</v>
      </c>
      <c r="AD144" s="19">
        <v>5945.9554132151297</v>
      </c>
      <c r="AE144" s="19">
        <v>14312.7694828272</v>
      </c>
    </row>
    <row r="145" spans="1:31" x14ac:dyDescent="0.2">
      <c r="A145" s="3">
        <v>144</v>
      </c>
      <c r="B145" s="7" t="s">
        <v>297</v>
      </c>
      <c r="C145" s="8" t="s">
        <v>438</v>
      </c>
      <c r="D145" s="7" t="s">
        <v>382</v>
      </c>
      <c r="E145" s="7" t="s">
        <v>438</v>
      </c>
      <c r="F145" s="7" t="s">
        <v>526</v>
      </c>
      <c r="G145" s="7" t="s">
        <v>337</v>
      </c>
      <c r="H145" s="20">
        <v>1462685.60488058</v>
      </c>
      <c r="I145" s="20">
        <v>32420.634030956098</v>
      </c>
      <c r="J145" s="20">
        <v>837277.873918014</v>
      </c>
      <c r="K145" s="20">
        <v>-1743908.0081781</v>
      </c>
      <c r="L145" s="20">
        <v>-8487.4605857910901</v>
      </c>
      <c r="M145" s="20">
        <v>-1311170.5032064</v>
      </c>
      <c r="N145" s="20">
        <v>13.3333422000056</v>
      </c>
      <c r="O145" s="20">
        <v>748.03594764289198</v>
      </c>
      <c r="P145" s="20">
        <v>99.3341746923399</v>
      </c>
      <c r="Q145" s="20">
        <v>14720.5745060184</v>
      </c>
      <c r="R145" s="20">
        <v>1700.9217465598099</v>
      </c>
      <c r="S145" s="20">
        <v>-2869.7583357713202</v>
      </c>
      <c r="T145" s="20">
        <v>-63.334211563062802</v>
      </c>
      <c r="U145" s="20">
        <v>95.334546258967706</v>
      </c>
      <c r="V145" s="20">
        <v>3892.5697531421702</v>
      </c>
      <c r="W145" s="20">
        <v>3529.6884151024701</v>
      </c>
      <c r="X145" s="20">
        <v>-2537.2817021547899</v>
      </c>
      <c r="Y145" s="20">
        <v>-28.009115581011802</v>
      </c>
      <c r="Z145" s="20">
        <v>677.37809478237205</v>
      </c>
      <c r="AA145" s="20">
        <v>74.825557185656194</v>
      </c>
      <c r="AB145" s="20">
        <v>2.66664893322337</v>
      </c>
      <c r="AC145" s="20">
        <v>798.69503503545104</v>
      </c>
      <c r="AD145" s="20">
        <v>648.01947322176704</v>
      </c>
      <c r="AE145" s="20">
        <v>1541.4450262115899</v>
      </c>
    </row>
    <row r="146" spans="1:31" x14ac:dyDescent="0.2">
      <c r="A146" s="3">
        <v>145</v>
      </c>
      <c r="B146" s="4" t="s">
        <v>127</v>
      </c>
      <c r="C146" s="5" t="s">
        <v>438</v>
      </c>
      <c r="D146" s="4" t="s">
        <v>423</v>
      </c>
      <c r="E146" s="4" t="s">
        <v>438</v>
      </c>
      <c r="F146" s="4" t="s">
        <v>135</v>
      </c>
      <c r="G146" s="4" t="s">
        <v>337</v>
      </c>
      <c r="H146" s="19">
        <v>8701004.0640082806</v>
      </c>
      <c r="I146" s="19">
        <v>5839202.03605635</v>
      </c>
      <c r="J146" s="19">
        <v>7235681.6358908201</v>
      </c>
      <c r="K146" s="19">
        <v>12213105.662208701</v>
      </c>
      <c r="L146" s="19">
        <v>1716852.5262381099</v>
      </c>
      <c r="M146" s="19">
        <v>21620343.4219997</v>
      </c>
      <c r="N146" s="19">
        <v>974.03338726802997</v>
      </c>
      <c r="O146" s="19">
        <v>26635.5487463356</v>
      </c>
      <c r="P146" s="19">
        <v>10079.608494469599</v>
      </c>
      <c r="Q146" s="19">
        <v>336166.82272838301</v>
      </c>
      <c r="R146" s="19">
        <v>2991691.8880004599</v>
      </c>
      <c r="S146" s="19">
        <v>68999.523366033696</v>
      </c>
      <c r="T146" s="19">
        <v>1796423.01362711</v>
      </c>
      <c r="U146" s="19">
        <v>468229.019571957</v>
      </c>
      <c r="V146" s="19">
        <v>1051785.4943176799</v>
      </c>
      <c r="W146" s="19">
        <v>236308.29394797399</v>
      </c>
      <c r="X146" s="19">
        <v>87905.196633398897</v>
      </c>
      <c r="Y146" s="19">
        <v>39166.434621033499</v>
      </c>
      <c r="Z146" s="19">
        <v>3125870.70581121</v>
      </c>
      <c r="AA146" s="19">
        <v>601193.75742300495</v>
      </c>
      <c r="AB146" s="19">
        <v>1491006.8616456301</v>
      </c>
      <c r="AC146" s="19">
        <v>2688415.6609797501</v>
      </c>
      <c r="AD146" s="19">
        <v>2404628.90753638</v>
      </c>
      <c r="AE146" s="19">
        <v>6021205.01575593</v>
      </c>
    </row>
    <row r="147" spans="1:31" x14ac:dyDescent="0.2">
      <c r="A147" s="3">
        <v>146</v>
      </c>
      <c r="B147" s="7" t="s">
        <v>95</v>
      </c>
      <c r="C147" s="8" t="s">
        <v>438</v>
      </c>
      <c r="D147" s="7" t="s">
        <v>318</v>
      </c>
      <c r="E147" s="7" t="s">
        <v>438</v>
      </c>
      <c r="F147" s="7" t="s">
        <v>347</v>
      </c>
      <c r="G147" s="7" t="s">
        <v>337</v>
      </c>
      <c r="H147" s="20">
        <v>41280.618506627099</v>
      </c>
      <c r="I147" s="20">
        <v>35207.356209089303</v>
      </c>
      <c r="J147" s="20">
        <v>104310.230795846</v>
      </c>
      <c r="K147" s="20">
        <v>-3080796.1310567702</v>
      </c>
      <c r="L147" s="20">
        <v>-2852.3700993020002</v>
      </c>
      <c r="M147" s="20">
        <v>-1365121.00907997</v>
      </c>
      <c r="N147" s="20">
        <v>10.0000051800024</v>
      </c>
      <c r="O147" s="20">
        <v>214.00657432509399</v>
      </c>
      <c r="P147" s="20">
        <v>74.667239643464498</v>
      </c>
      <c r="Q147" s="20">
        <v>4347.0523538265597</v>
      </c>
      <c r="R147" s="20">
        <v>15138.056235837799</v>
      </c>
      <c r="S147" s="20">
        <v>1637.73794040493</v>
      </c>
      <c r="T147" s="20">
        <v>9748.8449078315298</v>
      </c>
      <c r="U147" s="20">
        <v>1998.8253708352299</v>
      </c>
      <c r="V147" s="20">
        <v>4484.0843370229004</v>
      </c>
      <c r="W147" s="20">
        <v>1739.06058707838</v>
      </c>
      <c r="X147" s="20">
        <v>-145.700524581948</v>
      </c>
      <c r="Y147" s="20">
        <v>210.64654353573701</v>
      </c>
      <c r="Z147" s="20">
        <v>15910.9025670711</v>
      </c>
      <c r="AA147" s="20">
        <v>6635.9599016033699</v>
      </c>
      <c r="AB147" s="20">
        <v>5909.24196641244</v>
      </c>
      <c r="AC147" s="20">
        <v>15407.771529837901</v>
      </c>
      <c r="AD147" s="20">
        <v>13558.572925879</v>
      </c>
      <c r="AE147" s="20">
        <v>34242.703461565798</v>
      </c>
    </row>
    <row r="148" spans="1:31" x14ac:dyDescent="0.2">
      <c r="A148" s="3">
        <v>147</v>
      </c>
      <c r="B148" s="4" t="s">
        <v>51</v>
      </c>
      <c r="C148" s="5" t="s">
        <v>438</v>
      </c>
      <c r="D148" s="4" t="s">
        <v>68</v>
      </c>
      <c r="E148" s="4" t="s">
        <v>438</v>
      </c>
      <c r="F148" s="4" t="s">
        <v>498</v>
      </c>
      <c r="G148" s="4" t="s">
        <v>337</v>
      </c>
      <c r="H148" s="19">
        <v>111731.726371799</v>
      </c>
      <c r="I148" s="19">
        <v>13860.053809139699</v>
      </c>
      <c r="J148" s="19">
        <v>95368.653464595394</v>
      </c>
      <c r="K148" s="19">
        <v>22514890.937603999</v>
      </c>
      <c r="L148" s="19">
        <v>11634.0952131015</v>
      </c>
      <c r="M148" s="19">
        <v>2191885.6183866798</v>
      </c>
      <c r="N148" s="19">
        <v>4.66666755333351</v>
      </c>
      <c r="O148" s="19">
        <v>426.67305757600298</v>
      </c>
      <c r="P148" s="19">
        <v>57.333449533571098</v>
      </c>
      <c r="Q148" s="19">
        <v>42411.543500048203</v>
      </c>
      <c r="R148" s="19">
        <v>1848.11972652859</v>
      </c>
      <c r="S148" s="19">
        <v>20366.5815418932</v>
      </c>
      <c r="T148" s="19">
        <v>795.35550971931195</v>
      </c>
      <c r="U148" s="19">
        <v>262.66909503590898</v>
      </c>
      <c r="V148" s="19">
        <v>464.67432288094898</v>
      </c>
      <c r="W148" s="19">
        <v>3070.99708900412</v>
      </c>
      <c r="X148" s="19">
        <v>17866.794316225602</v>
      </c>
      <c r="Y148" s="19">
        <v>36.033534448835297</v>
      </c>
      <c r="Z148" s="19">
        <v>1514.74700591638</v>
      </c>
      <c r="AA148" s="19">
        <v>1832.0522517043401</v>
      </c>
      <c r="AB148" s="19">
        <v>430.00648569136098</v>
      </c>
      <c r="AC148" s="19">
        <v>1259.38891116897</v>
      </c>
      <c r="AD148" s="19">
        <v>1078.0406994908201</v>
      </c>
      <c r="AE148" s="19">
        <v>2830.9475740640301</v>
      </c>
    </row>
    <row r="149" spans="1:31" x14ac:dyDescent="0.2">
      <c r="A149" s="3">
        <v>148</v>
      </c>
      <c r="B149" s="7" t="s">
        <v>115</v>
      </c>
      <c r="C149" s="8" t="s">
        <v>438</v>
      </c>
      <c r="D149" s="7" t="s">
        <v>372</v>
      </c>
      <c r="E149" s="7" t="s">
        <v>438</v>
      </c>
      <c r="F149" s="7" t="s">
        <v>65</v>
      </c>
      <c r="G149" s="7" t="s">
        <v>337</v>
      </c>
      <c r="H149" s="20">
        <v>398547.25085107802</v>
      </c>
      <c r="I149" s="20">
        <v>179571.202621523</v>
      </c>
      <c r="J149" s="20">
        <v>296753.053760815</v>
      </c>
      <c r="K149" s="20">
        <v>888828.65445876098</v>
      </c>
      <c r="L149" s="20">
        <v>41752.340234077303</v>
      </c>
      <c r="M149" s="20">
        <v>529962.07300605497</v>
      </c>
      <c r="N149" s="20">
        <v>32.666715526733903</v>
      </c>
      <c r="O149" s="20">
        <v>780.71130124062495</v>
      </c>
      <c r="P149" s="20">
        <v>253.33659555650601</v>
      </c>
      <c r="Q149" s="20">
        <v>9540.7697509905593</v>
      </c>
      <c r="R149" s="20">
        <v>96845.607840090001</v>
      </c>
      <c r="S149" s="20">
        <v>3286.3180616621498</v>
      </c>
      <c r="T149" s="20">
        <v>60717.9354544124</v>
      </c>
      <c r="U149" s="20">
        <v>12189.433001511699</v>
      </c>
      <c r="V149" s="20">
        <v>25944.488997307901</v>
      </c>
      <c r="W149" s="20">
        <v>12370.7135601022</v>
      </c>
      <c r="X149" s="20">
        <v>2830.5013251762598</v>
      </c>
      <c r="Y149" s="20">
        <v>932.04922857777206</v>
      </c>
      <c r="Z149" s="20">
        <v>95634.913112274706</v>
      </c>
      <c r="AA149" s="20">
        <v>13672.8524534054</v>
      </c>
      <c r="AB149" s="20">
        <v>37391.425903870899</v>
      </c>
      <c r="AC149" s="20">
        <v>88351.783281765602</v>
      </c>
      <c r="AD149" s="20">
        <v>79092.783232390895</v>
      </c>
      <c r="AE149" s="20">
        <v>205646.54041128</v>
      </c>
    </row>
    <row r="150" spans="1:31" x14ac:dyDescent="0.2">
      <c r="A150" s="3">
        <v>149</v>
      </c>
      <c r="B150" s="10" t="s">
        <v>267</v>
      </c>
      <c r="C150" s="3" t="s">
        <v>438</v>
      </c>
      <c r="D150" s="10" t="s">
        <v>372</v>
      </c>
      <c r="E150" s="10" t="s">
        <v>438</v>
      </c>
      <c r="F150" s="10" t="s">
        <v>438</v>
      </c>
      <c r="G150" s="10" t="s">
        <v>438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x14ac:dyDescent="0.2">
      <c r="A151" s="3">
        <v>150</v>
      </c>
      <c r="B151" s="7" t="s">
        <v>166</v>
      </c>
      <c r="C151" s="8" t="s">
        <v>438</v>
      </c>
      <c r="D151" s="7" t="s">
        <v>91</v>
      </c>
      <c r="E151" s="7" t="s">
        <v>438</v>
      </c>
      <c r="F151" s="7" t="s">
        <v>444</v>
      </c>
      <c r="G151" s="7" t="s">
        <v>337</v>
      </c>
      <c r="H151" s="20">
        <v>1196898.5613369299</v>
      </c>
      <c r="I151" s="20">
        <v>705411.42126110196</v>
      </c>
      <c r="J151" s="20">
        <v>905198.74583103403</v>
      </c>
      <c r="K151" s="20">
        <v>2016028.8875422201</v>
      </c>
      <c r="L151" s="20">
        <v>183243.15611102799</v>
      </c>
      <c r="M151" s="20">
        <v>2611361.2853458598</v>
      </c>
      <c r="N151" s="20">
        <v>96.667031368008907</v>
      </c>
      <c r="O151" s="20">
        <v>2568.9753307934002</v>
      </c>
      <c r="P151" s="20">
        <v>974.70387199098195</v>
      </c>
      <c r="Q151" s="20">
        <v>36400.7244374945</v>
      </c>
      <c r="R151" s="20">
        <v>378439.76577726298</v>
      </c>
      <c r="S151" s="20">
        <v>4519.7668931317003</v>
      </c>
      <c r="T151" s="20">
        <v>228426.234571807</v>
      </c>
      <c r="U151" s="20">
        <v>53102.496479269998</v>
      </c>
      <c r="V151" s="20">
        <v>118305.156932514</v>
      </c>
      <c r="W151" s="20">
        <v>23829.829330059201</v>
      </c>
      <c r="X151" s="20">
        <v>7027.9551932889799</v>
      </c>
      <c r="Y151" s="20">
        <v>3732.5676206801299</v>
      </c>
      <c r="Z151" s="20">
        <v>410837.47909736499</v>
      </c>
      <c r="AA151" s="20">
        <v>50968.5238029221</v>
      </c>
      <c r="AB151" s="20">
        <v>158031.074307526</v>
      </c>
      <c r="AC151" s="20">
        <v>388395.56903715699</v>
      </c>
      <c r="AD151" s="20">
        <v>312156.605648008</v>
      </c>
      <c r="AE151" s="20">
        <v>740111.56245219102</v>
      </c>
    </row>
    <row r="152" spans="1:31" x14ac:dyDescent="0.2">
      <c r="A152" s="3">
        <v>151</v>
      </c>
      <c r="B152" s="10" t="s">
        <v>267</v>
      </c>
      <c r="C152" s="3" t="s">
        <v>438</v>
      </c>
      <c r="D152" s="10" t="s">
        <v>91</v>
      </c>
      <c r="E152" s="10" t="s">
        <v>438</v>
      </c>
      <c r="F152" s="10" t="s">
        <v>438</v>
      </c>
      <c r="G152" s="10" t="s">
        <v>438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x14ac:dyDescent="0.2">
      <c r="A153" s="3">
        <v>152</v>
      </c>
      <c r="B153" s="7" t="s">
        <v>129</v>
      </c>
      <c r="C153" s="8" t="s">
        <v>438</v>
      </c>
      <c r="D153" s="7" t="s">
        <v>248</v>
      </c>
      <c r="E153" s="7" t="s">
        <v>438</v>
      </c>
      <c r="F153" s="7" t="s">
        <v>375</v>
      </c>
      <c r="G153" s="7" t="s">
        <v>337</v>
      </c>
      <c r="H153" s="20">
        <v>2669480.8740731101</v>
      </c>
      <c r="I153" s="20">
        <v>1747490.07619404</v>
      </c>
      <c r="J153" s="20">
        <v>1842032.7132385999</v>
      </c>
      <c r="K153" s="20">
        <v>4774691.37993709</v>
      </c>
      <c r="L153" s="20">
        <v>444630.00531521498</v>
      </c>
      <c r="M153" s="20">
        <v>5824488.5917313397</v>
      </c>
      <c r="N153" s="20">
        <v>230.66860642935501</v>
      </c>
      <c r="O153" s="20">
        <v>8257.3019031534404</v>
      </c>
      <c r="P153" s="20">
        <v>2660.9252344731899</v>
      </c>
      <c r="Q153" s="20">
        <v>105629.277433643</v>
      </c>
      <c r="R153" s="20">
        <v>908119.40989359096</v>
      </c>
      <c r="S153" s="20">
        <v>18723.590872360001</v>
      </c>
      <c r="T153" s="20">
        <v>661355.23314223101</v>
      </c>
      <c r="U153" s="20">
        <v>126350.328652973</v>
      </c>
      <c r="V153" s="20">
        <v>248958.03528108899</v>
      </c>
      <c r="W153" s="20">
        <v>60810.927190856397</v>
      </c>
      <c r="X153" s="20">
        <v>23412.471400094</v>
      </c>
      <c r="Y153" s="20">
        <v>10879.652193875199</v>
      </c>
      <c r="Z153" s="20">
        <v>939468.60251479701</v>
      </c>
      <c r="AA153" s="20">
        <v>150346.746995622</v>
      </c>
      <c r="AB153" s="20">
        <v>388470.10343341099</v>
      </c>
      <c r="AC153" s="20">
        <v>875362.98551659996</v>
      </c>
      <c r="AD153" s="20">
        <v>770434.65882847097</v>
      </c>
      <c r="AE153" s="20">
        <v>1729655.78028905</v>
      </c>
    </row>
    <row r="154" spans="1:31" x14ac:dyDescent="0.2">
      <c r="A154" s="3">
        <v>153</v>
      </c>
      <c r="B154" s="10" t="s">
        <v>267</v>
      </c>
      <c r="C154" s="3" t="s">
        <v>438</v>
      </c>
      <c r="D154" s="10" t="s">
        <v>248</v>
      </c>
      <c r="E154" s="10" t="s">
        <v>438</v>
      </c>
      <c r="F154" s="10" t="s">
        <v>438</v>
      </c>
      <c r="G154" s="10" t="s">
        <v>438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x14ac:dyDescent="0.2">
      <c r="A155" s="3">
        <v>154</v>
      </c>
      <c r="B155" s="7" t="s">
        <v>338</v>
      </c>
      <c r="C155" s="8" t="s">
        <v>438</v>
      </c>
      <c r="D155" s="7" t="s">
        <v>314</v>
      </c>
      <c r="E155" s="7" t="s">
        <v>438</v>
      </c>
      <c r="F155" s="7" t="s">
        <v>503</v>
      </c>
      <c r="G155" s="7" t="s">
        <v>337</v>
      </c>
      <c r="H155" s="20">
        <v>8821765.8001324702</v>
      </c>
      <c r="I155" s="20">
        <v>5365783.4745223196</v>
      </c>
      <c r="J155" s="20">
        <v>6862152.4273574697</v>
      </c>
      <c r="K155" s="20">
        <v>16872080.316604599</v>
      </c>
      <c r="L155" s="20">
        <v>1754775.20156796</v>
      </c>
      <c r="M155" s="20">
        <v>23426137.414067499</v>
      </c>
      <c r="N155" s="20">
        <v>949.36519961151998</v>
      </c>
      <c r="O155" s="20">
        <v>27930.784189275</v>
      </c>
      <c r="P155" s="20">
        <v>9873.4514219910798</v>
      </c>
      <c r="Q155" s="20">
        <v>366836.421861574</v>
      </c>
      <c r="R155" s="20">
        <v>2705800.9779156898</v>
      </c>
      <c r="S155" s="20">
        <v>66352.379490629799</v>
      </c>
      <c r="T155" s="20">
        <v>2100012.98607887</v>
      </c>
      <c r="U155" s="20">
        <v>540739.71159681503</v>
      </c>
      <c r="V155" s="20">
        <v>1065740.0743104201</v>
      </c>
      <c r="W155" s="20">
        <v>204732.557983598</v>
      </c>
      <c r="X155" s="20">
        <v>84220.218196970498</v>
      </c>
      <c r="Y155" s="20">
        <v>43595.741029340301</v>
      </c>
      <c r="Z155" s="20">
        <v>3273452.5422371002</v>
      </c>
      <c r="AA155" s="20">
        <v>571795.76367621799</v>
      </c>
      <c r="AB155" s="20">
        <v>1648515.8415604101</v>
      </c>
      <c r="AC155" s="20">
        <v>2781903.13698261</v>
      </c>
      <c r="AD155" s="20">
        <v>2322716.18433327</v>
      </c>
      <c r="AE155" s="20">
        <v>5948814.1277870499</v>
      </c>
    </row>
    <row r="156" spans="1:31" x14ac:dyDescent="0.2">
      <c r="A156" s="3">
        <v>155</v>
      </c>
      <c r="B156" s="10" t="s">
        <v>267</v>
      </c>
      <c r="C156" s="3" t="s">
        <v>438</v>
      </c>
      <c r="D156" s="10" t="s">
        <v>314</v>
      </c>
      <c r="E156" s="10" t="s">
        <v>438</v>
      </c>
      <c r="F156" s="10" t="s">
        <v>438</v>
      </c>
      <c r="G156" s="10" t="s">
        <v>438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x14ac:dyDescent="0.2">
      <c r="A157" s="3">
        <v>156</v>
      </c>
      <c r="B157" s="7" t="s">
        <v>12</v>
      </c>
      <c r="C157" s="8" t="s">
        <v>438</v>
      </c>
      <c r="D157" s="7" t="s">
        <v>79</v>
      </c>
      <c r="E157" s="7" t="s">
        <v>438</v>
      </c>
      <c r="F157" s="7" t="s">
        <v>516</v>
      </c>
      <c r="G157" s="7" t="s">
        <v>337</v>
      </c>
      <c r="H157" s="20">
        <v>23407205.188839499</v>
      </c>
      <c r="I157" s="20">
        <v>14218717.778939901</v>
      </c>
      <c r="J157" s="20">
        <v>16207018.909108801</v>
      </c>
      <c r="K157" s="20">
        <v>37378466.2902385</v>
      </c>
      <c r="L157" s="20">
        <v>3668244.9564088802</v>
      </c>
      <c r="M157" s="20">
        <v>63164533.909115598</v>
      </c>
      <c r="N157" s="20">
        <v>2300.8527102745002</v>
      </c>
      <c r="O157" s="20">
        <v>63288.987346779097</v>
      </c>
      <c r="P157" s="20">
        <v>24287.394673618601</v>
      </c>
      <c r="Q157" s="20">
        <v>915119.57184344705</v>
      </c>
      <c r="R157" s="20">
        <v>7257467.1312614502</v>
      </c>
      <c r="S157" s="20">
        <v>148685.33710527999</v>
      </c>
      <c r="T157" s="20">
        <v>4564828.0379622299</v>
      </c>
      <c r="U157" s="20">
        <v>1368901.21247405</v>
      </c>
      <c r="V157" s="20">
        <v>2407627.5007723798</v>
      </c>
      <c r="W157" s="20">
        <v>553313.84386439295</v>
      </c>
      <c r="X157" s="20">
        <v>189531.22408444999</v>
      </c>
      <c r="Y157" s="20">
        <v>98801.522013214795</v>
      </c>
      <c r="Z157" s="20">
        <v>8830221.3456828203</v>
      </c>
      <c r="AA157" s="20">
        <v>1372340.76811948</v>
      </c>
      <c r="AB157" s="20">
        <v>3166381.4121077601</v>
      </c>
      <c r="AC157" s="20">
        <v>7354368.6187133901</v>
      </c>
      <c r="AD157" s="20">
        <v>5882387.7091357503</v>
      </c>
      <c r="AE157" s="20">
        <v>13987443.139412699</v>
      </c>
    </row>
    <row r="158" spans="1:31" x14ac:dyDescent="0.2">
      <c r="A158" s="3">
        <v>157</v>
      </c>
      <c r="B158" s="10" t="s">
        <v>267</v>
      </c>
      <c r="C158" s="3" t="s">
        <v>438</v>
      </c>
      <c r="D158" s="10" t="s">
        <v>79</v>
      </c>
      <c r="E158" s="10" t="s">
        <v>438</v>
      </c>
      <c r="F158" s="10" t="s">
        <v>438</v>
      </c>
      <c r="G158" s="10" t="s">
        <v>438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x14ac:dyDescent="0.2">
      <c r="A159" s="3">
        <v>158</v>
      </c>
      <c r="B159" s="7" t="s">
        <v>281</v>
      </c>
      <c r="C159" s="8" t="s">
        <v>438</v>
      </c>
      <c r="D159" s="7" t="s">
        <v>500</v>
      </c>
      <c r="E159" s="7" t="s">
        <v>438</v>
      </c>
      <c r="F159" s="7" t="s">
        <v>355</v>
      </c>
      <c r="G159" s="7" t="s">
        <v>337</v>
      </c>
      <c r="H159" s="20">
        <v>86587543.169004098</v>
      </c>
      <c r="I159" s="20">
        <v>55579931.667631499</v>
      </c>
      <c r="J159" s="20">
        <v>64393027.680436403</v>
      </c>
      <c r="K159" s="20">
        <v>131252300.364655</v>
      </c>
      <c r="L159" s="20">
        <v>13508070.216211401</v>
      </c>
      <c r="M159" s="20">
        <v>239153873.66906199</v>
      </c>
      <c r="N159" s="20">
        <v>8975.4885745537704</v>
      </c>
      <c r="O159" s="20">
        <v>236586.32553151401</v>
      </c>
      <c r="P159" s="20">
        <v>92515.118943854803</v>
      </c>
      <c r="Q159" s="20">
        <v>2874217.9208990601</v>
      </c>
      <c r="R159" s="20">
        <v>29984841.137165699</v>
      </c>
      <c r="S159" s="20">
        <v>625575.11087609502</v>
      </c>
      <c r="T159" s="20">
        <v>17277451.492997002</v>
      </c>
      <c r="U159" s="20">
        <v>3880489.0800304501</v>
      </c>
      <c r="V159" s="20">
        <v>9299523.3503259905</v>
      </c>
      <c r="W159" s="20">
        <v>1802455.6988266399</v>
      </c>
      <c r="X159" s="20">
        <v>790698.55550024996</v>
      </c>
      <c r="Y159" s="20">
        <v>361368.688374786</v>
      </c>
      <c r="Z159" s="20">
        <v>34196686.267733499</v>
      </c>
      <c r="AA159" s="20">
        <v>4852609.6743205404</v>
      </c>
      <c r="AB159" s="20">
        <v>11279372.3937784</v>
      </c>
      <c r="AC159" s="20">
        <v>26719303.331558701</v>
      </c>
      <c r="AD159" s="20">
        <v>22159335.528169699</v>
      </c>
      <c r="AE159" s="20">
        <v>52764881.2522505</v>
      </c>
    </row>
    <row r="160" spans="1:31" x14ac:dyDescent="0.2">
      <c r="A160" s="3">
        <v>159</v>
      </c>
      <c r="B160" s="10" t="s">
        <v>267</v>
      </c>
      <c r="C160" s="3" t="s">
        <v>438</v>
      </c>
      <c r="D160" s="10" t="s">
        <v>500</v>
      </c>
      <c r="E160" s="10" t="s">
        <v>438</v>
      </c>
      <c r="F160" s="10" t="s">
        <v>438</v>
      </c>
      <c r="G160" s="10" t="s">
        <v>438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x14ac:dyDescent="0.2">
      <c r="A161" s="3">
        <v>160</v>
      </c>
      <c r="B161" s="7" t="s">
        <v>432</v>
      </c>
      <c r="C161" s="8" t="s">
        <v>438</v>
      </c>
      <c r="D161" s="7" t="s">
        <v>230</v>
      </c>
      <c r="E161" s="7" t="s">
        <v>438</v>
      </c>
      <c r="F161" s="7" t="s">
        <v>468</v>
      </c>
      <c r="G161" s="7" t="s">
        <v>337</v>
      </c>
      <c r="H161" s="20">
        <v>445230.06884930801</v>
      </c>
      <c r="I161" s="20">
        <v>298726.91524654301</v>
      </c>
      <c r="J161" s="20">
        <v>467901.06718332402</v>
      </c>
      <c r="K161" s="20">
        <v>1259749.28269159</v>
      </c>
      <c r="L161" s="20">
        <v>75002.011519210006</v>
      </c>
      <c r="M161" s="20">
        <v>1266810.3880355901</v>
      </c>
      <c r="N161" s="20">
        <v>63.333501287099203</v>
      </c>
      <c r="O161" s="20">
        <v>1382.1082470113399</v>
      </c>
      <c r="P161" s="20">
        <v>680.68593869729102</v>
      </c>
      <c r="Q161" s="20">
        <v>16611.547025453699</v>
      </c>
      <c r="R161" s="20">
        <v>142235.747262925</v>
      </c>
      <c r="S161" s="20">
        <v>-2509.4197720403399</v>
      </c>
      <c r="T161" s="20">
        <v>90933.283364967094</v>
      </c>
      <c r="U161" s="20">
        <v>20838.908604330401</v>
      </c>
      <c r="V161" s="20">
        <v>44900.937341668898</v>
      </c>
      <c r="W161" s="20">
        <v>8068.7196140134602</v>
      </c>
      <c r="X161" s="20">
        <v>1383.5691032566499</v>
      </c>
      <c r="Y161" s="20">
        <v>1606.0566294859</v>
      </c>
      <c r="Z161" s="20">
        <v>156996.009208606</v>
      </c>
      <c r="AA161" s="20">
        <v>32181.8805888635</v>
      </c>
      <c r="AB161" s="20">
        <v>63125.811349699303</v>
      </c>
      <c r="AC161" s="20">
        <v>146685.421981244</v>
      </c>
      <c r="AD161" s="20">
        <v>116294.21271189299</v>
      </c>
      <c r="AE161" s="20">
        <v>294766.08129935298</v>
      </c>
    </row>
    <row r="162" spans="1:31" x14ac:dyDescent="0.2">
      <c r="A162" s="3">
        <v>161</v>
      </c>
      <c r="B162" s="4" t="s">
        <v>253</v>
      </c>
      <c r="C162" s="5" t="s">
        <v>438</v>
      </c>
      <c r="D162" s="4" t="s">
        <v>295</v>
      </c>
      <c r="E162" s="4" t="s">
        <v>438</v>
      </c>
      <c r="F162" s="4" t="s">
        <v>499</v>
      </c>
      <c r="G162" s="4" t="s">
        <v>337</v>
      </c>
      <c r="H162" s="19">
        <v>105665.108776565</v>
      </c>
      <c r="I162" s="19">
        <v>27967.813885166401</v>
      </c>
      <c r="J162" s="19">
        <v>7659.58959994218</v>
      </c>
      <c r="K162" s="19">
        <v>647934.42819175404</v>
      </c>
      <c r="L162" s="19">
        <v>3180.9165911795099</v>
      </c>
      <c r="M162" s="19">
        <v>177735.830130722</v>
      </c>
      <c r="N162" s="19">
        <v>18.6666858000176</v>
      </c>
      <c r="O162" s="19">
        <v>2176.2314259259601</v>
      </c>
      <c r="P162" s="19">
        <v>333.33861355499999</v>
      </c>
      <c r="Q162" s="19">
        <v>31545.4300388267</v>
      </c>
      <c r="R162" s="19">
        <v>8005.2925621076101</v>
      </c>
      <c r="S162" s="19">
        <v>-2853.1372751484</v>
      </c>
      <c r="T162" s="19">
        <v>4418.9394572197398</v>
      </c>
      <c r="U162" s="19">
        <v>924.04693918098906</v>
      </c>
      <c r="V162" s="19">
        <v>2192.2396122783998</v>
      </c>
      <c r="W162" s="19">
        <v>850.874854759865</v>
      </c>
      <c r="X162" s="19">
        <v>-114.362842761224</v>
      </c>
      <c r="Y162" s="19">
        <v>85.439120425417102</v>
      </c>
      <c r="Z162" s="19">
        <v>7797.6244343703302</v>
      </c>
      <c r="AA162" s="19">
        <v>3549.9993263460601</v>
      </c>
      <c r="AB162" s="19">
        <v>2925.0543335597599</v>
      </c>
      <c r="AC162" s="19">
        <v>7500.6319957061896</v>
      </c>
      <c r="AD162" s="19">
        <v>6419.2721198703503</v>
      </c>
      <c r="AE162" s="19">
        <v>15201.839349338799</v>
      </c>
    </row>
    <row r="163" spans="1:31" x14ac:dyDescent="0.2">
      <c r="A163" s="3">
        <v>162</v>
      </c>
      <c r="B163" s="7" t="s">
        <v>253</v>
      </c>
      <c r="C163" s="8" t="s">
        <v>438</v>
      </c>
      <c r="D163" s="7" t="s">
        <v>477</v>
      </c>
      <c r="E163" s="7" t="s">
        <v>438</v>
      </c>
      <c r="F163" s="7" t="s">
        <v>0</v>
      </c>
      <c r="G163" s="7" t="s">
        <v>337</v>
      </c>
      <c r="H163" s="20">
        <v>94786.840508760099</v>
      </c>
      <c r="I163" s="20">
        <v>9752.1411437294792</v>
      </c>
      <c r="J163" s="20">
        <v>-22178.637103397999</v>
      </c>
      <c r="K163" s="20">
        <v>631759.00834303605</v>
      </c>
      <c r="L163" s="20">
        <v>1161.65757098225</v>
      </c>
      <c r="M163" s="20">
        <v>214686.18335930901</v>
      </c>
      <c r="N163" s="20">
        <v>20.000020813352599</v>
      </c>
      <c r="O163" s="20">
        <v>2022.87056347521</v>
      </c>
      <c r="P163" s="20">
        <v>278.67050224624398</v>
      </c>
      <c r="Q163" s="20">
        <v>33904.630862287398</v>
      </c>
      <c r="R163" s="20">
        <v>94.6830937103487</v>
      </c>
      <c r="S163" s="20">
        <v>-4272.1815558931703</v>
      </c>
      <c r="T163" s="20">
        <v>74.671073315780703</v>
      </c>
      <c r="U163" s="20">
        <v>5.3334284412763502</v>
      </c>
      <c r="V163" s="20">
        <v>101.336954298279</v>
      </c>
      <c r="W163" s="20">
        <v>390.75749682368502</v>
      </c>
      <c r="X163" s="20">
        <v>-1485.6290627396399</v>
      </c>
      <c r="Y163" s="20">
        <v>12.041925225817399</v>
      </c>
      <c r="Z163" s="20">
        <v>298.03497028364097</v>
      </c>
      <c r="AA163" s="20">
        <v>304.81797283924698</v>
      </c>
      <c r="AB163" s="20">
        <v>-41.334503291620202</v>
      </c>
      <c r="AC163" s="20">
        <v>-122.00999321006</v>
      </c>
      <c r="AD163" s="20">
        <v>-182.01215051328501</v>
      </c>
      <c r="AE163" s="20">
        <v>-753.46246707063597</v>
      </c>
    </row>
    <row r="164" spans="1:31" x14ac:dyDescent="0.2">
      <c r="A164" s="3">
        <v>163</v>
      </c>
      <c r="B164" s="4" t="s">
        <v>253</v>
      </c>
      <c r="C164" s="5" t="s">
        <v>438</v>
      </c>
      <c r="D164" s="4" t="s">
        <v>73</v>
      </c>
      <c r="E164" s="4" t="s">
        <v>438</v>
      </c>
      <c r="F164" s="4" t="s">
        <v>418</v>
      </c>
      <c r="G164" s="4" t="s">
        <v>337</v>
      </c>
      <c r="H164" s="19">
        <v>79564.833172469007</v>
      </c>
      <c r="I164" s="19">
        <v>8225.0524904201393</v>
      </c>
      <c r="J164" s="19">
        <v>-32599.035711549601</v>
      </c>
      <c r="K164" s="19">
        <v>872169.02170688903</v>
      </c>
      <c r="L164" s="19">
        <v>-618.50983952067395</v>
      </c>
      <c r="M164" s="19">
        <v>131687.36861186201</v>
      </c>
      <c r="N164" s="19">
        <v>8.6666722200030204</v>
      </c>
      <c r="O164" s="19">
        <v>2066.8787798261001</v>
      </c>
      <c r="P164" s="19">
        <v>271.33701047701402</v>
      </c>
      <c r="Q164" s="19">
        <v>30469.2786326635</v>
      </c>
      <c r="R164" s="19">
        <v>-425.38211411918701</v>
      </c>
      <c r="S164" s="19">
        <v>-2421.92753759171</v>
      </c>
      <c r="T164" s="19">
        <v>-320.68090650573401</v>
      </c>
      <c r="U164" s="19">
        <v>-117.335005418557</v>
      </c>
      <c r="V164" s="19">
        <v>-157.33766250471001</v>
      </c>
      <c r="W164" s="19">
        <v>634.15081546506599</v>
      </c>
      <c r="X164" s="19">
        <v>37.272931275789801</v>
      </c>
      <c r="Y164" s="19">
        <v>-32.693215509595603</v>
      </c>
      <c r="Z164" s="19">
        <v>-458.04118366930697</v>
      </c>
      <c r="AA164" s="19">
        <v>-224.38303628191099</v>
      </c>
      <c r="AB164" s="19">
        <v>-322.00606503634799</v>
      </c>
      <c r="AC164" s="19">
        <v>-878.05047663390906</v>
      </c>
      <c r="AD164" s="19">
        <v>-744.03679237175402</v>
      </c>
      <c r="AE164" s="19">
        <v>-1968.25484243598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278a402-1a9e-4eb9-8414-ffb55a5fcf1e}" enabled="0" method="" siteId="{4278a402-1a9e-4eb9-8414-ffb55a5fcf1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Concentrations</vt:lpstr>
      <vt:lpstr>Calibration</vt:lpstr>
      <vt:lpstr>QAQC</vt:lpstr>
      <vt:lpstr>Raw Results</vt:lpstr>
      <vt:lpstr>Processed Results</vt:lpstr>
      <vt:lpstr>Reported Results</vt:lpstr>
      <vt:lpstr>Raw Intensities</vt:lpstr>
      <vt:lpstr>Raw Intensities RSDs</vt:lpstr>
      <vt:lpstr>Net Intensities</vt:lpstr>
      <vt:lpstr>Net Intensities RSDs</vt:lpstr>
      <vt:lpstr>Concentrations RSDs</vt:lpstr>
      <vt:lpstr>Unfactored Concentrations</vt:lpstr>
      <vt:lpstr>Internal Standards</vt:lpstr>
      <vt:lpstr>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Glinski Jr</dc:creator>
  <cp:lastModifiedBy>Michael J Glinski</cp:lastModifiedBy>
  <dcterms:created xsi:type="dcterms:W3CDTF">2024-07-11T14:48:12Z</dcterms:created>
  <dcterms:modified xsi:type="dcterms:W3CDTF">2025-01-30T16:43:21Z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