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\HRA_product\TangCartMSX\RTL\tangnano20k_vdp_cartridge_step7\src\th9958\start_logo3\"/>
    </mc:Choice>
  </mc:AlternateContent>
  <bookViews>
    <workbookView xWindow="0" yWindow="0" windowWidth="28800" windowHeight="13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" i="1" l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4" i="1"/>
  <c r="Q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O4" i="1"/>
  <c r="N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4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4" i="1"/>
</calcChain>
</file>

<file path=xl/sharedStrings.xml><?xml version="1.0" encoding="utf-8"?>
<sst xmlns="http://schemas.openxmlformats.org/spreadsheetml/2006/main" count="17" uniqueCount="17">
  <si>
    <t>Frame</t>
    <phoneticPr fontId="1"/>
  </si>
  <si>
    <t>θ</t>
    <phoneticPr fontId="1"/>
  </si>
  <si>
    <t>sinθ</t>
    <phoneticPr fontId="1"/>
  </si>
  <si>
    <t>(sinθ)*π/3</t>
    <phoneticPr fontId="1"/>
  </si>
  <si>
    <t>sin( (sinθ)*π/3 )</t>
    <phoneticPr fontId="1"/>
  </si>
  <si>
    <t>Frame+10</t>
    <phoneticPr fontId="1"/>
  </si>
  <si>
    <t>128+F*G</t>
    <phoneticPr fontId="1"/>
  </si>
  <si>
    <t>INT(H)</t>
    <phoneticPr fontId="1"/>
  </si>
  <si>
    <t>X座標（中心）</t>
    <rPh sb="1" eb="3">
      <t>ザヒョウ</t>
    </rPh>
    <rPh sb="4" eb="6">
      <t>チュウシン</t>
    </rPh>
    <phoneticPr fontId="1"/>
  </si>
  <si>
    <t>(sinθ)*π/6</t>
    <phoneticPr fontId="1"/>
  </si>
  <si>
    <t>sin( sinθ * π/6 )</t>
    <phoneticPr fontId="1"/>
  </si>
  <si>
    <t>cos( sinθ * π/6 )</t>
    <phoneticPr fontId="1"/>
  </si>
  <si>
    <t>VX</t>
    <phoneticPr fontId="1"/>
  </si>
  <si>
    <t>VY</t>
    <phoneticPr fontId="1"/>
  </si>
  <si>
    <t>変倍率</t>
    <rPh sb="0" eb="2">
      <t>ヘンバイ</t>
    </rPh>
    <rPh sb="2" eb="3">
      <t>リツ</t>
    </rPh>
    <phoneticPr fontId="1"/>
  </si>
  <si>
    <t>SX</t>
    <phoneticPr fontId="1"/>
  </si>
  <si>
    <t>SY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</si>
</sst>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sin( (π</a:t>
            </a:r>
            <a:r>
              <a:rPr lang="ja-JP" altLang="en-US"/>
              <a:t>・</a:t>
            </a:r>
            <a:r>
              <a:rPr lang="en-US" altLang="ja-JP" baseline="0"/>
              <a:t>sinθ)/3 )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Sheet1!$F$4:$F$64</c:f>
              <c:numCache>
                <c:formatCode>General</c:formatCode>
                <c:ptCount val="61"/>
                <c:pt idx="0">
                  <c:v>0</c:v>
                </c:pt>
                <c:pt idx="1">
                  <c:v>0.16308606156716085</c:v>
                </c:pt>
                <c:pt idx="2">
                  <c:v>0.3179835066470853</c:v>
                </c:pt>
                <c:pt idx="3">
                  <c:v>0.45770990004419188</c:v>
                </c:pt>
                <c:pt idx="4">
                  <c:v>0.57738910777622632</c:v>
                </c:pt>
                <c:pt idx="5">
                  <c:v>0.67464266030907116</c:v>
                </c:pt>
                <c:pt idx="6">
                  <c:v>0.7494299171662957</c:v>
                </c:pt>
                <c:pt idx="7">
                  <c:v>0.80344546782369175</c:v>
                </c:pt>
                <c:pt idx="8">
                  <c:v>0.83927263295391474</c:v>
                </c:pt>
                <c:pt idx="9">
                  <c:v>0.85950723702374809</c:v>
                </c:pt>
                <c:pt idx="10">
                  <c:v>0.8660254037844386</c:v>
                </c:pt>
                <c:pt idx="11">
                  <c:v>0.85950723702374798</c:v>
                </c:pt>
                <c:pt idx="12">
                  <c:v>0.83927263295391474</c:v>
                </c:pt>
                <c:pt idx="13">
                  <c:v>0.80344546782369186</c:v>
                </c:pt>
                <c:pt idx="14">
                  <c:v>0.7494299171662957</c:v>
                </c:pt>
                <c:pt idx="15">
                  <c:v>0.67464266030907116</c:v>
                </c:pt>
                <c:pt idx="16">
                  <c:v>0.57738910777622643</c:v>
                </c:pt>
                <c:pt idx="17">
                  <c:v>0.45770990004419193</c:v>
                </c:pt>
                <c:pt idx="18">
                  <c:v>0.31798350664708541</c:v>
                </c:pt>
                <c:pt idx="19">
                  <c:v>0.16308606156716099</c:v>
                </c:pt>
                <c:pt idx="20">
                  <c:v>1.2829724618326021E-16</c:v>
                </c:pt>
                <c:pt idx="21">
                  <c:v>-0.16308606156716071</c:v>
                </c:pt>
                <c:pt idx="22">
                  <c:v>-0.31798350664708563</c:v>
                </c:pt>
                <c:pt idx="23">
                  <c:v>-0.45770990004419132</c:v>
                </c:pt>
                <c:pt idx="24">
                  <c:v>-0.57738910777622632</c:v>
                </c:pt>
                <c:pt idx="25">
                  <c:v>-0.67464266030907116</c:v>
                </c:pt>
                <c:pt idx="26">
                  <c:v>-0.7494299171662957</c:v>
                </c:pt>
                <c:pt idx="27">
                  <c:v>-0.80344546782369175</c:v>
                </c:pt>
                <c:pt idx="28">
                  <c:v>-0.83927263295391474</c:v>
                </c:pt>
                <c:pt idx="29">
                  <c:v>-0.85950723702374798</c:v>
                </c:pt>
                <c:pt idx="30">
                  <c:v>-0.8660254037844386</c:v>
                </c:pt>
                <c:pt idx="31">
                  <c:v>-0.85950723702374809</c:v>
                </c:pt>
                <c:pt idx="32">
                  <c:v>-0.83927263295391474</c:v>
                </c:pt>
                <c:pt idx="33">
                  <c:v>-0.80344546782369186</c:v>
                </c:pt>
                <c:pt idx="34">
                  <c:v>-0.74942991716629581</c:v>
                </c:pt>
                <c:pt idx="35">
                  <c:v>-0.67464266030907127</c:v>
                </c:pt>
                <c:pt idx="36">
                  <c:v>-0.57738910777622643</c:v>
                </c:pt>
                <c:pt idx="37">
                  <c:v>-0.45770990004419204</c:v>
                </c:pt>
                <c:pt idx="38">
                  <c:v>-0.31798350664708552</c:v>
                </c:pt>
                <c:pt idx="39">
                  <c:v>-0.16308606156716113</c:v>
                </c:pt>
                <c:pt idx="40">
                  <c:v>-2.5659449236652042E-16</c:v>
                </c:pt>
                <c:pt idx="41">
                  <c:v>0.16308606156715971</c:v>
                </c:pt>
                <c:pt idx="42">
                  <c:v>0.31798350664708513</c:v>
                </c:pt>
                <c:pt idx="43">
                  <c:v>0.45770990004419165</c:v>
                </c:pt>
                <c:pt idx="44">
                  <c:v>0.57738910777622676</c:v>
                </c:pt>
                <c:pt idx="45">
                  <c:v>0.67464266030907105</c:v>
                </c:pt>
                <c:pt idx="46">
                  <c:v>0.74942991716629537</c:v>
                </c:pt>
                <c:pt idx="47">
                  <c:v>0.80344546782369164</c:v>
                </c:pt>
                <c:pt idx="48">
                  <c:v>0.83927263295391474</c:v>
                </c:pt>
                <c:pt idx="49">
                  <c:v>0.85950723702374809</c:v>
                </c:pt>
                <c:pt idx="50">
                  <c:v>0.8660254037844386</c:v>
                </c:pt>
                <c:pt idx="51">
                  <c:v>0.85950723702374809</c:v>
                </c:pt>
                <c:pt idx="52">
                  <c:v>0.83927263295391474</c:v>
                </c:pt>
                <c:pt idx="53">
                  <c:v>0.80344546782369219</c:v>
                </c:pt>
                <c:pt idx="54">
                  <c:v>0.74942991716629592</c:v>
                </c:pt>
                <c:pt idx="55">
                  <c:v>0.67464266030907183</c:v>
                </c:pt>
                <c:pt idx="56">
                  <c:v>0.57738910777622643</c:v>
                </c:pt>
                <c:pt idx="57">
                  <c:v>0.45770990004419138</c:v>
                </c:pt>
                <c:pt idx="58">
                  <c:v>0.31798350664708569</c:v>
                </c:pt>
                <c:pt idx="59">
                  <c:v>0.16308606156716032</c:v>
                </c:pt>
                <c:pt idx="60">
                  <c:v>3.8489173854978065E-16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60152"/>
        <c:axId val="312556624"/>
      </c:lineChart>
      <c:catAx>
        <c:axId val="312560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556624"/>
        <c:crosses val="autoZero"/>
        <c:auto val="1"/>
        <c:lblAlgn val="ctr"/>
        <c:lblOffset val="100"/>
        <c:noMultiLvlLbl val="0"/>
      </c:catAx>
      <c:valAx>
        <c:axId val="3125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560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INT(H)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Sheet1!$I$4:$I$64</c:f>
              <c:numCache>
                <c:formatCode>General</c:formatCode>
                <c:ptCount val="61"/>
                <c:pt idx="0">
                  <c:v>128</c:v>
                </c:pt>
                <c:pt idx="1">
                  <c:v>129</c:v>
                </c:pt>
                <c:pt idx="2">
                  <c:v>131</c:v>
                </c:pt>
                <c:pt idx="3">
                  <c:v>133</c:v>
                </c:pt>
                <c:pt idx="4">
                  <c:v>136</c:v>
                </c:pt>
                <c:pt idx="5">
                  <c:v>138</c:v>
                </c:pt>
                <c:pt idx="6">
                  <c:v>139</c:v>
                </c:pt>
                <c:pt idx="7">
                  <c:v>141</c:v>
                </c:pt>
                <c:pt idx="8">
                  <c:v>143</c:v>
                </c:pt>
                <c:pt idx="9">
                  <c:v>144</c:v>
                </c:pt>
                <c:pt idx="10">
                  <c:v>145</c:v>
                </c:pt>
                <c:pt idx="11">
                  <c:v>146</c:v>
                </c:pt>
                <c:pt idx="12">
                  <c:v>146</c:v>
                </c:pt>
                <c:pt idx="13">
                  <c:v>146</c:v>
                </c:pt>
                <c:pt idx="14">
                  <c:v>145</c:v>
                </c:pt>
                <c:pt idx="15">
                  <c:v>144</c:v>
                </c:pt>
                <c:pt idx="16">
                  <c:v>143</c:v>
                </c:pt>
                <c:pt idx="17">
                  <c:v>140</c:v>
                </c:pt>
                <c:pt idx="18">
                  <c:v>136</c:v>
                </c:pt>
                <c:pt idx="19">
                  <c:v>132</c:v>
                </c:pt>
                <c:pt idx="20">
                  <c:v>128</c:v>
                </c:pt>
                <c:pt idx="21">
                  <c:v>122</c:v>
                </c:pt>
                <c:pt idx="22">
                  <c:v>117</c:v>
                </c:pt>
                <c:pt idx="23">
                  <c:v>112</c:v>
                </c:pt>
                <c:pt idx="24">
                  <c:v>108</c:v>
                </c:pt>
                <c:pt idx="25">
                  <c:v>104</c:v>
                </c:pt>
                <c:pt idx="26">
                  <c:v>101</c:v>
                </c:pt>
                <c:pt idx="27">
                  <c:v>98</c:v>
                </c:pt>
                <c:pt idx="28">
                  <c:v>96</c:v>
                </c:pt>
                <c:pt idx="29">
                  <c:v>94</c:v>
                </c:pt>
                <c:pt idx="30">
                  <c:v>93</c:v>
                </c:pt>
                <c:pt idx="31">
                  <c:v>92</c:v>
                </c:pt>
                <c:pt idx="32">
                  <c:v>92</c:v>
                </c:pt>
                <c:pt idx="33">
                  <c:v>93</c:v>
                </c:pt>
                <c:pt idx="34">
                  <c:v>95</c:v>
                </c:pt>
                <c:pt idx="35">
                  <c:v>97</c:v>
                </c:pt>
                <c:pt idx="36">
                  <c:v>101</c:v>
                </c:pt>
                <c:pt idx="37">
                  <c:v>106</c:v>
                </c:pt>
                <c:pt idx="38">
                  <c:v>112</c:v>
                </c:pt>
                <c:pt idx="39">
                  <c:v>120</c:v>
                </c:pt>
                <c:pt idx="40">
                  <c:v>128</c:v>
                </c:pt>
                <c:pt idx="41">
                  <c:v>136</c:v>
                </c:pt>
                <c:pt idx="42">
                  <c:v>144</c:v>
                </c:pt>
                <c:pt idx="43">
                  <c:v>152</c:v>
                </c:pt>
                <c:pt idx="44">
                  <c:v>159</c:v>
                </c:pt>
                <c:pt idx="45">
                  <c:v>165</c:v>
                </c:pt>
                <c:pt idx="46">
                  <c:v>169</c:v>
                </c:pt>
                <c:pt idx="47">
                  <c:v>173</c:v>
                </c:pt>
                <c:pt idx="48">
                  <c:v>176</c:v>
                </c:pt>
                <c:pt idx="49">
                  <c:v>178</c:v>
                </c:pt>
                <c:pt idx="50">
                  <c:v>179</c:v>
                </c:pt>
                <c:pt idx="51">
                  <c:v>180</c:v>
                </c:pt>
                <c:pt idx="52">
                  <c:v>180</c:v>
                </c:pt>
                <c:pt idx="53">
                  <c:v>178</c:v>
                </c:pt>
                <c:pt idx="54">
                  <c:v>175</c:v>
                </c:pt>
                <c:pt idx="55">
                  <c:v>171</c:v>
                </c:pt>
                <c:pt idx="56">
                  <c:v>166</c:v>
                </c:pt>
                <c:pt idx="57">
                  <c:v>158</c:v>
                </c:pt>
                <c:pt idx="58">
                  <c:v>149</c:v>
                </c:pt>
                <c:pt idx="59">
                  <c:v>139</c:v>
                </c:pt>
                <c:pt idx="60">
                  <c:v>128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557016"/>
        <c:axId val="312558192"/>
      </c:lineChart>
      <c:catAx>
        <c:axId val="312557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558192"/>
        <c:crosses val="autoZero"/>
        <c:auto val="1"/>
        <c:lblAlgn val="ctr"/>
        <c:lblOffset val="100"/>
        <c:noMultiLvlLbl val="0"/>
      </c:catAx>
      <c:valAx>
        <c:axId val="31255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557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15128</xdr:colOff>
      <xdr:row>3</xdr:row>
      <xdr:rowOff>3081</xdr:rowOff>
    </xdr:from>
    <xdr:to>
      <xdr:col>29</xdr:col>
      <xdr:colOff>393887</xdr:colOff>
      <xdr:row>31</xdr:row>
      <xdr:rowOff>131670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638735</xdr:colOff>
      <xdr:row>32</xdr:row>
      <xdr:rowOff>124383</xdr:rowOff>
    </xdr:from>
    <xdr:to>
      <xdr:col>29</xdr:col>
      <xdr:colOff>358588</xdr:colOff>
      <xdr:row>62</xdr:row>
      <xdr:rowOff>134469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64"/>
  <sheetViews>
    <sheetView tabSelected="1" topLeftCell="A13" zoomScale="85" zoomScaleNormal="85" workbookViewId="0">
      <selection activeCell="R16" sqref="R16"/>
    </sheetView>
  </sheetViews>
  <sheetFormatPr defaultRowHeight="13.5" x14ac:dyDescent="0.15"/>
  <cols>
    <col min="5" max="5" width="13.625" customWidth="1"/>
    <col min="6" max="6" width="17.25" bestFit="1" customWidth="1"/>
    <col min="9" max="9" width="12.375" bestFit="1" customWidth="1"/>
    <col min="10" max="10" width="13.875" bestFit="1" customWidth="1"/>
    <col min="11" max="11" width="17.25" bestFit="1" customWidth="1"/>
    <col min="12" max="12" width="17.875" customWidth="1"/>
    <col min="13" max="13" width="12.75" bestFit="1" customWidth="1"/>
  </cols>
  <sheetData>
    <row r="2" spans="2:17" x14ac:dyDescent="0.15">
      <c r="I2" s="1" t="s">
        <v>8</v>
      </c>
    </row>
    <row r="3" spans="2:17" x14ac:dyDescent="0.15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9</v>
      </c>
      <c r="K3" t="s">
        <v>10</v>
      </c>
      <c r="L3" t="s">
        <v>11</v>
      </c>
      <c r="M3" t="s">
        <v>14</v>
      </c>
      <c r="N3" t="s">
        <v>12</v>
      </c>
      <c r="O3" t="s">
        <v>13</v>
      </c>
      <c r="P3" t="s">
        <v>15</v>
      </c>
      <c r="Q3" t="s">
        <v>16</v>
      </c>
    </row>
    <row r="4" spans="2:17" x14ac:dyDescent="0.15">
      <c r="B4">
        <v>0</v>
      </c>
      <c r="C4">
        <f t="shared" ref="C4:C35" si="0">B4/10*(PI()/2)</f>
        <v>0</v>
      </c>
      <c r="D4">
        <f>SIN(C4)</f>
        <v>0</v>
      </c>
      <c r="E4">
        <f>D4*PI()/3</f>
        <v>0</v>
      </c>
      <c r="F4">
        <f>SIN(E4)</f>
        <v>0</v>
      </c>
      <c r="G4">
        <f>B4+10</f>
        <v>10</v>
      </c>
      <c r="H4">
        <f>128+F4*G4</f>
        <v>128</v>
      </c>
      <c r="I4">
        <f>INT(H4)</f>
        <v>128</v>
      </c>
      <c r="J4">
        <f>D4*PI()/6</f>
        <v>0</v>
      </c>
      <c r="K4">
        <f>SIN(J4)</f>
        <v>0</v>
      </c>
      <c r="L4">
        <f>COS(J4)</f>
        <v>1</v>
      </c>
      <c r="M4">
        <f>(10+B4)/70</f>
        <v>0.14285714285714285</v>
      </c>
      <c r="N4">
        <f>INT(L4*256/M4)</f>
        <v>1792</v>
      </c>
      <c r="O4">
        <f>INT(K4*256/M4)</f>
        <v>0</v>
      </c>
      <c r="P4">
        <f>INT((112*256-N4*106-O4*40)/256)</f>
        <v>-630</v>
      </c>
      <c r="Q4">
        <f>INT(((256*40)-O4*106+N4*40)/256)</f>
        <v>320</v>
      </c>
    </row>
    <row r="5" spans="2:17" x14ac:dyDescent="0.15">
      <c r="B5">
        <v>1</v>
      </c>
      <c r="C5">
        <f t="shared" si="0"/>
        <v>0.15707963267948966</v>
      </c>
      <c r="D5">
        <f t="shared" ref="D5:D64" si="1">SIN(C5)</f>
        <v>0.15643446504023087</v>
      </c>
      <c r="E5">
        <f t="shared" ref="E5:E64" si="2">D5*PI()/3</f>
        <v>0.16381778871287953</v>
      </c>
      <c r="F5">
        <f t="shared" ref="F5:F64" si="3">SIN(E5)</f>
        <v>0.16308606156716085</v>
      </c>
      <c r="G5">
        <f t="shared" ref="G5:G64" si="4">B5+10</f>
        <v>11</v>
      </c>
      <c r="H5">
        <f t="shared" ref="H5:H64" si="5">128+F5*G5</f>
        <v>129.79394667723878</v>
      </c>
      <c r="I5">
        <f t="shared" ref="I5:I64" si="6">INT(H5)</f>
        <v>129</v>
      </c>
      <c r="J5">
        <f t="shared" ref="J5:J64" si="7">D5*PI()/6</f>
        <v>8.1908894356439763E-2</v>
      </c>
      <c r="K5">
        <f t="shared" ref="K5:K64" si="8">SIN(J5)</f>
        <v>8.1817336365595031E-2</v>
      </c>
      <c r="L5">
        <f t="shared" ref="L5:L64" si="9">COS(J5)</f>
        <v>0.99664734157576473</v>
      </c>
      <c r="M5">
        <f t="shared" ref="M5:M64" si="10">(10+B5)/70</f>
        <v>0.15714285714285714</v>
      </c>
      <c r="N5">
        <f t="shared" ref="N5:N64" si="11">INT(L5*256/M5)</f>
        <v>1623</v>
      </c>
      <c r="O5">
        <f t="shared" ref="O5:O64" si="12">INT(K5*256/M5)</f>
        <v>133</v>
      </c>
      <c r="P5">
        <f t="shared" ref="P5:P64" si="13">INT((112*256-N5*106-O5*40)/256)</f>
        <v>-581</v>
      </c>
      <c r="Q5">
        <f t="shared" ref="Q5:Q64" si="14">INT(((256*40)-O5*106+N5*40)/256)</f>
        <v>238</v>
      </c>
    </row>
    <row r="6" spans="2:17" x14ac:dyDescent="0.15">
      <c r="B6">
        <v>2</v>
      </c>
      <c r="C6">
        <f t="shared" si="0"/>
        <v>0.31415926535897931</v>
      </c>
      <c r="D6">
        <f t="shared" si="1"/>
        <v>0.3090169943749474</v>
      </c>
      <c r="E6">
        <f t="shared" si="2"/>
        <v>0.32360183978757773</v>
      </c>
      <c r="F6">
        <f t="shared" si="3"/>
        <v>0.3179835066470853</v>
      </c>
      <c r="G6">
        <f t="shared" si="4"/>
        <v>12</v>
      </c>
      <c r="H6">
        <f t="shared" si="5"/>
        <v>131.81580207976504</v>
      </c>
      <c r="I6">
        <f t="shared" si="6"/>
        <v>131</v>
      </c>
      <c r="J6">
        <f t="shared" si="7"/>
        <v>0.16180091989378886</v>
      </c>
      <c r="K6">
        <f t="shared" si="8"/>
        <v>0.16109586454821878</v>
      </c>
      <c r="L6">
        <f t="shared" si="9"/>
        <v>0.98693876326014374</v>
      </c>
      <c r="M6">
        <f t="shared" si="10"/>
        <v>0.17142857142857143</v>
      </c>
      <c r="N6">
        <f t="shared" si="11"/>
        <v>1473</v>
      </c>
      <c r="O6">
        <f t="shared" si="12"/>
        <v>240</v>
      </c>
      <c r="P6">
        <f t="shared" si="13"/>
        <v>-536</v>
      </c>
      <c r="Q6">
        <f t="shared" si="14"/>
        <v>170</v>
      </c>
    </row>
    <row r="7" spans="2:17" x14ac:dyDescent="0.15">
      <c r="B7">
        <v>3</v>
      </c>
      <c r="C7">
        <f t="shared" si="0"/>
        <v>0.47123889803846897</v>
      </c>
      <c r="D7">
        <f t="shared" si="1"/>
        <v>0.45399049973954675</v>
      </c>
      <c r="E7">
        <f t="shared" si="2"/>
        <v>0.47541773959377304</v>
      </c>
      <c r="F7">
        <f t="shared" si="3"/>
        <v>0.45770990004419188</v>
      </c>
      <c r="G7">
        <f t="shared" si="4"/>
        <v>13</v>
      </c>
      <c r="H7">
        <f t="shared" si="5"/>
        <v>133.95022870057448</v>
      </c>
      <c r="I7">
        <f t="shared" si="6"/>
        <v>133</v>
      </c>
      <c r="J7">
        <f t="shared" si="7"/>
        <v>0.23770886979688652</v>
      </c>
      <c r="K7">
        <f t="shared" si="8"/>
        <v>0.23547654271926644</v>
      </c>
      <c r="L7">
        <f t="shared" si="9"/>
        <v>0.97188003263210498</v>
      </c>
      <c r="M7">
        <f t="shared" si="10"/>
        <v>0.18571428571428572</v>
      </c>
      <c r="N7">
        <f t="shared" si="11"/>
        <v>1339</v>
      </c>
      <c r="O7">
        <f t="shared" si="12"/>
        <v>324</v>
      </c>
      <c r="P7">
        <f t="shared" si="13"/>
        <v>-494</v>
      </c>
      <c r="Q7">
        <f t="shared" si="14"/>
        <v>115</v>
      </c>
    </row>
    <row r="8" spans="2:17" x14ac:dyDescent="0.15">
      <c r="B8">
        <v>4</v>
      </c>
      <c r="C8">
        <f t="shared" si="0"/>
        <v>0.62831853071795862</v>
      </c>
      <c r="D8">
        <f t="shared" si="1"/>
        <v>0.58778525229247314</v>
      </c>
      <c r="E8">
        <f t="shared" si="2"/>
        <v>0.61552727683015218</v>
      </c>
      <c r="F8">
        <f t="shared" si="3"/>
        <v>0.57738910777622632</v>
      </c>
      <c r="G8">
        <f t="shared" si="4"/>
        <v>14</v>
      </c>
      <c r="H8">
        <f t="shared" si="5"/>
        <v>136.08344750886718</v>
      </c>
      <c r="I8">
        <f t="shared" si="6"/>
        <v>136</v>
      </c>
      <c r="J8">
        <f t="shared" si="7"/>
        <v>0.30776363841507609</v>
      </c>
      <c r="K8">
        <f t="shared" si="8"/>
        <v>0.30292811316041984</v>
      </c>
      <c r="L8">
        <f t="shared" si="9"/>
        <v>0.9530134092745326</v>
      </c>
      <c r="M8">
        <f t="shared" si="10"/>
        <v>0.2</v>
      </c>
      <c r="N8">
        <f t="shared" si="11"/>
        <v>1219</v>
      </c>
      <c r="O8">
        <f t="shared" si="12"/>
        <v>387</v>
      </c>
      <c r="P8">
        <f t="shared" si="13"/>
        <v>-454</v>
      </c>
      <c r="Q8">
        <f t="shared" si="14"/>
        <v>70</v>
      </c>
    </row>
    <row r="9" spans="2:17" x14ac:dyDescent="0.15">
      <c r="B9">
        <v>5</v>
      </c>
      <c r="C9">
        <f t="shared" si="0"/>
        <v>0.78539816339744828</v>
      </c>
      <c r="D9">
        <f t="shared" si="1"/>
        <v>0.70710678118654746</v>
      </c>
      <c r="E9">
        <f t="shared" si="2"/>
        <v>0.74048048969306102</v>
      </c>
      <c r="F9">
        <f t="shared" si="3"/>
        <v>0.67464266030907116</v>
      </c>
      <c r="G9">
        <f t="shared" si="4"/>
        <v>15</v>
      </c>
      <c r="H9">
        <f t="shared" si="5"/>
        <v>138.11963990463607</v>
      </c>
      <c r="I9">
        <f t="shared" si="6"/>
        <v>138</v>
      </c>
      <c r="J9">
        <f t="shared" si="7"/>
        <v>0.37024024484653051</v>
      </c>
      <c r="K9">
        <f t="shared" si="8"/>
        <v>0.36183940836708373</v>
      </c>
      <c r="L9">
        <f t="shared" si="9"/>
        <v>0.93224044245707283</v>
      </c>
      <c r="M9">
        <f t="shared" si="10"/>
        <v>0.21428571428571427</v>
      </c>
      <c r="N9">
        <f t="shared" si="11"/>
        <v>1113</v>
      </c>
      <c r="O9">
        <f t="shared" si="12"/>
        <v>432</v>
      </c>
      <c r="P9">
        <f t="shared" si="13"/>
        <v>-417</v>
      </c>
      <c r="Q9">
        <f t="shared" si="14"/>
        <v>35</v>
      </c>
    </row>
    <row r="10" spans="2:17" x14ac:dyDescent="0.15">
      <c r="B10">
        <v>6</v>
      </c>
      <c r="C10">
        <f t="shared" si="0"/>
        <v>0.94247779607693793</v>
      </c>
      <c r="D10">
        <f t="shared" si="1"/>
        <v>0.80901699437494745</v>
      </c>
      <c r="E10">
        <f t="shared" si="2"/>
        <v>0.84720061538587654</v>
      </c>
      <c r="F10">
        <f t="shared" si="3"/>
        <v>0.7494299171662957</v>
      </c>
      <c r="G10">
        <f t="shared" si="4"/>
        <v>16</v>
      </c>
      <c r="H10">
        <f t="shared" si="5"/>
        <v>139.99087867466073</v>
      </c>
      <c r="I10">
        <f t="shared" si="6"/>
        <v>139</v>
      </c>
      <c r="J10">
        <f t="shared" si="7"/>
        <v>0.42360030769293827</v>
      </c>
      <c r="K10">
        <f t="shared" si="8"/>
        <v>0.4110452043571432</v>
      </c>
      <c r="L10">
        <f t="shared" si="9"/>
        <v>0.91161496256643049</v>
      </c>
      <c r="M10">
        <f t="shared" si="10"/>
        <v>0.22857142857142856</v>
      </c>
      <c r="N10">
        <f t="shared" si="11"/>
        <v>1021</v>
      </c>
      <c r="O10">
        <f t="shared" si="12"/>
        <v>460</v>
      </c>
      <c r="P10">
        <f t="shared" si="13"/>
        <v>-383</v>
      </c>
      <c r="Q10">
        <f t="shared" si="14"/>
        <v>9</v>
      </c>
    </row>
    <row r="11" spans="2:17" x14ac:dyDescent="0.15">
      <c r="B11">
        <v>7</v>
      </c>
      <c r="C11">
        <f t="shared" si="0"/>
        <v>1.0995574287564276</v>
      </c>
      <c r="D11">
        <f t="shared" si="1"/>
        <v>0.89100652418836779</v>
      </c>
      <c r="E11">
        <f t="shared" si="2"/>
        <v>0.93305985023025084</v>
      </c>
      <c r="F11">
        <f t="shared" si="3"/>
        <v>0.80344546782369175</v>
      </c>
      <c r="G11">
        <f t="shared" si="4"/>
        <v>17</v>
      </c>
      <c r="H11">
        <f t="shared" si="5"/>
        <v>141.65857295300276</v>
      </c>
      <c r="I11">
        <f t="shared" si="6"/>
        <v>141</v>
      </c>
      <c r="J11">
        <f t="shared" si="7"/>
        <v>0.46652992511512542</v>
      </c>
      <c r="K11">
        <f t="shared" si="8"/>
        <v>0.44978975616883748</v>
      </c>
      <c r="L11">
        <f t="shared" si="9"/>
        <v>0.89313446649739014</v>
      </c>
      <c r="M11">
        <f t="shared" si="10"/>
        <v>0.24285714285714285</v>
      </c>
      <c r="N11">
        <f t="shared" si="11"/>
        <v>941</v>
      </c>
      <c r="O11">
        <f t="shared" si="12"/>
        <v>474</v>
      </c>
      <c r="P11">
        <f t="shared" si="13"/>
        <v>-352</v>
      </c>
      <c r="Q11">
        <f t="shared" si="14"/>
        <v>-10</v>
      </c>
    </row>
    <row r="12" spans="2:17" x14ac:dyDescent="0.15">
      <c r="B12">
        <v>8</v>
      </c>
      <c r="C12">
        <f t="shared" si="0"/>
        <v>1.2566370614359172</v>
      </c>
      <c r="D12">
        <f t="shared" si="1"/>
        <v>0.95105651629515353</v>
      </c>
      <c r="E12">
        <f t="shared" si="2"/>
        <v>0.99594405491385185</v>
      </c>
      <c r="F12">
        <f t="shared" si="3"/>
        <v>0.83927263295391474</v>
      </c>
      <c r="G12">
        <f t="shared" si="4"/>
        <v>18</v>
      </c>
      <c r="H12">
        <f t="shared" si="5"/>
        <v>143.10690739317047</v>
      </c>
      <c r="I12">
        <f t="shared" si="6"/>
        <v>143</v>
      </c>
      <c r="J12">
        <f t="shared" si="7"/>
        <v>0.49797202745692593</v>
      </c>
      <c r="K12">
        <f t="shared" si="8"/>
        <v>0.47764484062449608</v>
      </c>
      <c r="L12">
        <f t="shared" si="9"/>
        <v>0.87855301844840294</v>
      </c>
      <c r="M12">
        <f t="shared" si="10"/>
        <v>0.25714285714285712</v>
      </c>
      <c r="N12">
        <f t="shared" si="11"/>
        <v>874</v>
      </c>
      <c r="O12">
        <f t="shared" si="12"/>
        <v>475</v>
      </c>
      <c r="P12">
        <f t="shared" si="13"/>
        <v>-325</v>
      </c>
      <c r="Q12">
        <f t="shared" si="14"/>
        <v>-21</v>
      </c>
    </row>
    <row r="13" spans="2:17" x14ac:dyDescent="0.15">
      <c r="B13">
        <v>9</v>
      </c>
      <c r="C13">
        <f t="shared" si="0"/>
        <v>1.4137166941154069</v>
      </c>
      <c r="D13">
        <f t="shared" si="1"/>
        <v>0.98768834059513777</v>
      </c>
      <c r="E13">
        <f t="shared" si="2"/>
        <v>1.0343048116166595</v>
      </c>
      <c r="F13">
        <f t="shared" si="3"/>
        <v>0.85950723702374809</v>
      </c>
      <c r="G13">
        <f t="shared" si="4"/>
        <v>19</v>
      </c>
      <c r="H13">
        <f t="shared" si="5"/>
        <v>144.33063750345121</v>
      </c>
      <c r="I13">
        <f t="shared" si="6"/>
        <v>144</v>
      </c>
      <c r="J13">
        <f t="shared" si="7"/>
        <v>0.51715240580832977</v>
      </c>
      <c r="K13">
        <f t="shared" si="8"/>
        <v>0.49440692978035133</v>
      </c>
      <c r="L13">
        <f t="shared" si="9"/>
        <v>0.86923057227939626</v>
      </c>
      <c r="M13">
        <f t="shared" si="10"/>
        <v>0.27142857142857141</v>
      </c>
      <c r="N13">
        <f t="shared" si="11"/>
        <v>819</v>
      </c>
      <c r="O13">
        <f t="shared" si="12"/>
        <v>466</v>
      </c>
      <c r="P13">
        <f t="shared" si="13"/>
        <v>-300</v>
      </c>
      <c r="Q13">
        <f t="shared" si="14"/>
        <v>-25</v>
      </c>
    </row>
    <row r="14" spans="2:17" x14ac:dyDescent="0.15">
      <c r="B14">
        <v>10</v>
      </c>
      <c r="C14">
        <f t="shared" si="0"/>
        <v>1.5707963267948966</v>
      </c>
      <c r="D14">
        <f t="shared" si="1"/>
        <v>1</v>
      </c>
      <c r="E14">
        <f t="shared" si="2"/>
        <v>1.0471975511965976</v>
      </c>
      <c r="F14">
        <f t="shared" si="3"/>
        <v>0.8660254037844386</v>
      </c>
      <c r="G14">
        <f t="shared" si="4"/>
        <v>20</v>
      </c>
      <c r="H14">
        <f t="shared" si="5"/>
        <v>145.32050807568876</v>
      </c>
      <c r="I14">
        <f t="shared" si="6"/>
        <v>145</v>
      </c>
      <c r="J14">
        <f t="shared" si="7"/>
        <v>0.52359877559829882</v>
      </c>
      <c r="K14">
        <f t="shared" si="8"/>
        <v>0.49999999999999994</v>
      </c>
      <c r="L14">
        <f t="shared" si="9"/>
        <v>0.86602540378443871</v>
      </c>
      <c r="M14">
        <f t="shared" si="10"/>
        <v>0.2857142857142857</v>
      </c>
      <c r="N14">
        <f t="shared" si="11"/>
        <v>775</v>
      </c>
      <c r="O14">
        <f t="shared" si="12"/>
        <v>448</v>
      </c>
      <c r="P14">
        <f t="shared" si="13"/>
        <v>-279</v>
      </c>
      <c r="Q14">
        <f t="shared" si="14"/>
        <v>-25</v>
      </c>
    </row>
    <row r="15" spans="2:17" x14ac:dyDescent="0.15">
      <c r="B15">
        <v>11</v>
      </c>
      <c r="C15">
        <f t="shared" si="0"/>
        <v>1.7278759594743864</v>
      </c>
      <c r="D15">
        <f t="shared" si="1"/>
        <v>0.98768834059513766</v>
      </c>
      <c r="E15">
        <f t="shared" si="2"/>
        <v>1.0343048116166593</v>
      </c>
      <c r="F15">
        <f t="shared" si="3"/>
        <v>0.85950723702374798</v>
      </c>
      <c r="G15">
        <f t="shared" si="4"/>
        <v>21</v>
      </c>
      <c r="H15">
        <f t="shared" si="5"/>
        <v>146.04965197749871</v>
      </c>
      <c r="I15">
        <f t="shared" si="6"/>
        <v>146</v>
      </c>
      <c r="J15">
        <f t="shared" si="7"/>
        <v>0.51715240580832966</v>
      </c>
      <c r="K15">
        <f t="shared" si="8"/>
        <v>0.49440692978035122</v>
      </c>
      <c r="L15">
        <f t="shared" si="9"/>
        <v>0.86923057227939637</v>
      </c>
      <c r="M15">
        <f t="shared" si="10"/>
        <v>0.3</v>
      </c>
      <c r="N15">
        <f t="shared" si="11"/>
        <v>741</v>
      </c>
      <c r="O15">
        <f t="shared" si="12"/>
        <v>421</v>
      </c>
      <c r="P15">
        <f t="shared" si="13"/>
        <v>-261</v>
      </c>
      <c r="Q15">
        <f t="shared" si="14"/>
        <v>-19</v>
      </c>
    </row>
    <row r="16" spans="2:17" x14ac:dyDescent="0.15">
      <c r="B16">
        <v>12</v>
      </c>
      <c r="C16">
        <f t="shared" si="0"/>
        <v>1.8849555921538759</v>
      </c>
      <c r="D16">
        <f t="shared" si="1"/>
        <v>0.95105651629515364</v>
      </c>
      <c r="E16">
        <f t="shared" si="2"/>
        <v>0.99594405491385196</v>
      </c>
      <c r="F16">
        <f t="shared" si="3"/>
        <v>0.83927263295391474</v>
      </c>
      <c r="G16">
        <f t="shared" si="4"/>
        <v>22</v>
      </c>
      <c r="H16">
        <f t="shared" si="5"/>
        <v>146.46399792498613</v>
      </c>
      <c r="I16">
        <f t="shared" si="6"/>
        <v>146</v>
      </c>
      <c r="J16">
        <f t="shared" si="7"/>
        <v>0.49797202745692598</v>
      </c>
      <c r="K16">
        <f t="shared" si="8"/>
        <v>0.47764484062449608</v>
      </c>
      <c r="L16">
        <f t="shared" si="9"/>
        <v>0.87855301844840283</v>
      </c>
      <c r="M16">
        <f t="shared" si="10"/>
        <v>0.31428571428571428</v>
      </c>
      <c r="N16">
        <f t="shared" si="11"/>
        <v>715</v>
      </c>
      <c r="O16">
        <f t="shared" si="12"/>
        <v>389</v>
      </c>
      <c r="P16">
        <f t="shared" si="13"/>
        <v>-245</v>
      </c>
      <c r="Q16">
        <f t="shared" si="14"/>
        <v>-10</v>
      </c>
    </row>
    <row r="17" spans="2:17" x14ac:dyDescent="0.15">
      <c r="B17">
        <v>13</v>
      </c>
      <c r="C17">
        <f t="shared" si="0"/>
        <v>2.0420352248333655</v>
      </c>
      <c r="D17">
        <f t="shared" si="1"/>
        <v>0.8910065241883679</v>
      </c>
      <c r="E17">
        <f t="shared" si="2"/>
        <v>0.93305985023025106</v>
      </c>
      <c r="F17">
        <f t="shared" si="3"/>
        <v>0.80344546782369186</v>
      </c>
      <c r="G17">
        <f t="shared" si="4"/>
        <v>23</v>
      </c>
      <c r="H17">
        <f t="shared" si="5"/>
        <v>146.47924575994492</v>
      </c>
      <c r="I17">
        <f t="shared" si="6"/>
        <v>146</v>
      </c>
      <c r="J17">
        <f t="shared" si="7"/>
        <v>0.46652992511512553</v>
      </c>
      <c r="K17">
        <f t="shared" si="8"/>
        <v>0.4497897561688376</v>
      </c>
      <c r="L17">
        <f t="shared" si="9"/>
        <v>0.89313446649739003</v>
      </c>
      <c r="M17">
        <f t="shared" si="10"/>
        <v>0.32857142857142857</v>
      </c>
      <c r="N17">
        <f t="shared" si="11"/>
        <v>695</v>
      </c>
      <c r="O17">
        <f t="shared" si="12"/>
        <v>350</v>
      </c>
      <c r="P17">
        <f t="shared" si="13"/>
        <v>-231</v>
      </c>
      <c r="Q17">
        <f t="shared" si="14"/>
        <v>3</v>
      </c>
    </row>
    <row r="18" spans="2:17" x14ac:dyDescent="0.15">
      <c r="B18">
        <v>14</v>
      </c>
      <c r="C18">
        <f t="shared" si="0"/>
        <v>2.1991148575128552</v>
      </c>
      <c r="D18">
        <f t="shared" si="1"/>
        <v>0.80901699437494745</v>
      </c>
      <c r="E18">
        <f t="shared" si="2"/>
        <v>0.84720061538587654</v>
      </c>
      <c r="F18">
        <f t="shared" si="3"/>
        <v>0.7494299171662957</v>
      </c>
      <c r="G18">
        <f t="shared" si="4"/>
        <v>24</v>
      </c>
      <c r="H18">
        <f t="shared" si="5"/>
        <v>145.9863180119911</v>
      </c>
      <c r="I18">
        <f t="shared" si="6"/>
        <v>145</v>
      </c>
      <c r="J18">
        <f t="shared" si="7"/>
        <v>0.42360030769293827</v>
      </c>
      <c r="K18">
        <f t="shared" si="8"/>
        <v>0.4110452043571432</v>
      </c>
      <c r="L18">
        <f t="shared" si="9"/>
        <v>0.91161496256643049</v>
      </c>
      <c r="M18">
        <f t="shared" si="10"/>
        <v>0.34285714285714286</v>
      </c>
      <c r="N18">
        <f t="shared" si="11"/>
        <v>680</v>
      </c>
      <c r="O18">
        <f t="shared" si="12"/>
        <v>306</v>
      </c>
      <c r="P18">
        <f t="shared" si="13"/>
        <v>-218</v>
      </c>
      <c r="Q18">
        <f t="shared" si="14"/>
        <v>19</v>
      </c>
    </row>
    <row r="19" spans="2:17" x14ac:dyDescent="0.15">
      <c r="B19">
        <v>15</v>
      </c>
      <c r="C19">
        <f t="shared" si="0"/>
        <v>2.3561944901923448</v>
      </c>
      <c r="D19">
        <f t="shared" si="1"/>
        <v>0.70710678118654757</v>
      </c>
      <c r="E19">
        <f t="shared" si="2"/>
        <v>0.74048048969306102</v>
      </c>
      <c r="F19">
        <f t="shared" si="3"/>
        <v>0.67464266030907116</v>
      </c>
      <c r="G19">
        <f t="shared" si="4"/>
        <v>25</v>
      </c>
      <c r="H19">
        <f t="shared" si="5"/>
        <v>144.86606650772677</v>
      </c>
      <c r="I19">
        <f t="shared" si="6"/>
        <v>144</v>
      </c>
      <c r="J19">
        <f t="shared" si="7"/>
        <v>0.37024024484653051</v>
      </c>
      <c r="K19">
        <f t="shared" si="8"/>
        <v>0.36183940836708373</v>
      </c>
      <c r="L19">
        <f t="shared" si="9"/>
        <v>0.93224044245707283</v>
      </c>
      <c r="M19">
        <f t="shared" si="10"/>
        <v>0.35714285714285715</v>
      </c>
      <c r="N19">
        <f t="shared" si="11"/>
        <v>668</v>
      </c>
      <c r="O19">
        <f t="shared" si="12"/>
        <v>259</v>
      </c>
      <c r="P19">
        <f t="shared" si="13"/>
        <v>-206</v>
      </c>
      <c r="Q19">
        <f t="shared" si="14"/>
        <v>37</v>
      </c>
    </row>
    <row r="20" spans="2:17" x14ac:dyDescent="0.15">
      <c r="B20">
        <v>16</v>
      </c>
      <c r="C20">
        <f t="shared" si="0"/>
        <v>2.5132741228718345</v>
      </c>
      <c r="D20">
        <f t="shared" si="1"/>
        <v>0.58778525229247325</v>
      </c>
      <c r="E20">
        <f t="shared" si="2"/>
        <v>0.6155272768301524</v>
      </c>
      <c r="F20">
        <f t="shared" si="3"/>
        <v>0.57738910777622643</v>
      </c>
      <c r="G20">
        <f t="shared" si="4"/>
        <v>26</v>
      </c>
      <c r="H20">
        <f t="shared" si="5"/>
        <v>143.01211680218188</v>
      </c>
      <c r="I20">
        <f t="shared" si="6"/>
        <v>143</v>
      </c>
      <c r="J20">
        <f t="shared" si="7"/>
        <v>0.3077636384150762</v>
      </c>
      <c r="K20">
        <f t="shared" si="8"/>
        <v>0.30292811316041995</v>
      </c>
      <c r="L20">
        <f t="shared" si="9"/>
        <v>0.9530134092745326</v>
      </c>
      <c r="M20">
        <f t="shared" si="10"/>
        <v>0.37142857142857144</v>
      </c>
      <c r="N20">
        <f t="shared" si="11"/>
        <v>656</v>
      </c>
      <c r="O20">
        <f t="shared" si="12"/>
        <v>208</v>
      </c>
      <c r="P20">
        <f t="shared" si="13"/>
        <v>-193</v>
      </c>
      <c r="Q20">
        <f t="shared" si="14"/>
        <v>56</v>
      </c>
    </row>
    <row r="21" spans="2:17" x14ac:dyDescent="0.15">
      <c r="B21">
        <v>17</v>
      </c>
      <c r="C21">
        <f t="shared" si="0"/>
        <v>2.6703537555513241</v>
      </c>
      <c r="D21">
        <f t="shared" si="1"/>
        <v>0.45399049973954686</v>
      </c>
      <c r="E21">
        <f t="shared" si="2"/>
        <v>0.47541773959377309</v>
      </c>
      <c r="F21">
        <f t="shared" si="3"/>
        <v>0.45770990004419193</v>
      </c>
      <c r="G21">
        <f t="shared" si="4"/>
        <v>27</v>
      </c>
      <c r="H21">
        <f t="shared" si="5"/>
        <v>140.35816730119319</v>
      </c>
      <c r="I21">
        <f t="shared" si="6"/>
        <v>140</v>
      </c>
      <c r="J21">
        <f t="shared" si="7"/>
        <v>0.23770886979688655</v>
      </c>
      <c r="K21">
        <f t="shared" si="8"/>
        <v>0.23547654271926646</v>
      </c>
      <c r="L21">
        <f t="shared" si="9"/>
        <v>0.97188003263210498</v>
      </c>
      <c r="M21">
        <f t="shared" si="10"/>
        <v>0.38571428571428573</v>
      </c>
      <c r="N21">
        <f t="shared" si="11"/>
        <v>645</v>
      </c>
      <c r="O21">
        <f t="shared" si="12"/>
        <v>156</v>
      </c>
      <c r="P21">
        <f t="shared" si="13"/>
        <v>-180</v>
      </c>
      <c r="Q21">
        <f t="shared" si="14"/>
        <v>76</v>
      </c>
    </row>
    <row r="22" spans="2:17" x14ac:dyDescent="0.15">
      <c r="B22">
        <v>18</v>
      </c>
      <c r="C22">
        <f t="shared" si="0"/>
        <v>2.8274333882308138</v>
      </c>
      <c r="D22">
        <f t="shared" si="1"/>
        <v>0.30901699437494751</v>
      </c>
      <c r="E22">
        <f t="shared" si="2"/>
        <v>0.32360183978757784</v>
      </c>
      <c r="F22">
        <f t="shared" si="3"/>
        <v>0.31798350664708541</v>
      </c>
      <c r="G22">
        <f t="shared" si="4"/>
        <v>28</v>
      </c>
      <c r="H22">
        <f t="shared" si="5"/>
        <v>136.9035381861184</v>
      </c>
      <c r="I22">
        <f t="shared" si="6"/>
        <v>136</v>
      </c>
      <c r="J22">
        <f t="shared" si="7"/>
        <v>0.16180091989378892</v>
      </c>
      <c r="K22">
        <f t="shared" si="8"/>
        <v>0.16109586454821884</v>
      </c>
      <c r="L22">
        <f t="shared" si="9"/>
        <v>0.98693876326014363</v>
      </c>
      <c r="M22">
        <f t="shared" si="10"/>
        <v>0.4</v>
      </c>
      <c r="N22">
        <f t="shared" si="11"/>
        <v>631</v>
      </c>
      <c r="O22">
        <f t="shared" si="12"/>
        <v>103</v>
      </c>
      <c r="P22">
        <f t="shared" si="13"/>
        <v>-166</v>
      </c>
      <c r="Q22">
        <f t="shared" si="14"/>
        <v>95</v>
      </c>
    </row>
    <row r="23" spans="2:17" x14ac:dyDescent="0.15">
      <c r="B23">
        <v>19</v>
      </c>
      <c r="C23">
        <f t="shared" si="0"/>
        <v>2.9845130209103035</v>
      </c>
      <c r="D23">
        <f t="shared" si="1"/>
        <v>0.15643446504023098</v>
      </c>
      <c r="E23">
        <f t="shared" si="2"/>
        <v>0.16381778871287966</v>
      </c>
      <c r="F23">
        <f t="shared" si="3"/>
        <v>0.16308606156716099</v>
      </c>
      <c r="G23">
        <f t="shared" si="4"/>
        <v>29</v>
      </c>
      <c r="H23">
        <f t="shared" si="5"/>
        <v>132.72949578544768</v>
      </c>
      <c r="I23">
        <f t="shared" si="6"/>
        <v>132</v>
      </c>
      <c r="J23">
        <f t="shared" si="7"/>
        <v>8.1908894356439832E-2</v>
      </c>
      <c r="K23">
        <f t="shared" si="8"/>
        <v>8.18173363655951E-2</v>
      </c>
      <c r="L23">
        <f t="shared" si="9"/>
        <v>0.99664734157576473</v>
      </c>
      <c r="M23">
        <f t="shared" si="10"/>
        <v>0.41428571428571431</v>
      </c>
      <c r="N23">
        <f t="shared" si="11"/>
        <v>615</v>
      </c>
      <c r="O23">
        <f t="shared" si="12"/>
        <v>50</v>
      </c>
      <c r="P23">
        <f t="shared" si="13"/>
        <v>-151</v>
      </c>
      <c r="Q23">
        <f t="shared" si="14"/>
        <v>115</v>
      </c>
    </row>
    <row r="24" spans="2:17" x14ac:dyDescent="0.15">
      <c r="B24">
        <v>20</v>
      </c>
      <c r="C24">
        <f t="shared" si="0"/>
        <v>3.1415926535897931</v>
      </c>
      <c r="D24">
        <f t="shared" si="1"/>
        <v>1.22514845490862E-16</v>
      </c>
      <c r="E24">
        <f t="shared" si="2"/>
        <v>1.2829724618326021E-16</v>
      </c>
      <c r="F24">
        <f t="shared" si="3"/>
        <v>1.2829724618326021E-16</v>
      </c>
      <c r="G24">
        <f t="shared" si="4"/>
        <v>30</v>
      </c>
      <c r="H24">
        <f t="shared" si="5"/>
        <v>128</v>
      </c>
      <c r="I24">
        <f t="shared" si="6"/>
        <v>128</v>
      </c>
      <c r="J24">
        <f t="shared" si="7"/>
        <v>6.4148623091630105E-17</v>
      </c>
      <c r="K24">
        <f t="shared" si="8"/>
        <v>6.4148623091630105E-17</v>
      </c>
      <c r="L24">
        <f t="shared" si="9"/>
        <v>1</v>
      </c>
      <c r="M24">
        <f t="shared" si="10"/>
        <v>0.42857142857142855</v>
      </c>
      <c r="N24">
        <f t="shared" si="11"/>
        <v>597</v>
      </c>
      <c r="O24">
        <f t="shared" si="12"/>
        <v>0</v>
      </c>
      <c r="P24">
        <f t="shared" si="13"/>
        <v>-136</v>
      </c>
      <c r="Q24">
        <f t="shared" si="14"/>
        <v>133</v>
      </c>
    </row>
    <row r="25" spans="2:17" x14ac:dyDescent="0.15">
      <c r="B25">
        <v>21</v>
      </c>
      <c r="C25">
        <f t="shared" si="0"/>
        <v>3.2986722862692828</v>
      </c>
      <c r="D25">
        <f t="shared" si="1"/>
        <v>-0.15643446504023073</v>
      </c>
      <c r="E25">
        <f t="shared" si="2"/>
        <v>-0.16381778871287939</v>
      </c>
      <c r="F25">
        <f t="shared" si="3"/>
        <v>-0.16308606156716071</v>
      </c>
      <c r="G25">
        <f t="shared" si="4"/>
        <v>31</v>
      </c>
      <c r="H25">
        <f t="shared" si="5"/>
        <v>122.94433209141802</v>
      </c>
      <c r="I25">
        <f t="shared" si="6"/>
        <v>122</v>
      </c>
      <c r="J25">
        <f t="shared" si="7"/>
        <v>-8.1908894356439693E-2</v>
      </c>
      <c r="K25">
        <f t="shared" si="8"/>
        <v>-8.1817336365594961E-2</v>
      </c>
      <c r="L25">
        <f t="shared" si="9"/>
        <v>0.99664734157576473</v>
      </c>
      <c r="M25">
        <f t="shared" si="10"/>
        <v>0.44285714285714284</v>
      </c>
      <c r="N25">
        <f t="shared" si="11"/>
        <v>576</v>
      </c>
      <c r="O25">
        <f t="shared" si="12"/>
        <v>-48</v>
      </c>
      <c r="P25">
        <f t="shared" si="13"/>
        <v>-119</v>
      </c>
      <c r="Q25">
        <f t="shared" si="14"/>
        <v>149</v>
      </c>
    </row>
    <row r="26" spans="2:17" x14ac:dyDescent="0.15">
      <c r="B26">
        <v>22</v>
      </c>
      <c r="C26">
        <f t="shared" si="0"/>
        <v>3.4557519189487729</v>
      </c>
      <c r="D26">
        <f t="shared" si="1"/>
        <v>-0.30901699437494773</v>
      </c>
      <c r="E26">
        <f t="shared" si="2"/>
        <v>-0.32360183978757806</v>
      </c>
      <c r="F26">
        <f t="shared" si="3"/>
        <v>-0.31798350664708563</v>
      </c>
      <c r="G26">
        <f t="shared" si="4"/>
        <v>32</v>
      </c>
      <c r="H26">
        <f t="shared" si="5"/>
        <v>117.82452778729326</v>
      </c>
      <c r="I26">
        <f t="shared" si="6"/>
        <v>117</v>
      </c>
      <c r="J26">
        <f t="shared" si="7"/>
        <v>-0.16180091989378903</v>
      </c>
      <c r="K26">
        <f t="shared" si="8"/>
        <v>-0.16109586454821895</v>
      </c>
      <c r="L26">
        <f t="shared" si="9"/>
        <v>0.98693876326014363</v>
      </c>
      <c r="M26">
        <f t="shared" si="10"/>
        <v>0.45714285714285713</v>
      </c>
      <c r="N26">
        <f t="shared" si="11"/>
        <v>552</v>
      </c>
      <c r="O26">
        <f t="shared" si="12"/>
        <v>-91</v>
      </c>
      <c r="P26">
        <f t="shared" si="13"/>
        <v>-103</v>
      </c>
      <c r="Q26">
        <f t="shared" si="14"/>
        <v>163</v>
      </c>
    </row>
    <row r="27" spans="2:17" x14ac:dyDescent="0.15">
      <c r="B27">
        <v>23</v>
      </c>
      <c r="C27">
        <f t="shared" si="0"/>
        <v>3.6128315516282616</v>
      </c>
      <c r="D27">
        <f t="shared" si="1"/>
        <v>-0.45399049973954625</v>
      </c>
      <c r="E27">
        <f t="shared" si="2"/>
        <v>-0.47541773959377243</v>
      </c>
      <c r="F27">
        <f t="shared" si="3"/>
        <v>-0.45770990004419132</v>
      </c>
      <c r="G27">
        <f t="shared" si="4"/>
        <v>33</v>
      </c>
      <c r="H27">
        <f t="shared" si="5"/>
        <v>112.89557329854169</v>
      </c>
      <c r="I27">
        <f t="shared" si="6"/>
        <v>112</v>
      </c>
      <c r="J27">
        <f t="shared" si="7"/>
        <v>-0.23770886979688621</v>
      </c>
      <c r="K27">
        <f t="shared" si="8"/>
        <v>-0.23547654271926613</v>
      </c>
      <c r="L27">
        <f t="shared" si="9"/>
        <v>0.9718800326321051</v>
      </c>
      <c r="M27">
        <f t="shared" si="10"/>
        <v>0.47142857142857142</v>
      </c>
      <c r="N27">
        <f t="shared" si="11"/>
        <v>527</v>
      </c>
      <c r="O27">
        <f t="shared" si="12"/>
        <v>-128</v>
      </c>
      <c r="P27">
        <f t="shared" si="13"/>
        <v>-87</v>
      </c>
      <c r="Q27">
        <f t="shared" si="14"/>
        <v>175</v>
      </c>
    </row>
    <row r="28" spans="2:17" x14ac:dyDescent="0.15">
      <c r="B28">
        <v>24</v>
      </c>
      <c r="C28">
        <f t="shared" si="0"/>
        <v>3.7699111843077517</v>
      </c>
      <c r="D28">
        <f t="shared" si="1"/>
        <v>-0.58778525229247303</v>
      </c>
      <c r="E28">
        <f t="shared" si="2"/>
        <v>-0.61552727683015218</v>
      </c>
      <c r="F28">
        <f t="shared" si="3"/>
        <v>-0.57738910777622632</v>
      </c>
      <c r="G28">
        <f t="shared" si="4"/>
        <v>34</v>
      </c>
      <c r="H28">
        <f t="shared" si="5"/>
        <v>108.3687703356083</v>
      </c>
      <c r="I28">
        <f t="shared" si="6"/>
        <v>108</v>
      </c>
      <c r="J28">
        <f t="shared" si="7"/>
        <v>-0.30776363841507609</v>
      </c>
      <c r="K28">
        <f t="shared" si="8"/>
        <v>-0.30292811316041984</v>
      </c>
      <c r="L28">
        <f t="shared" si="9"/>
        <v>0.9530134092745326</v>
      </c>
      <c r="M28">
        <f t="shared" si="10"/>
        <v>0.48571428571428571</v>
      </c>
      <c r="N28">
        <f t="shared" si="11"/>
        <v>502</v>
      </c>
      <c r="O28">
        <f t="shared" si="12"/>
        <v>-160</v>
      </c>
      <c r="P28">
        <f t="shared" si="13"/>
        <v>-71</v>
      </c>
      <c r="Q28">
        <f t="shared" si="14"/>
        <v>184</v>
      </c>
    </row>
    <row r="29" spans="2:17" x14ac:dyDescent="0.15">
      <c r="B29">
        <v>25</v>
      </c>
      <c r="C29">
        <f t="shared" si="0"/>
        <v>3.9269908169872414</v>
      </c>
      <c r="D29">
        <f t="shared" si="1"/>
        <v>-0.70710678118654746</v>
      </c>
      <c r="E29">
        <f t="shared" si="2"/>
        <v>-0.74048048969306102</v>
      </c>
      <c r="F29">
        <f t="shared" si="3"/>
        <v>-0.67464266030907116</v>
      </c>
      <c r="G29">
        <f t="shared" si="4"/>
        <v>35</v>
      </c>
      <c r="H29">
        <f t="shared" si="5"/>
        <v>104.3875068891825</v>
      </c>
      <c r="I29">
        <f t="shared" si="6"/>
        <v>104</v>
      </c>
      <c r="J29">
        <f t="shared" si="7"/>
        <v>-0.37024024484653051</v>
      </c>
      <c r="K29">
        <f t="shared" si="8"/>
        <v>-0.36183940836708373</v>
      </c>
      <c r="L29">
        <f t="shared" si="9"/>
        <v>0.93224044245707283</v>
      </c>
      <c r="M29">
        <f t="shared" si="10"/>
        <v>0.5</v>
      </c>
      <c r="N29">
        <f t="shared" si="11"/>
        <v>477</v>
      </c>
      <c r="O29">
        <f t="shared" si="12"/>
        <v>-186</v>
      </c>
      <c r="P29">
        <f t="shared" si="13"/>
        <v>-57</v>
      </c>
      <c r="Q29">
        <f t="shared" si="14"/>
        <v>191</v>
      </c>
    </row>
    <row r="30" spans="2:17" x14ac:dyDescent="0.15">
      <c r="B30">
        <v>26</v>
      </c>
      <c r="C30">
        <f t="shared" si="0"/>
        <v>4.0840704496667311</v>
      </c>
      <c r="D30">
        <f t="shared" si="1"/>
        <v>-0.80901699437494734</v>
      </c>
      <c r="E30">
        <f t="shared" si="2"/>
        <v>-0.84720061538587654</v>
      </c>
      <c r="F30">
        <f t="shared" si="3"/>
        <v>-0.7494299171662957</v>
      </c>
      <c r="G30">
        <f t="shared" si="4"/>
        <v>36</v>
      </c>
      <c r="H30">
        <f t="shared" si="5"/>
        <v>101.02052298201335</v>
      </c>
      <c r="I30">
        <f t="shared" si="6"/>
        <v>101</v>
      </c>
      <c r="J30">
        <f t="shared" si="7"/>
        <v>-0.42360030769293827</v>
      </c>
      <c r="K30">
        <f t="shared" si="8"/>
        <v>-0.4110452043571432</v>
      </c>
      <c r="L30">
        <f t="shared" si="9"/>
        <v>0.91161496256643049</v>
      </c>
      <c r="M30">
        <f t="shared" si="10"/>
        <v>0.51428571428571423</v>
      </c>
      <c r="N30">
        <f t="shared" si="11"/>
        <v>453</v>
      </c>
      <c r="O30">
        <f t="shared" si="12"/>
        <v>-205</v>
      </c>
      <c r="P30">
        <f t="shared" si="13"/>
        <v>-44</v>
      </c>
      <c r="Q30">
        <f t="shared" si="14"/>
        <v>195</v>
      </c>
    </row>
    <row r="31" spans="2:17" x14ac:dyDescent="0.15">
      <c r="B31">
        <v>27</v>
      </c>
      <c r="C31">
        <f t="shared" si="0"/>
        <v>4.2411500823462207</v>
      </c>
      <c r="D31">
        <f t="shared" si="1"/>
        <v>-0.89100652418836779</v>
      </c>
      <c r="E31">
        <f t="shared" si="2"/>
        <v>-0.93305985023025084</v>
      </c>
      <c r="F31">
        <f t="shared" si="3"/>
        <v>-0.80344546782369175</v>
      </c>
      <c r="G31">
        <f t="shared" si="4"/>
        <v>37</v>
      </c>
      <c r="H31">
        <f t="shared" si="5"/>
        <v>98.272517690523401</v>
      </c>
      <c r="I31">
        <f t="shared" si="6"/>
        <v>98</v>
      </c>
      <c r="J31">
        <f t="shared" si="7"/>
        <v>-0.46652992511512542</v>
      </c>
      <c r="K31">
        <f t="shared" si="8"/>
        <v>-0.44978975616883748</v>
      </c>
      <c r="L31">
        <f t="shared" si="9"/>
        <v>0.89313446649739014</v>
      </c>
      <c r="M31">
        <f t="shared" si="10"/>
        <v>0.52857142857142858</v>
      </c>
      <c r="N31">
        <f t="shared" si="11"/>
        <v>432</v>
      </c>
      <c r="O31">
        <f t="shared" si="12"/>
        <v>-218</v>
      </c>
      <c r="P31">
        <f t="shared" si="13"/>
        <v>-33</v>
      </c>
      <c r="Q31">
        <f t="shared" si="14"/>
        <v>197</v>
      </c>
    </row>
    <row r="32" spans="2:17" x14ac:dyDescent="0.15">
      <c r="B32">
        <v>28</v>
      </c>
      <c r="C32">
        <f t="shared" si="0"/>
        <v>4.3982297150257104</v>
      </c>
      <c r="D32">
        <f t="shared" si="1"/>
        <v>-0.95105651629515353</v>
      </c>
      <c r="E32">
        <f t="shared" si="2"/>
        <v>-0.99594405491385185</v>
      </c>
      <c r="F32">
        <f t="shared" si="3"/>
        <v>-0.83927263295391474</v>
      </c>
      <c r="G32">
        <f t="shared" si="4"/>
        <v>38</v>
      </c>
      <c r="H32">
        <f t="shared" si="5"/>
        <v>96.107639947751238</v>
      </c>
      <c r="I32">
        <f t="shared" si="6"/>
        <v>96</v>
      </c>
      <c r="J32">
        <f t="shared" si="7"/>
        <v>-0.49797202745692593</v>
      </c>
      <c r="K32">
        <f t="shared" si="8"/>
        <v>-0.47764484062449608</v>
      </c>
      <c r="L32">
        <f t="shared" si="9"/>
        <v>0.87855301844840294</v>
      </c>
      <c r="M32">
        <f t="shared" si="10"/>
        <v>0.54285714285714282</v>
      </c>
      <c r="N32">
        <f t="shared" si="11"/>
        <v>414</v>
      </c>
      <c r="O32">
        <f t="shared" si="12"/>
        <v>-226</v>
      </c>
      <c r="P32">
        <f t="shared" si="13"/>
        <v>-25</v>
      </c>
      <c r="Q32">
        <f t="shared" si="14"/>
        <v>198</v>
      </c>
    </row>
    <row r="33" spans="2:17" x14ac:dyDescent="0.15">
      <c r="B33">
        <v>29</v>
      </c>
      <c r="C33">
        <f t="shared" si="0"/>
        <v>4.5553093477052</v>
      </c>
      <c r="D33">
        <f t="shared" si="1"/>
        <v>-0.98768834059513766</v>
      </c>
      <c r="E33">
        <f t="shared" si="2"/>
        <v>-1.0343048116166593</v>
      </c>
      <c r="F33">
        <f t="shared" si="3"/>
        <v>-0.85950723702374798</v>
      </c>
      <c r="G33">
        <f t="shared" si="4"/>
        <v>39</v>
      </c>
      <c r="H33">
        <f t="shared" si="5"/>
        <v>94.479217756073837</v>
      </c>
      <c r="I33">
        <f t="shared" si="6"/>
        <v>94</v>
      </c>
      <c r="J33">
        <f t="shared" si="7"/>
        <v>-0.51715240580832966</v>
      </c>
      <c r="K33">
        <f t="shared" si="8"/>
        <v>-0.49440692978035122</v>
      </c>
      <c r="L33">
        <f t="shared" si="9"/>
        <v>0.86923057227939637</v>
      </c>
      <c r="M33">
        <f t="shared" si="10"/>
        <v>0.55714285714285716</v>
      </c>
      <c r="N33">
        <f t="shared" si="11"/>
        <v>399</v>
      </c>
      <c r="O33">
        <f t="shared" si="12"/>
        <v>-228</v>
      </c>
      <c r="P33">
        <f t="shared" si="13"/>
        <v>-18</v>
      </c>
      <c r="Q33">
        <f t="shared" si="14"/>
        <v>196</v>
      </c>
    </row>
    <row r="34" spans="2:17" x14ac:dyDescent="0.15">
      <c r="B34">
        <v>30</v>
      </c>
      <c r="C34">
        <f t="shared" si="0"/>
        <v>4.7123889803846897</v>
      </c>
      <c r="D34">
        <f t="shared" si="1"/>
        <v>-1</v>
      </c>
      <c r="E34">
        <f t="shared" si="2"/>
        <v>-1.0471975511965976</v>
      </c>
      <c r="F34">
        <f t="shared" si="3"/>
        <v>-0.8660254037844386</v>
      </c>
      <c r="G34">
        <f t="shared" si="4"/>
        <v>40</v>
      </c>
      <c r="H34">
        <f t="shared" si="5"/>
        <v>93.358983848622458</v>
      </c>
      <c r="I34">
        <f t="shared" si="6"/>
        <v>93</v>
      </c>
      <c r="J34">
        <f t="shared" si="7"/>
        <v>-0.52359877559829882</v>
      </c>
      <c r="K34">
        <f t="shared" si="8"/>
        <v>-0.49999999999999994</v>
      </c>
      <c r="L34">
        <f t="shared" si="9"/>
        <v>0.86602540378443871</v>
      </c>
      <c r="M34">
        <f t="shared" si="10"/>
        <v>0.5714285714285714</v>
      </c>
      <c r="N34">
        <f t="shared" si="11"/>
        <v>387</v>
      </c>
      <c r="O34">
        <f t="shared" si="12"/>
        <v>-224</v>
      </c>
      <c r="P34">
        <f t="shared" si="13"/>
        <v>-14</v>
      </c>
      <c r="Q34">
        <f t="shared" si="14"/>
        <v>193</v>
      </c>
    </row>
    <row r="35" spans="2:17" x14ac:dyDescent="0.15">
      <c r="B35">
        <v>31</v>
      </c>
      <c r="C35">
        <f t="shared" si="0"/>
        <v>4.8694686130641793</v>
      </c>
      <c r="D35">
        <f t="shared" si="1"/>
        <v>-0.98768834059513777</v>
      </c>
      <c r="E35">
        <f t="shared" si="2"/>
        <v>-1.0343048116166595</v>
      </c>
      <c r="F35">
        <f t="shared" si="3"/>
        <v>-0.85950723702374809</v>
      </c>
      <c r="G35">
        <f t="shared" si="4"/>
        <v>41</v>
      </c>
      <c r="H35">
        <f t="shared" si="5"/>
        <v>92.760203282026325</v>
      </c>
      <c r="I35">
        <f t="shared" si="6"/>
        <v>92</v>
      </c>
      <c r="J35">
        <f t="shared" si="7"/>
        <v>-0.51715240580832977</v>
      </c>
      <c r="K35">
        <f t="shared" si="8"/>
        <v>-0.49440692978035133</v>
      </c>
      <c r="L35">
        <f t="shared" si="9"/>
        <v>0.86923057227939626</v>
      </c>
      <c r="M35">
        <f t="shared" si="10"/>
        <v>0.58571428571428574</v>
      </c>
      <c r="N35">
        <f t="shared" si="11"/>
        <v>379</v>
      </c>
      <c r="O35">
        <f t="shared" si="12"/>
        <v>-217</v>
      </c>
      <c r="P35">
        <f t="shared" si="13"/>
        <v>-12</v>
      </c>
      <c r="Q35">
        <f t="shared" si="14"/>
        <v>189</v>
      </c>
    </row>
    <row r="36" spans="2:17" x14ac:dyDescent="0.15">
      <c r="B36">
        <v>32</v>
      </c>
      <c r="C36">
        <f t="shared" ref="C36:C67" si="15">B36/10*(PI()/2)</f>
        <v>5.026548245743669</v>
      </c>
      <c r="D36">
        <f t="shared" si="1"/>
        <v>-0.95105651629515364</v>
      </c>
      <c r="E36">
        <f t="shared" si="2"/>
        <v>-0.99594405491385196</v>
      </c>
      <c r="F36">
        <f t="shared" si="3"/>
        <v>-0.83927263295391474</v>
      </c>
      <c r="G36">
        <f t="shared" si="4"/>
        <v>42</v>
      </c>
      <c r="H36">
        <f t="shared" si="5"/>
        <v>92.750549415935581</v>
      </c>
      <c r="I36">
        <f t="shared" si="6"/>
        <v>92</v>
      </c>
      <c r="J36">
        <f t="shared" si="7"/>
        <v>-0.49797202745692598</v>
      </c>
      <c r="K36">
        <f t="shared" si="8"/>
        <v>-0.47764484062449608</v>
      </c>
      <c r="L36">
        <f t="shared" si="9"/>
        <v>0.87855301844840283</v>
      </c>
      <c r="M36">
        <f t="shared" si="10"/>
        <v>0.6</v>
      </c>
      <c r="N36">
        <f t="shared" si="11"/>
        <v>374</v>
      </c>
      <c r="O36">
        <f t="shared" si="12"/>
        <v>-204</v>
      </c>
      <c r="P36">
        <f t="shared" si="13"/>
        <v>-11</v>
      </c>
      <c r="Q36">
        <f t="shared" si="14"/>
        <v>182</v>
      </c>
    </row>
    <row r="37" spans="2:17" x14ac:dyDescent="0.15">
      <c r="B37">
        <v>33</v>
      </c>
      <c r="C37">
        <f t="shared" si="15"/>
        <v>5.1836278784231586</v>
      </c>
      <c r="D37">
        <f t="shared" si="1"/>
        <v>-0.8910065241883679</v>
      </c>
      <c r="E37">
        <f t="shared" si="2"/>
        <v>-0.93305985023025106</v>
      </c>
      <c r="F37">
        <f t="shared" si="3"/>
        <v>-0.80344546782369186</v>
      </c>
      <c r="G37">
        <f t="shared" si="4"/>
        <v>43</v>
      </c>
      <c r="H37">
        <f t="shared" si="5"/>
        <v>93.451844883581259</v>
      </c>
      <c r="I37">
        <f t="shared" si="6"/>
        <v>93</v>
      </c>
      <c r="J37">
        <f t="shared" si="7"/>
        <v>-0.46652992511512553</v>
      </c>
      <c r="K37">
        <f t="shared" si="8"/>
        <v>-0.4497897561688376</v>
      </c>
      <c r="L37">
        <f t="shared" si="9"/>
        <v>0.89313446649739003</v>
      </c>
      <c r="M37">
        <f t="shared" si="10"/>
        <v>0.61428571428571432</v>
      </c>
      <c r="N37">
        <f t="shared" si="11"/>
        <v>372</v>
      </c>
      <c r="O37">
        <f t="shared" si="12"/>
        <v>-188</v>
      </c>
      <c r="P37">
        <f t="shared" si="13"/>
        <v>-13</v>
      </c>
      <c r="Q37">
        <f t="shared" si="14"/>
        <v>175</v>
      </c>
    </row>
    <row r="38" spans="2:17" x14ac:dyDescent="0.15">
      <c r="B38">
        <v>34</v>
      </c>
      <c r="C38">
        <f t="shared" si="15"/>
        <v>5.3407075111026483</v>
      </c>
      <c r="D38">
        <f t="shared" si="1"/>
        <v>-0.80901699437494756</v>
      </c>
      <c r="E38">
        <f t="shared" si="2"/>
        <v>-0.84720061538587677</v>
      </c>
      <c r="F38">
        <f t="shared" si="3"/>
        <v>-0.74942991716629581</v>
      </c>
      <c r="G38">
        <f t="shared" si="4"/>
        <v>44</v>
      </c>
      <c r="H38">
        <f t="shared" si="5"/>
        <v>95.025083644682979</v>
      </c>
      <c r="I38">
        <f t="shared" si="6"/>
        <v>95</v>
      </c>
      <c r="J38">
        <f t="shared" si="7"/>
        <v>-0.42360030769293838</v>
      </c>
      <c r="K38">
        <f t="shared" si="8"/>
        <v>-0.41104520435714331</v>
      </c>
      <c r="L38">
        <f t="shared" si="9"/>
        <v>0.91161496256643038</v>
      </c>
      <c r="M38">
        <f t="shared" si="10"/>
        <v>0.62857142857142856</v>
      </c>
      <c r="N38">
        <f t="shared" si="11"/>
        <v>371</v>
      </c>
      <c r="O38">
        <f t="shared" si="12"/>
        <v>-168</v>
      </c>
      <c r="P38">
        <f t="shared" si="13"/>
        <v>-16</v>
      </c>
      <c r="Q38">
        <f t="shared" si="14"/>
        <v>167</v>
      </c>
    </row>
    <row r="39" spans="2:17" x14ac:dyDescent="0.15">
      <c r="B39">
        <v>35</v>
      </c>
      <c r="C39">
        <f t="shared" si="15"/>
        <v>5.497787143782138</v>
      </c>
      <c r="D39">
        <f t="shared" si="1"/>
        <v>-0.70710678118654768</v>
      </c>
      <c r="E39">
        <f t="shared" si="2"/>
        <v>-0.74048048969306113</v>
      </c>
      <c r="F39">
        <f t="shared" si="3"/>
        <v>-0.67464266030907127</v>
      </c>
      <c r="G39">
        <f t="shared" si="4"/>
        <v>45</v>
      </c>
      <c r="H39">
        <f t="shared" si="5"/>
        <v>97.641080286091793</v>
      </c>
      <c r="I39">
        <f t="shared" si="6"/>
        <v>97</v>
      </c>
      <c r="J39">
        <f t="shared" si="7"/>
        <v>-0.37024024484653056</v>
      </c>
      <c r="K39">
        <f t="shared" si="8"/>
        <v>-0.36183940836708378</v>
      </c>
      <c r="L39">
        <f t="shared" si="9"/>
        <v>0.93224044245707272</v>
      </c>
      <c r="M39">
        <f t="shared" si="10"/>
        <v>0.6428571428571429</v>
      </c>
      <c r="N39">
        <f t="shared" si="11"/>
        <v>371</v>
      </c>
      <c r="O39">
        <f t="shared" si="12"/>
        <v>-145</v>
      </c>
      <c r="P39">
        <f t="shared" si="13"/>
        <v>-19</v>
      </c>
      <c r="Q39">
        <f t="shared" si="14"/>
        <v>158</v>
      </c>
    </row>
    <row r="40" spans="2:17" x14ac:dyDescent="0.15">
      <c r="B40">
        <v>36</v>
      </c>
      <c r="C40">
        <f t="shared" si="15"/>
        <v>5.6548667764616276</v>
      </c>
      <c r="D40">
        <f t="shared" si="1"/>
        <v>-0.58778525229247336</v>
      </c>
      <c r="E40">
        <f t="shared" si="2"/>
        <v>-0.6155272768301524</v>
      </c>
      <c r="F40">
        <f t="shared" si="3"/>
        <v>-0.57738910777622643</v>
      </c>
      <c r="G40">
        <f t="shared" si="4"/>
        <v>46</v>
      </c>
      <c r="H40">
        <f t="shared" si="5"/>
        <v>101.44010104229358</v>
      </c>
      <c r="I40">
        <f t="shared" si="6"/>
        <v>101</v>
      </c>
      <c r="J40">
        <f t="shared" si="7"/>
        <v>-0.3077636384150762</v>
      </c>
      <c r="K40">
        <f t="shared" si="8"/>
        <v>-0.30292811316041995</v>
      </c>
      <c r="L40">
        <f t="shared" si="9"/>
        <v>0.9530134092745326</v>
      </c>
      <c r="M40">
        <f t="shared" si="10"/>
        <v>0.65714285714285714</v>
      </c>
      <c r="N40">
        <f t="shared" si="11"/>
        <v>371</v>
      </c>
      <c r="O40">
        <f t="shared" si="12"/>
        <v>-119</v>
      </c>
      <c r="P40">
        <f t="shared" si="13"/>
        <v>-24</v>
      </c>
      <c r="Q40">
        <f t="shared" si="14"/>
        <v>147</v>
      </c>
    </row>
    <row r="41" spans="2:17" x14ac:dyDescent="0.15">
      <c r="B41">
        <v>37</v>
      </c>
      <c r="C41">
        <f t="shared" si="15"/>
        <v>5.8119464091411173</v>
      </c>
      <c r="D41">
        <f t="shared" si="1"/>
        <v>-0.45399049973954697</v>
      </c>
      <c r="E41">
        <f t="shared" si="2"/>
        <v>-0.47541773959377326</v>
      </c>
      <c r="F41">
        <f t="shared" si="3"/>
        <v>-0.45770990004419204</v>
      </c>
      <c r="G41">
        <f t="shared" si="4"/>
        <v>47</v>
      </c>
      <c r="H41">
        <f t="shared" si="5"/>
        <v>106.48763469792297</v>
      </c>
      <c r="I41">
        <f t="shared" si="6"/>
        <v>106</v>
      </c>
      <c r="J41">
        <f t="shared" si="7"/>
        <v>-0.23770886979688663</v>
      </c>
      <c r="K41">
        <f t="shared" si="8"/>
        <v>-0.23547654271926655</v>
      </c>
      <c r="L41">
        <f t="shared" si="9"/>
        <v>0.97188003263210498</v>
      </c>
      <c r="M41">
        <f t="shared" si="10"/>
        <v>0.67142857142857137</v>
      </c>
      <c r="N41">
        <f t="shared" si="11"/>
        <v>370</v>
      </c>
      <c r="O41">
        <f t="shared" si="12"/>
        <v>-90</v>
      </c>
      <c r="P41">
        <f t="shared" si="13"/>
        <v>-28</v>
      </c>
      <c r="Q41">
        <f t="shared" si="14"/>
        <v>135</v>
      </c>
    </row>
    <row r="42" spans="2:17" x14ac:dyDescent="0.15">
      <c r="B42">
        <v>38</v>
      </c>
      <c r="C42">
        <f t="shared" si="15"/>
        <v>5.9690260418206069</v>
      </c>
      <c r="D42">
        <f t="shared" si="1"/>
        <v>-0.30901699437494762</v>
      </c>
      <c r="E42">
        <f t="shared" si="2"/>
        <v>-0.32360183978757795</v>
      </c>
      <c r="F42">
        <f t="shared" si="3"/>
        <v>-0.31798350664708552</v>
      </c>
      <c r="G42">
        <f t="shared" si="4"/>
        <v>48</v>
      </c>
      <c r="H42">
        <f t="shared" si="5"/>
        <v>112.73679168093989</v>
      </c>
      <c r="I42">
        <f t="shared" si="6"/>
        <v>112</v>
      </c>
      <c r="J42">
        <f t="shared" si="7"/>
        <v>-0.16180091989378897</v>
      </c>
      <c r="K42">
        <f t="shared" si="8"/>
        <v>-0.16109586454821889</v>
      </c>
      <c r="L42">
        <f t="shared" si="9"/>
        <v>0.98693876326014363</v>
      </c>
      <c r="M42">
        <f t="shared" si="10"/>
        <v>0.68571428571428572</v>
      </c>
      <c r="N42">
        <f t="shared" si="11"/>
        <v>368</v>
      </c>
      <c r="O42">
        <f t="shared" si="12"/>
        <v>-61</v>
      </c>
      <c r="P42">
        <f t="shared" si="13"/>
        <v>-31</v>
      </c>
      <c r="Q42">
        <f t="shared" si="14"/>
        <v>122</v>
      </c>
    </row>
    <row r="43" spans="2:17" x14ac:dyDescent="0.15">
      <c r="B43">
        <v>39</v>
      </c>
      <c r="C43">
        <f t="shared" si="15"/>
        <v>6.1261056745000966</v>
      </c>
      <c r="D43">
        <f t="shared" si="1"/>
        <v>-0.15643446504023112</v>
      </c>
      <c r="E43">
        <f t="shared" si="2"/>
        <v>-0.1638177887128798</v>
      </c>
      <c r="F43">
        <f t="shared" si="3"/>
        <v>-0.16308606156716113</v>
      </c>
      <c r="G43">
        <f t="shared" si="4"/>
        <v>49</v>
      </c>
      <c r="H43">
        <f t="shared" si="5"/>
        <v>120.0087829832091</v>
      </c>
      <c r="I43">
        <f t="shared" si="6"/>
        <v>120</v>
      </c>
      <c r="J43">
        <f t="shared" si="7"/>
        <v>-8.1908894356439901E-2</v>
      </c>
      <c r="K43">
        <f t="shared" si="8"/>
        <v>-8.181733636559517E-2</v>
      </c>
      <c r="L43">
        <f t="shared" si="9"/>
        <v>0.99664734157576473</v>
      </c>
      <c r="M43">
        <f t="shared" si="10"/>
        <v>0.7</v>
      </c>
      <c r="N43">
        <f t="shared" si="11"/>
        <v>364</v>
      </c>
      <c r="O43">
        <f t="shared" si="12"/>
        <v>-30</v>
      </c>
      <c r="P43">
        <f t="shared" si="13"/>
        <v>-35</v>
      </c>
      <c r="Q43">
        <f t="shared" si="14"/>
        <v>109</v>
      </c>
    </row>
    <row r="44" spans="2:17" x14ac:dyDescent="0.15">
      <c r="B44">
        <v>40</v>
      </c>
      <c r="C44">
        <f t="shared" si="15"/>
        <v>6.2831853071795862</v>
      </c>
      <c r="D44">
        <f t="shared" si="1"/>
        <v>-2.45029690981724E-16</v>
      </c>
      <c r="E44">
        <f t="shared" si="2"/>
        <v>-2.5659449236652042E-16</v>
      </c>
      <c r="F44">
        <f t="shared" si="3"/>
        <v>-2.5659449236652042E-16</v>
      </c>
      <c r="G44">
        <f t="shared" si="4"/>
        <v>50</v>
      </c>
      <c r="H44">
        <f t="shared" si="5"/>
        <v>127.99999999999999</v>
      </c>
      <c r="I44">
        <f t="shared" si="6"/>
        <v>128</v>
      </c>
      <c r="J44">
        <f t="shared" si="7"/>
        <v>-1.2829724618326021E-16</v>
      </c>
      <c r="K44">
        <f t="shared" si="8"/>
        <v>-1.2829724618326021E-16</v>
      </c>
      <c r="L44">
        <f t="shared" si="9"/>
        <v>1</v>
      </c>
      <c r="M44">
        <f t="shared" si="10"/>
        <v>0.7142857142857143</v>
      </c>
      <c r="N44">
        <f t="shared" si="11"/>
        <v>358</v>
      </c>
      <c r="O44">
        <f t="shared" si="12"/>
        <v>-1</v>
      </c>
      <c r="P44">
        <f t="shared" si="13"/>
        <v>-37</v>
      </c>
      <c r="Q44">
        <f t="shared" si="14"/>
        <v>96</v>
      </c>
    </row>
    <row r="45" spans="2:17" x14ac:dyDescent="0.15">
      <c r="B45">
        <v>41</v>
      </c>
      <c r="C45">
        <f t="shared" si="15"/>
        <v>6.440264939859075</v>
      </c>
      <c r="D45">
        <f t="shared" si="1"/>
        <v>0.15643446504022973</v>
      </c>
      <c r="E45">
        <f t="shared" si="2"/>
        <v>0.16381778871287836</v>
      </c>
      <c r="F45">
        <f t="shared" si="3"/>
        <v>0.16308606156715971</v>
      </c>
      <c r="G45">
        <f t="shared" si="4"/>
        <v>51</v>
      </c>
      <c r="H45">
        <f t="shared" si="5"/>
        <v>136.31738913992515</v>
      </c>
      <c r="I45">
        <f t="shared" si="6"/>
        <v>136</v>
      </c>
      <c r="J45">
        <f t="shared" si="7"/>
        <v>8.190889435643918E-2</v>
      </c>
      <c r="K45">
        <f t="shared" si="8"/>
        <v>8.1817336365594448E-2</v>
      </c>
      <c r="L45">
        <f t="shared" si="9"/>
        <v>0.99664734157576484</v>
      </c>
      <c r="M45">
        <f t="shared" si="10"/>
        <v>0.72857142857142854</v>
      </c>
      <c r="N45">
        <f t="shared" si="11"/>
        <v>350</v>
      </c>
      <c r="O45">
        <f t="shared" si="12"/>
        <v>28</v>
      </c>
      <c r="P45">
        <f t="shared" si="13"/>
        <v>-38</v>
      </c>
      <c r="Q45">
        <f t="shared" si="14"/>
        <v>83</v>
      </c>
    </row>
    <row r="46" spans="2:17" x14ac:dyDescent="0.15">
      <c r="B46">
        <v>42</v>
      </c>
      <c r="C46">
        <f t="shared" si="15"/>
        <v>6.5973445725385655</v>
      </c>
      <c r="D46">
        <f t="shared" si="1"/>
        <v>0.30901699437494717</v>
      </c>
      <c r="E46">
        <f t="shared" si="2"/>
        <v>0.32360183978757751</v>
      </c>
      <c r="F46">
        <f t="shared" si="3"/>
        <v>0.31798350664708513</v>
      </c>
      <c r="G46">
        <f t="shared" si="4"/>
        <v>52</v>
      </c>
      <c r="H46">
        <f t="shared" si="5"/>
        <v>144.53514234564844</v>
      </c>
      <c r="I46">
        <f t="shared" si="6"/>
        <v>144</v>
      </c>
      <c r="J46">
        <f t="shared" si="7"/>
        <v>0.16180091989378875</v>
      </c>
      <c r="K46">
        <f t="shared" si="8"/>
        <v>0.16109586454821867</v>
      </c>
      <c r="L46">
        <f t="shared" si="9"/>
        <v>0.98693876326014374</v>
      </c>
      <c r="M46">
        <f t="shared" si="10"/>
        <v>0.74285714285714288</v>
      </c>
      <c r="N46">
        <f t="shared" si="11"/>
        <v>340</v>
      </c>
      <c r="O46">
        <f t="shared" si="12"/>
        <v>55</v>
      </c>
      <c r="P46">
        <f t="shared" si="13"/>
        <v>-38</v>
      </c>
      <c r="Q46">
        <f t="shared" si="14"/>
        <v>70</v>
      </c>
    </row>
    <row r="47" spans="2:17" x14ac:dyDescent="0.15">
      <c r="B47">
        <v>43</v>
      </c>
      <c r="C47">
        <f t="shared" si="15"/>
        <v>6.7544242052180552</v>
      </c>
      <c r="D47">
        <f t="shared" si="1"/>
        <v>0.45399049973954658</v>
      </c>
      <c r="E47">
        <f t="shared" si="2"/>
        <v>0.47541773959377281</v>
      </c>
      <c r="F47">
        <f t="shared" si="3"/>
        <v>0.45770990004419165</v>
      </c>
      <c r="G47">
        <f t="shared" si="4"/>
        <v>53</v>
      </c>
      <c r="H47">
        <f t="shared" si="5"/>
        <v>152.25862470234216</v>
      </c>
      <c r="I47">
        <f t="shared" si="6"/>
        <v>152</v>
      </c>
      <c r="J47">
        <f t="shared" si="7"/>
        <v>0.23770886979688641</v>
      </c>
      <c r="K47">
        <f t="shared" si="8"/>
        <v>0.23547654271926632</v>
      </c>
      <c r="L47">
        <f t="shared" si="9"/>
        <v>0.97188003263210498</v>
      </c>
      <c r="M47">
        <f t="shared" si="10"/>
        <v>0.75714285714285712</v>
      </c>
      <c r="N47">
        <f t="shared" si="11"/>
        <v>328</v>
      </c>
      <c r="O47">
        <f t="shared" si="12"/>
        <v>79</v>
      </c>
      <c r="P47">
        <f t="shared" si="13"/>
        <v>-37</v>
      </c>
      <c r="Q47">
        <f t="shared" si="14"/>
        <v>58</v>
      </c>
    </row>
    <row r="48" spans="2:17" x14ac:dyDescent="0.15">
      <c r="B48">
        <v>44</v>
      </c>
      <c r="C48">
        <f t="shared" si="15"/>
        <v>6.9115038378975457</v>
      </c>
      <c r="D48">
        <f t="shared" si="1"/>
        <v>0.58778525229247358</v>
      </c>
      <c r="E48">
        <f t="shared" si="2"/>
        <v>0.61552727683015274</v>
      </c>
      <c r="F48">
        <f t="shared" si="3"/>
        <v>0.57738910777622676</v>
      </c>
      <c r="G48">
        <f t="shared" si="4"/>
        <v>54</v>
      </c>
      <c r="H48">
        <f t="shared" si="5"/>
        <v>159.17901181991624</v>
      </c>
      <c r="I48">
        <f t="shared" si="6"/>
        <v>159</v>
      </c>
      <c r="J48">
        <f t="shared" si="7"/>
        <v>0.30776363841507637</v>
      </c>
      <c r="K48">
        <f t="shared" si="8"/>
        <v>0.30292811316042012</v>
      </c>
      <c r="L48">
        <f t="shared" si="9"/>
        <v>0.9530134092745326</v>
      </c>
      <c r="M48">
        <f t="shared" si="10"/>
        <v>0.77142857142857146</v>
      </c>
      <c r="N48">
        <f t="shared" si="11"/>
        <v>316</v>
      </c>
      <c r="O48">
        <f t="shared" si="12"/>
        <v>100</v>
      </c>
      <c r="P48">
        <f t="shared" si="13"/>
        <v>-35</v>
      </c>
      <c r="Q48">
        <f t="shared" si="14"/>
        <v>47</v>
      </c>
    </row>
    <row r="49" spans="2:17" x14ac:dyDescent="0.15">
      <c r="B49">
        <v>45</v>
      </c>
      <c r="C49">
        <f t="shared" si="15"/>
        <v>7.0685834705770345</v>
      </c>
      <c r="D49">
        <f t="shared" si="1"/>
        <v>0.70710678118654735</v>
      </c>
      <c r="E49">
        <f t="shared" si="2"/>
        <v>0.74048048969306091</v>
      </c>
      <c r="F49">
        <f t="shared" si="3"/>
        <v>0.67464266030907105</v>
      </c>
      <c r="G49">
        <f t="shared" si="4"/>
        <v>55</v>
      </c>
      <c r="H49">
        <f t="shared" si="5"/>
        <v>165.10534631699892</v>
      </c>
      <c r="I49">
        <f t="shared" si="6"/>
        <v>165</v>
      </c>
      <c r="J49">
        <f t="shared" si="7"/>
        <v>0.37024024484653045</v>
      </c>
      <c r="K49">
        <f t="shared" si="8"/>
        <v>0.36183940836708367</v>
      </c>
      <c r="L49">
        <f t="shared" si="9"/>
        <v>0.93224044245707283</v>
      </c>
      <c r="M49">
        <f t="shared" si="10"/>
        <v>0.7857142857142857</v>
      </c>
      <c r="N49">
        <f t="shared" si="11"/>
        <v>303</v>
      </c>
      <c r="O49">
        <f t="shared" si="12"/>
        <v>117</v>
      </c>
      <c r="P49">
        <f t="shared" si="13"/>
        <v>-32</v>
      </c>
      <c r="Q49">
        <f t="shared" si="14"/>
        <v>38</v>
      </c>
    </row>
    <row r="50" spans="2:17" x14ac:dyDescent="0.15">
      <c r="B50">
        <v>46</v>
      </c>
      <c r="C50">
        <f t="shared" si="15"/>
        <v>7.2256631032565233</v>
      </c>
      <c r="D50">
        <f t="shared" si="1"/>
        <v>0.80901699437494679</v>
      </c>
      <c r="E50">
        <f t="shared" si="2"/>
        <v>0.84720061538587599</v>
      </c>
      <c r="F50">
        <f t="shared" si="3"/>
        <v>0.74942991716629537</v>
      </c>
      <c r="G50">
        <f t="shared" si="4"/>
        <v>56</v>
      </c>
      <c r="H50">
        <f t="shared" si="5"/>
        <v>169.96807536131254</v>
      </c>
      <c r="I50">
        <f t="shared" si="6"/>
        <v>169</v>
      </c>
      <c r="J50">
        <f t="shared" si="7"/>
        <v>0.42360030769293799</v>
      </c>
      <c r="K50">
        <f t="shared" si="8"/>
        <v>0.41104520435714292</v>
      </c>
      <c r="L50">
        <f t="shared" si="9"/>
        <v>0.9116149625664306</v>
      </c>
      <c r="M50">
        <f t="shared" si="10"/>
        <v>0.8</v>
      </c>
      <c r="N50">
        <f t="shared" si="11"/>
        <v>291</v>
      </c>
      <c r="O50">
        <f t="shared" si="12"/>
        <v>131</v>
      </c>
      <c r="P50">
        <f t="shared" si="13"/>
        <v>-29</v>
      </c>
      <c r="Q50">
        <f t="shared" si="14"/>
        <v>31</v>
      </c>
    </row>
    <row r="51" spans="2:17" x14ac:dyDescent="0.15">
      <c r="B51">
        <v>47</v>
      </c>
      <c r="C51">
        <f t="shared" si="15"/>
        <v>7.3827427359360138</v>
      </c>
      <c r="D51">
        <f t="shared" si="1"/>
        <v>0.89100652418836768</v>
      </c>
      <c r="E51">
        <f t="shared" si="2"/>
        <v>0.93305985023025073</v>
      </c>
      <c r="F51">
        <f t="shared" si="3"/>
        <v>0.80344546782369164</v>
      </c>
      <c r="G51">
        <f t="shared" si="4"/>
        <v>57</v>
      </c>
      <c r="H51">
        <f t="shared" si="5"/>
        <v>173.79639166595041</v>
      </c>
      <c r="I51">
        <f t="shared" si="6"/>
        <v>173</v>
      </c>
      <c r="J51">
        <f t="shared" si="7"/>
        <v>0.46652992511512537</v>
      </c>
      <c r="K51">
        <f t="shared" si="8"/>
        <v>0.44978975616883743</v>
      </c>
      <c r="L51">
        <f t="shared" si="9"/>
        <v>0.89313446649739014</v>
      </c>
      <c r="M51">
        <f t="shared" si="10"/>
        <v>0.81428571428571428</v>
      </c>
      <c r="N51">
        <f t="shared" si="11"/>
        <v>280</v>
      </c>
      <c r="O51">
        <f t="shared" si="12"/>
        <v>141</v>
      </c>
      <c r="P51">
        <f t="shared" si="13"/>
        <v>-26</v>
      </c>
      <c r="Q51">
        <f t="shared" si="14"/>
        <v>25</v>
      </c>
    </row>
    <row r="52" spans="2:17" x14ac:dyDescent="0.15">
      <c r="B52">
        <v>48</v>
      </c>
      <c r="C52">
        <f t="shared" si="15"/>
        <v>7.5398223686155035</v>
      </c>
      <c r="D52">
        <f t="shared" si="1"/>
        <v>0.95105651629515353</v>
      </c>
      <c r="E52">
        <f t="shared" si="2"/>
        <v>0.99594405491385185</v>
      </c>
      <c r="F52">
        <f t="shared" si="3"/>
        <v>0.83927263295391474</v>
      </c>
      <c r="G52">
        <f t="shared" si="4"/>
        <v>58</v>
      </c>
      <c r="H52">
        <f t="shared" si="5"/>
        <v>176.67781271132705</v>
      </c>
      <c r="I52">
        <f t="shared" si="6"/>
        <v>176</v>
      </c>
      <c r="J52">
        <f t="shared" si="7"/>
        <v>0.49797202745692593</v>
      </c>
      <c r="K52">
        <f t="shared" si="8"/>
        <v>0.47764484062449608</v>
      </c>
      <c r="L52">
        <f t="shared" si="9"/>
        <v>0.87855301844840294</v>
      </c>
      <c r="M52">
        <f t="shared" si="10"/>
        <v>0.82857142857142863</v>
      </c>
      <c r="N52">
        <f t="shared" si="11"/>
        <v>271</v>
      </c>
      <c r="O52">
        <f t="shared" si="12"/>
        <v>147</v>
      </c>
      <c r="P52">
        <f t="shared" si="13"/>
        <v>-24</v>
      </c>
      <c r="Q52">
        <f t="shared" si="14"/>
        <v>21</v>
      </c>
    </row>
    <row r="53" spans="2:17" x14ac:dyDescent="0.15">
      <c r="B53">
        <v>49</v>
      </c>
      <c r="C53">
        <f t="shared" si="15"/>
        <v>7.696902001294994</v>
      </c>
      <c r="D53">
        <f t="shared" si="1"/>
        <v>0.98768834059513777</v>
      </c>
      <c r="E53">
        <f t="shared" si="2"/>
        <v>1.0343048116166595</v>
      </c>
      <c r="F53">
        <f t="shared" si="3"/>
        <v>0.85950723702374809</v>
      </c>
      <c r="G53">
        <f t="shared" si="4"/>
        <v>59</v>
      </c>
      <c r="H53">
        <f t="shared" si="5"/>
        <v>178.71092698440114</v>
      </c>
      <c r="I53">
        <f t="shared" si="6"/>
        <v>178</v>
      </c>
      <c r="J53">
        <f t="shared" si="7"/>
        <v>0.51715240580832977</v>
      </c>
      <c r="K53">
        <f t="shared" si="8"/>
        <v>0.49440692978035133</v>
      </c>
      <c r="L53">
        <f t="shared" si="9"/>
        <v>0.86923057227939626</v>
      </c>
      <c r="M53">
        <f t="shared" si="10"/>
        <v>0.84285714285714286</v>
      </c>
      <c r="N53">
        <f t="shared" si="11"/>
        <v>264</v>
      </c>
      <c r="O53">
        <f t="shared" si="12"/>
        <v>150</v>
      </c>
      <c r="P53">
        <f t="shared" si="13"/>
        <v>-21</v>
      </c>
      <c r="Q53">
        <f t="shared" si="14"/>
        <v>19</v>
      </c>
    </row>
    <row r="54" spans="2:17" x14ac:dyDescent="0.15">
      <c r="B54">
        <v>50</v>
      </c>
      <c r="C54">
        <f t="shared" si="15"/>
        <v>7.8539816339744828</v>
      </c>
      <c r="D54">
        <f t="shared" si="1"/>
        <v>1</v>
      </c>
      <c r="E54">
        <f t="shared" si="2"/>
        <v>1.0471975511965976</v>
      </c>
      <c r="F54">
        <f t="shared" si="3"/>
        <v>0.8660254037844386</v>
      </c>
      <c r="G54">
        <f t="shared" si="4"/>
        <v>60</v>
      </c>
      <c r="H54">
        <f t="shared" si="5"/>
        <v>179.96152422706632</v>
      </c>
      <c r="I54">
        <f t="shared" si="6"/>
        <v>179</v>
      </c>
      <c r="J54">
        <f t="shared" si="7"/>
        <v>0.52359877559829882</v>
      </c>
      <c r="K54">
        <f t="shared" si="8"/>
        <v>0.49999999999999994</v>
      </c>
      <c r="L54">
        <f t="shared" si="9"/>
        <v>0.86602540378443871</v>
      </c>
      <c r="M54">
        <f t="shared" si="10"/>
        <v>0.8571428571428571</v>
      </c>
      <c r="N54">
        <f t="shared" si="11"/>
        <v>258</v>
      </c>
      <c r="O54">
        <f t="shared" si="12"/>
        <v>149</v>
      </c>
      <c r="P54">
        <f t="shared" si="13"/>
        <v>-19</v>
      </c>
      <c r="Q54">
        <f t="shared" si="14"/>
        <v>18</v>
      </c>
    </row>
    <row r="55" spans="2:17" x14ac:dyDescent="0.15">
      <c r="B55">
        <v>51</v>
      </c>
      <c r="C55">
        <f t="shared" si="15"/>
        <v>8.0110612666539716</v>
      </c>
      <c r="D55">
        <f t="shared" si="1"/>
        <v>0.98768834059513788</v>
      </c>
      <c r="E55">
        <f t="shared" si="2"/>
        <v>1.0343048116166595</v>
      </c>
      <c r="F55">
        <f t="shared" si="3"/>
        <v>0.85950723702374809</v>
      </c>
      <c r="G55">
        <f t="shared" si="4"/>
        <v>61</v>
      </c>
      <c r="H55">
        <f t="shared" si="5"/>
        <v>180.42994145844864</v>
      </c>
      <c r="I55">
        <f t="shared" si="6"/>
        <v>180</v>
      </c>
      <c r="J55">
        <f t="shared" si="7"/>
        <v>0.51715240580832977</v>
      </c>
      <c r="K55">
        <f t="shared" si="8"/>
        <v>0.49440692978035133</v>
      </c>
      <c r="L55">
        <f t="shared" si="9"/>
        <v>0.86923057227939626</v>
      </c>
      <c r="M55">
        <f t="shared" si="10"/>
        <v>0.87142857142857144</v>
      </c>
      <c r="N55">
        <f t="shared" si="11"/>
        <v>255</v>
      </c>
      <c r="O55">
        <f t="shared" si="12"/>
        <v>145</v>
      </c>
      <c r="P55">
        <f t="shared" si="13"/>
        <v>-17</v>
      </c>
      <c r="Q55">
        <f t="shared" si="14"/>
        <v>19</v>
      </c>
    </row>
    <row r="56" spans="2:17" x14ac:dyDescent="0.15">
      <c r="B56">
        <v>52</v>
      </c>
      <c r="C56">
        <f t="shared" si="15"/>
        <v>8.1681408993334621</v>
      </c>
      <c r="D56">
        <f t="shared" si="1"/>
        <v>0.95105651629515364</v>
      </c>
      <c r="E56">
        <f t="shared" si="2"/>
        <v>0.99594405491385196</v>
      </c>
      <c r="F56">
        <f t="shared" si="3"/>
        <v>0.83927263295391474</v>
      </c>
      <c r="G56">
        <f t="shared" si="4"/>
        <v>62</v>
      </c>
      <c r="H56">
        <f t="shared" si="5"/>
        <v>180.03490324314271</v>
      </c>
      <c r="I56">
        <f t="shared" si="6"/>
        <v>180</v>
      </c>
      <c r="J56">
        <f t="shared" si="7"/>
        <v>0.49797202745692598</v>
      </c>
      <c r="K56">
        <f t="shared" si="8"/>
        <v>0.47764484062449608</v>
      </c>
      <c r="L56">
        <f t="shared" si="9"/>
        <v>0.87855301844840283</v>
      </c>
      <c r="M56">
        <f t="shared" si="10"/>
        <v>0.88571428571428568</v>
      </c>
      <c r="N56">
        <f t="shared" si="11"/>
        <v>253</v>
      </c>
      <c r="O56">
        <f t="shared" si="12"/>
        <v>138</v>
      </c>
      <c r="P56">
        <f t="shared" si="13"/>
        <v>-15</v>
      </c>
      <c r="Q56">
        <f t="shared" si="14"/>
        <v>22</v>
      </c>
    </row>
    <row r="57" spans="2:17" x14ac:dyDescent="0.15">
      <c r="B57">
        <v>53</v>
      </c>
      <c r="C57">
        <f t="shared" si="15"/>
        <v>8.3252205320129509</v>
      </c>
      <c r="D57">
        <f t="shared" si="1"/>
        <v>0.89100652418836845</v>
      </c>
      <c r="E57">
        <f t="shared" si="2"/>
        <v>0.93305985023025162</v>
      </c>
      <c r="F57">
        <f t="shared" si="3"/>
        <v>0.80344546782369219</v>
      </c>
      <c r="G57">
        <f t="shared" si="4"/>
        <v>63</v>
      </c>
      <c r="H57">
        <f t="shared" si="5"/>
        <v>178.61706447289259</v>
      </c>
      <c r="I57">
        <f t="shared" si="6"/>
        <v>178</v>
      </c>
      <c r="J57">
        <f t="shared" si="7"/>
        <v>0.46652992511512581</v>
      </c>
      <c r="K57">
        <f t="shared" si="8"/>
        <v>0.44978975616883787</v>
      </c>
      <c r="L57">
        <f t="shared" si="9"/>
        <v>0.89313446649738992</v>
      </c>
      <c r="M57">
        <f t="shared" si="10"/>
        <v>0.9</v>
      </c>
      <c r="N57">
        <f t="shared" si="11"/>
        <v>254</v>
      </c>
      <c r="O57">
        <f t="shared" si="12"/>
        <v>127</v>
      </c>
      <c r="P57">
        <f t="shared" si="13"/>
        <v>-14</v>
      </c>
      <c r="Q57">
        <f t="shared" si="14"/>
        <v>27</v>
      </c>
    </row>
    <row r="58" spans="2:17" x14ac:dyDescent="0.15">
      <c r="B58">
        <v>54</v>
      </c>
      <c r="C58">
        <f t="shared" si="15"/>
        <v>8.4823001646924414</v>
      </c>
      <c r="D58">
        <f t="shared" si="1"/>
        <v>0.80901699437494767</v>
      </c>
      <c r="E58">
        <f t="shared" si="2"/>
        <v>0.84720061538587688</v>
      </c>
      <c r="F58">
        <f t="shared" si="3"/>
        <v>0.74942991716629592</v>
      </c>
      <c r="G58">
        <f t="shared" si="4"/>
        <v>64</v>
      </c>
      <c r="H58">
        <f t="shared" si="5"/>
        <v>175.96351469864294</v>
      </c>
      <c r="I58">
        <f t="shared" si="6"/>
        <v>175</v>
      </c>
      <c r="J58">
        <f t="shared" si="7"/>
        <v>0.42360030769293844</v>
      </c>
      <c r="K58">
        <f t="shared" si="8"/>
        <v>0.41104520435714337</v>
      </c>
      <c r="L58">
        <f t="shared" si="9"/>
        <v>0.91161496256643038</v>
      </c>
      <c r="M58">
        <f t="shared" si="10"/>
        <v>0.91428571428571426</v>
      </c>
      <c r="N58">
        <f t="shared" si="11"/>
        <v>255</v>
      </c>
      <c r="O58">
        <f t="shared" si="12"/>
        <v>115</v>
      </c>
      <c r="P58">
        <f t="shared" si="13"/>
        <v>-12</v>
      </c>
      <c r="Q58">
        <f t="shared" si="14"/>
        <v>32</v>
      </c>
    </row>
    <row r="59" spans="2:17" x14ac:dyDescent="0.15">
      <c r="B59">
        <v>55</v>
      </c>
      <c r="C59">
        <f t="shared" si="15"/>
        <v>8.6393797973719302</v>
      </c>
      <c r="D59">
        <f t="shared" si="1"/>
        <v>0.70710678118654835</v>
      </c>
      <c r="E59">
        <f t="shared" si="2"/>
        <v>0.74048048969306191</v>
      </c>
      <c r="F59">
        <f t="shared" si="3"/>
        <v>0.67464266030907183</v>
      </c>
      <c r="G59">
        <f t="shared" si="4"/>
        <v>65</v>
      </c>
      <c r="H59">
        <f t="shared" si="5"/>
        <v>171.85177292008967</v>
      </c>
      <c r="I59">
        <f t="shared" si="6"/>
        <v>171</v>
      </c>
      <c r="J59">
        <f t="shared" si="7"/>
        <v>0.37024024484653095</v>
      </c>
      <c r="K59">
        <f t="shared" si="8"/>
        <v>0.36183940836708417</v>
      </c>
      <c r="L59">
        <f t="shared" si="9"/>
        <v>0.9322404424570726</v>
      </c>
      <c r="M59">
        <f t="shared" si="10"/>
        <v>0.9285714285714286</v>
      </c>
      <c r="N59">
        <f t="shared" si="11"/>
        <v>257</v>
      </c>
      <c r="O59">
        <f t="shared" si="12"/>
        <v>99</v>
      </c>
      <c r="P59">
        <f t="shared" si="13"/>
        <v>-10</v>
      </c>
      <c r="Q59">
        <f t="shared" si="14"/>
        <v>39</v>
      </c>
    </row>
    <row r="60" spans="2:17" x14ac:dyDescent="0.15">
      <c r="B60">
        <v>56</v>
      </c>
      <c r="C60">
        <f t="shared" si="15"/>
        <v>8.7964594300514207</v>
      </c>
      <c r="D60">
        <f t="shared" si="1"/>
        <v>0.58778525229247336</v>
      </c>
      <c r="E60">
        <f t="shared" si="2"/>
        <v>0.6155272768301524</v>
      </c>
      <c r="F60">
        <f t="shared" si="3"/>
        <v>0.57738910777622643</v>
      </c>
      <c r="G60">
        <f t="shared" si="4"/>
        <v>66</v>
      </c>
      <c r="H60">
        <f t="shared" si="5"/>
        <v>166.10768111323094</v>
      </c>
      <c r="I60">
        <f t="shared" si="6"/>
        <v>166</v>
      </c>
      <c r="J60">
        <f t="shared" si="7"/>
        <v>0.3077636384150762</v>
      </c>
      <c r="K60">
        <f t="shared" si="8"/>
        <v>0.30292811316041995</v>
      </c>
      <c r="L60">
        <f t="shared" si="9"/>
        <v>0.9530134092745326</v>
      </c>
      <c r="M60">
        <f t="shared" si="10"/>
        <v>0.94285714285714284</v>
      </c>
      <c r="N60">
        <f t="shared" si="11"/>
        <v>258</v>
      </c>
      <c r="O60">
        <f t="shared" si="12"/>
        <v>82</v>
      </c>
      <c r="P60">
        <f t="shared" si="13"/>
        <v>-8</v>
      </c>
      <c r="Q60">
        <f t="shared" si="14"/>
        <v>46</v>
      </c>
    </row>
    <row r="61" spans="2:17" x14ac:dyDescent="0.15">
      <c r="B61">
        <v>57</v>
      </c>
      <c r="C61">
        <f t="shared" si="15"/>
        <v>8.9535390627309113</v>
      </c>
      <c r="D61">
        <f t="shared" si="1"/>
        <v>0.4539904997395463</v>
      </c>
      <c r="E61">
        <f t="shared" si="2"/>
        <v>0.47541773959377248</v>
      </c>
      <c r="F61">
        <f t="shared" si="3"/>
        <v>0.45770990004419138</v>
      </c>
      <c r="G61">
        <f t="shared" si="4"/>
        <v>67</v>
      </c>
      <c r="H61">
        <f t="shared" si="5"/>
        <v>158.66656330296081</v>
      </c>
      <c r="I61">
        <f t="shared" si="6"/>
        <v>158</v>
      </c>
      <c r="J61">
        <f t="shared" si="7"/>
        <v>0.23770886979688624</v>
      </c>
      <c r="K61">
        <f t="shared" si="8"/>
        <v>0.23547654271926616</v>
      </c>
      <c r="L61">
        <f t="shared" si="9"/>
        <v>0.9718800326321051</v>
      </c>
      <c r="M61">
        <f t="shared" si="10"/>
        <v>0.95714285714285718</v>
      </c>
      <c r="N61">
        <f t="shared" si="11"/>
        <v>259</v>
      </c>
      <c r="O61">
        <f t="shared" si="12"/>
        <v>62</v>
      </c>
      <c r="P61">
        <f t="shared" si="13"/>
        <v>-5</v>
      </c>
      <c r="Q61">
        <f t="shared" si="14"/>
        <v>54</v>
      </c>
    </row>
    <row r="62" spans="2:17" x14ac:dyDescent="0.15">
      <c r="B62">
        <v>58</v>
      </c>
      <c r="C62">
        <f t="shared" si="15"/>
        <v>9.1106186954104</v>
      </c>
      <c r="D62">
        <f t="shared" si="1"/>
        <v>0.30901699437494778</v>
      </c>
      <c r="E62">
        <f t="shared" si="2"/>
        <v>0.32360183978757812</v>
      </c>
      <c r="F62">
        <f t="shared" si="3"/>
        <v>0.31798350664708569</v>
      </c>
      <c r="G62">
        <f t="shared" si="4"/>
        <v>68</v>
      </c>
      <c r="H62">
        <f t="shared" si="5"/>
        <v>149.62287845200183</v>
      </c>
      <c r="I62">
        <f t="shared" si="6"/>
        <v>149</v>
      </c>
      <c r="J62">
        <f t="shared" si="7"/>
        <v>0.16180091989378906</v>
      </c>
      <c r="K62">
        <f t="shared" si="8"/>
        <v>0.16109586454821898</v>
      </c>
      <c r="L62">
        <f t="shared" si="9"/>
        <v>0.98693876326014363</v>
      </c>
      <c r="M62">
        <f t="shared" si="10"/>
        <v>0.97142857142857142</v>
      </c>
      <c r="N62">
        <f t="shared" si="11"/>
        <v>260</v>
      </c>
      <c r="O62">
        <f t="shared" si="12"/>
        <v>42</v>
      </c>
      <c r="P62">
        <f t="shared" si="13"/>
        <v>-3</v>
      </c>
      <c r="Q62">
        <f t="shared" si="14"/>
        <v>63</v>
      </c>
    </row>
    <row r="63" spans="2:17" x14ac:dyDescent="0.15">
      <c r="B63">
        <v>59</v>
      </c>
      <c r="C63">
        <f t="shared" si="15"/>
        <v>9.2676983280898906</v>
      </c>
      <c r="D63">
        <f t="shared" si="1"/>
        <v>0.15643446504023034</v>
      </c>
      <c r="E63">
        <f t="shared" si="2"/>
        <v>0.16381778871287897</v>
      </c>
      <c r="F63">
        <f t="shared" si="3"/>
        <v>0.16308606156716032</v>
      </c>
      <c r="G63">
        <f t="shared" si="4"/>
        <v>69</v>
      </c>
      <c r="H63">
        <f t="shared" si="5"/>
        <v>139.25293824813406</v>
      </c>
      <c r="I63">
        <f t="shared" si="6"/>
        <v>139</v>
      </c>
      <c r="J63">
        <f t="shared" si="7"/>
        <v>8.1908894356439485E-2</v>
      </c>
      <c r="K63">
        <f t="shared" si="8"/>
        <v>8.1817336365594753E-2</v>
      </c>
      <c r="L63">
        <f t="shared" si="9"/>
        <v>0.99664734157576473</v>
      </c>
      <c r="M63">
        <f t="shared" si="10"/>
        <v>0.98571428571428577</v>
      </c>
      <c r="N63">
        <f t="shared" si="11"/>
        <v>258</v>
      </c>
      <c r="O63">
        <f t="shared" si="12"/>
        <v>21</v>
      </c>
      <c r="P63">
        <f t="shared" si="13"/>
        <v>1</v>
      </c>
      <c r="Q63">
        <f t="shared" si="14"/>
        <v>71</v>
      </c>
    </row>
    <row r="64" spans="2:17" x14ac:dyDescent="0.15">
      <c r="B64">
        <v>60</v>
      </c>
      <c r="C64">
        <f t="shared" si="15"/>
        <v>9.4247779607693793</v>
      </c>
      <c r="D64">
        <f t="shared" si="1"/>
        <v>3.67544536472586E-16</v>
      </c>
      <c r="E64">
        <f t="shared" si="2"/>
        <v>3.8489173854978065E-16</v>
      </c>
      <c r="F64">
        <f t="shared" si="3"/>
        <v>3.8489173854978065E-16</v>
      </c>
      <c r="G64">
        <f t="shared" si="4"/>
        <v>70</v>
      </c>
      <c r="H64">
        <f t="shared" si="5"/>
        <v>128.00000000000003</v>
      </c>
      <c r="I64">
        <f t="shared" si="6"/>
        <v>128</v>
      </c>
      <c r="J64">
        <f t="shared" si="7"/>
        <v>1.9244586927489033E-16</v>
      </c>
      <c r="K64">
        <f t="shared" si="8"/>
        <v>1.9244586927489033E-16</v>
      </c>
      <c r="L64">
        <f t="shared" si="9"/>
        <v>1</v>
      </c>
      <c r="M64">
        <f t="shared" si="10"/>
        <v>1</v>
      </c>
      <c r="N64">
        <f t="shared" si="11"/>
        <v>256</v>
      </c>
      <c r="O64">
        <f t="shared" si="12"/>
        <v>0</v>
      </c>
      <c r="P64">
        <f t="shared" si="13"/>
        <v>6</v>
      </c>
      <c r="Q64">
        <f t="shared" si="14"/>
        <v>80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Takayuki Hara</dc:creator>
  <cp:lastModifiedBy>Takayuki Hara</cp:lastModifiedBy>
  <dcterms:created xsi:type="dcterms:W3CDTF">2025-10-14T21:41:01Z</dcterms:created>
  <dcterms:modified xsi:type="dcterms:W3CDTF">2025-10-15T11:31:12Z</dcterms:modified>
</cp:coreProperties>
</file>