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7235" windowHeight="7215"/>
  </bookViews>
  <sheets>
    <sheet name="Krycí list - oblast podpory A" sheetId="1" r:id="rId1"/>
    <sheet name="Příloha č.1 krycího listu" sheetId="4" r:id="rId2"/>
    <sheet name="Příloha č. 2 krycího listu" sheetId="5" r:id="rId3"/>
    <sheet name="List3" sheetId="3" state="hidden" r:id="rId4"/>
  </sheets>
  <calcPr calcId="145621"/>
</workbook>
</file>

<file path=xl/calcChain.xml><?xml version="1.0" encoding="utf-8"?>
<calcChain xmlns="http://schemas.openxmlformats.org/spreadsheetml/2006/main">
  <c r="Z3" i="5" l="1"/>
  <c r="Z3" i="4"/>
  <c r="B138" i="4" l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L84" i="5"/>
  <c r="A71" i="5"/>
  <c r="A72" i="5" s="1"/>
  <c r="A73" i="5" s="1"/>
  <c r="A74" i="5" s="1"/>
  <c r="A75" i="5" s="1"/>
  <c r="A76" i="5" s="1"/>
  <c r="A77" i="5" s="1"/>
  <c r="A78" i="5" s="1"/>
  <c r="A79" i="5" s="1"/>
  <c r="A80" i="5" s="1"/>
  <c r="A59" i="5"/>
  <c r="A60" i="5" s="1"/>
  <c r="A61" i="5" s="1"/>
  <c r="A62" i="5" s="1"/>
  <c r="A63" i="5" s="1"/>
  <c r="A64" i="5" s="1"/>
  <c r="A65" i="5" s="1"/>
  <c r="A66" i="5" s="1"/>
  <c r="A67" i="5" s="1"/>
  <c r="A68" i="5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L87" i="4" l="1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X129" i="1" l="1"/>
  <c r="X94" i="1" l="1"/>
  <c r="X154" i="1" l="1"/>
  <c r="AC153" i="1"/>
  <c r="AC152" i="1"/>
  <c r="AC151" i="1"/>
  <c r="AC150" i="1"/>
  <c r="AC149" i="1"/>
  <c r="AC148" i="1"/>
  <c r="AC41" i="1"/>
  <c r="AC42" i="1"/>
  <c r="AC43" i="1"/>
  <c r="AC44" i="1"/>
  <c r="AC45" i="1"/>
  <c r="AC46" i="1"/>
  <c r="X47" i="1"/>
  <c r="X155" i="1" l="1"/>
  <c r="AC154" i="1"/>
  <c r="AC47" i="1"/>
  <c r="L186" i="1"/>
  <c r="L176" i="1"/>
  <c r="AC155" i="1" l="1"/>
  <c r="X168" i="1"/>
  <c r="AC167" i="1" s="1"/>
  <c r="X59" i="1"/>
  <c r="AC57" i="1" s="1"/>
  <c r="AC164" i="1" l="1"/>
  <c r="AC166" i="1"/>
  <c r="AC163" i="1"/>
  <c r="AC165" i="1"/>
  <c r="AC54" i="1"/>
  <c r="AC56" i="1"/>
  <c r="AC58" i="1"/>
  <c r="AC53" i="1"/>
  <c r="AC55" i="1"/>
  <c r="A34" i="1" l="1"/>
  <c r="A35" i="1" s="1"/>
  <c r="A36" i="1" s="1"/>
  <c r="A41" i="1" s="1"/>
  <c r="A42" i="1" s="1"/>
  <c r="A43" i="1" s="1"/>
  <c r="A44" i="1" s="1"/>
  <c r="A45" i="1" s="1"/>
  <c r="A46" i="1" s="1"/>
  <c r="A47" i="1" s="1"/>
  <c r="A48" i="1" s="1"/>
  <c r="A49" i="1" s="1"/>
  <c r="A53" i="1" s="1"/>
  <c r="A54" i="1" s="1"/>
  <c r="A55" i="1" s="1"/>
  <c r="A56" i="1" s="1"/>
  <c r="A57" i="1" s="1"/>
  <c r="A58" i="1" s="1"/>
  <c r="A59" i="1" s="1"/>
  <c r="A62" i="1" s="1"/>
  <c r="A63" i="1" s="1"/>
  <c r="A64" i="1" s="1"/>
  <c r="A65" i="1" s="1"/>
  <c r="A66" i="1" s="1"/>
  <c r="A72" i="1" s="1"/>
  <c r="A73" i="1" s="1"/>
  <c r="A78" i="1" s="1"/>
  <c r="A79" i="1" s="1"/>
  <c r="A80" i="1" s="1"/>
  <c r="A81" i="1" s="1"/>
  <c r="A82" i="1" s="1"/>
  <c r="A85" i="1" s="1"/>
  <c r="A86" i="1" s="1"/>
  <c r="A87" i="1" s="1"/>
  <c r="A90" i="1" s="1"/>
  <c r="A91" i="1" s="1"/>
  <c r="A92" i="1" s="1"/>
  <c r="A93" i="1" s="1"/>
  <c r="A94" i="1" s="1"/>
  <c r="A26" i="1"/>
  <c r="A27" i="1" s="1"/>
  <c r="A28" i="1" s="1"/>
  <c r="A20" i="1"/>
  <c r="A21" i="1" s="1"/>
  <c r="A22" i="1" s="1"/>
  <c r="A95" i="1" l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0" i="1" s="1"/>
  <c r="X126" i="1"/>
  <c r="A111" i="1" l="1"/>
  <c r="A112" i="1" s="1"/>
  <c r="A113" i="1" s="1"/>
  <c r="A116" i="1" s="1"/>
  <c r="A117" i="1" s="1"/>
  <c r="A118" i="1" s="1"/>
  <c r="A123" i="1" s="1"/>
  <c r="A124" i="1" s="1"/>
  <c r="A125" i="1" s="1"/>
  <c r="A126" i="1" s="1"/>
  <c r="AC162" i="1"/>
  <c r="AC168" i="1" s="1"/>
  <c r="AC59" i="1"/>
  <c r="A127" i="1" l="1"/>
  <c r="A128" i="1" s="1"/>
  <c r="A129" i="1" s="1"/>
  <c r="A130" i="1" s="1"/>
  <c r="A131" i="1" s="1"/>
  <c r="A132" i="1" s="1"/>
  <c r="A135" i="1" s="1"/>
  <c r="A136" i="1" s="1"/>
  <c r="A137" i="1" s="1"/>
  <c r="A138" i="1" s="1"/>
  <c r="A139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62" i="1" s="1"/>
  <c r="A163" i="1" s="1"/>
  <c r="A164" i="1" s="1"/>
  <c r="A165" i="1" s="1"/>
  <c r="A166" i="1" s="1"/>
  <c r="A167" i="1" s="1"/>
  <c r="A168" i="1" s="1"/>
  <c r="A176" i="1" s="1"/>
  <c r="A186" i="1" s="1"/>
</calcChain>
</file>

<file path=xl/sharedStrings.xml><?xml version="1.0" encoding="utf-8"?>
<sst xmlns="http://schemas.openxmlformats.org/spreadsheetml/2006/main" count="686" uniqueCount="302">
  <si>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</si>
  <si>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</si>
  <si>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</si>
  <si>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</si>
  <si>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</si>
  <si>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Energetický specialista</t>
  </si>
  <si>
    <t>Část B - Technické parametry budovy před realizací podporovaných opatření</t>
  </si>
  <si>
    <t>TYP BUDOVY</t>
  </si>
  <si>
    <t>b.j.</t>
  </si>
  <si>
    <t>ano</t>
  </si>
  <si>
    <t>ne</t>
  </si>
  <si>
    <t>VLASTNOSTI BUDOVY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</si>
  <si>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</si>
  <si>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</si>
  <si>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</si>
  <si>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</si>
  <si>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Část C - Technické údaje o podporovaných opatřeních</t>
  </si>
  <si>
    <t>listů</t>
  </si>
  <si>
    <t xml:space="preserve">VÝKAZ VÝMĚR KONSTRUKCÍ </t>
  </si>
  <si>
    <t>PARAMETRY NOVÉHO ZDROJE TEPLA</t>
  </si>
  <si>
    <t>Název zdroje (typové označení) **:</t>
  </si>
  <si>
    <t>Kód SVT **:</t>
  </si>
  <si>
    <t>Účinnost zdroje [%] / Topný faktor [-] **: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</si>
  <si>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</si>
  <si>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</si>
  <si>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</si>
  <si>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</si>
  <si>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</si>
  <si>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</si>
  <si>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</si>
  <si>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</si>
  <si>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</si>
  <si>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</si>
  <si>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</si>
  <si>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</si>
  <si>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</si>
  <si>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</si>
  <si>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</si>
  <si>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</si>
  <si>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</si>
  <si>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</si>
  <si>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</si>
  <si>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</si>
  <si>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</si>
  <si>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</si>
  <si>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</si>
  <si>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</si>
  <si>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</si>
  <si>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SOLÁRNÍ TERMICKÝ SYSTÉM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</si>
  <si>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</si>
  <si>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</si>
  <si>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</si>
  <si>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</si>
  <si>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</si>
  <si>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</si>
  <si>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SYSTÉM PŘÍPAVY TEPLÉ VODY A VYTÁPĚNÍ</t>
  </si>
  <si>
    <t>l</t>
  </si>
  <si>
    <t>PARAMETRY SYSTÉMU NUCENÉHO VĚTRÁNÍ</t>
  </si>
  <si>
    <t>Název zařízení (typové označení) **:</t>
  </si>
  <si>
    <r>
      <t>h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</si>
  <si>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</si>
  <si>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</si>
  <si>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</si>
  <si>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</si>
  <si>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</si>
  <si>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</si>
  <si>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</si>
  <si>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</si>
  <si>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</si>
  <si>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</si>
  <si>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</si>
  <si>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</si>
  <si>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</si>
  <si>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</si>
  <si>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</si>
  <si>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</si>
  <si>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</si>
  <si>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</si>
  <si>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</si>
  <si>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</si>
  <si>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</si>
  <si>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</si>
  <si>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</si>
  <si>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</si>
  <si>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</si>
  <si>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Část E - Prohlášení energetického specialisty</t>
  </si>
  <si>
    <t>Prohlašuji, že všechny údaje uvedené v tomto krycím listu technických parametrů a jeho přílohách jsou v souladu s odborným posudkem, který byl řádně vypracován dle platných právních předpisů a podmínek Programu. Jsem si vědom, že nepravdivost tohoto prohlášení může mít za následek sankce vyplývající z příslušných právních předpisů.</t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</si>
  <si>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</si>
  <si>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</si>
  <si>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</si>
  <si>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</si>
  <si>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</si>
  <si>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 xml:space="preserve">ROZDĚLENÍ PODLE ENERGONOSITELŮ </t>
  </si>
  <si>
    <t>Vytápění</t>
  </si>
  <si>
    <t>Chlazení</t>
  </si>
  <si>
    <t>Větrání</t>
  </si>
  <si>
    <t>Úprava vlhkosti vzduchu</t>
  </si>
  <si>
    <t>Příprava teplé vody</t>
  </si>
  <si>
    <t>Osvětlení</t>
  </si>
  <si>
    <t>DÍLČÍ DODANÁ ENERGIE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</si>
  <si>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</si>
  <si>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</si>
  <si>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</si>
  <si>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</si>
  <si>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</si>
  <si>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Plocha památkově chráněných kcí.</t>
  </si>
  <si>
    <t>Plocha běžných konstrukcí</t>
  </si>
  <si>
    <t>Účinnost zpětného získávání tepla :</t>
  </si>
  <si>
    <t>jméno, příjmení (hůlkovým písmem), podpis energetického specialisty</t>
  </si>
  <si>
    <t>A</t>
  </si>
  <si>
    <t>B</t>
  </si>
  <si>
    <t>C</t>
  </si>
  <si>
    <t>D</t>
  </si>
  <si>
    <t>E</t>
  </si>
  <si>
    <t>F</t>
  </si>
  <si>
    <t>G</t>
  </si>
  <si>
    <t>Rodinné domy</t>
  </si>
  <si>
    <t>Bytové domy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</si>
  <si>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</si>
  <si>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</si>
  <si>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</si>
  <si>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</si>
  <si>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</si>
  <si>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</si>
  <si>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</si>
  <si>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</si>
  <si>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</si>
  <si>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</si>
  <si>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</si>
  <si>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Faktor tvaru budovy A/V :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</si>
  <si>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 xml:space="preserve">C </t>
    </r>
    <r>
      <rPr>
        <sz val="9"/>
        <color theme="1"/>
        <rFont val="Calibri"/>
        <family val="2"/>
        <charset val="238"/>
        <scheme val="minor"/>
      </rPr>
      <t>:</t>
    </r>
  </si>
  <si>
    <t>Počet bytových jednotek :</t>
  </si>
  <si>
    <t>Památkově chráněná budova :</t>
  </si>
  <si>
    <t>Počet listů přílohy č. 1 :</t>
  </si>
  <si>
    <t>Počet listů přílohy č. 2 :</t>
  </si>
  <si>
    <t>Celková plocha zateplovaných obvodových stěn :</t>
  </si>
  <si>
    <t>Celková plocha zateplované střechy :</t>
  </si>
  <si>
    <t>Celková plocha zateplované podlahy na terénu :</t>
  </si>
  <si>
    <t>Celková plocha měněných výplní stavebních otvorů :</t>
  </si>
  <si>
    <t>Kód SVT *:</t>
  </si>
  <si>
    <t>Emisní třída **: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</si>
  <si>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</si>
  <si>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</si>
  <si>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</si>
  <si>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</si>
  <si>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</si>
  <si>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</si>
  <si>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</si>
  <si>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</si>
  <si>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</si>
  <si>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</si>
  <si>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r>
      <t>Naměřená průvzdušnost obálky budovy n</t>
    </r>
    <r>
      <rPr>
        <vertAlign val="subscript"/>
        <sz val="9"/>
        <color theme="1"/>
        <rFont val="Calibri"/>
        <family val="2"/>
        <charset val="238"/>
        <scheme val="minor"/>
      </rPr>
      <t>50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</si>
  <si>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Energonositel</t>
  </si>
  <si>
    <t>Typy konstrukcí</t>
  </si>
  <si>
    <t>Dosažená hladina podpory 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</si>
  <si>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:</t>
    </r>
  </si>
  <si>
    <t>Procentuální snížení měrné potřeby tepla na vytápění :</t>
  </si>
  <si>
    <t>Skutečný počet osob :</t>
  </si>
  <si>
    <t>IDENTIFIKACE ZPRACOVATELE ENERGETICKÉHO HODNOCENÍ</t>
  </si>
  <si>
    <t xml:space="preserve">ČÍSLO ŽÁDOSTI </t>
  </si>
  <si>
    <t>Číslo parcely :</t>
  </si>
  <si>
    <t>Číslo popisné :</t>
  </si>
  <si>
    <t>volně stojící</t>
  </si>
  <si>
    <t>řadová - střední</t>
  </si>
  <si>
    <t>řadová - krajní</t>
  </si>
  <si>
    <t>Období výstavby :</t>
  </si>
  <si>
    <t>Vazba na okolní zástavbu :</t>
  </si>
  <si>
    <t>Počet nadzemních podlaží :</t>
  </si>
  <si>
    <t>Počet podzemních podlaží :</t>
  </si>
  <si>
    <t>PARAMETRY BUDOVY</t>
  </si>
  <si>
    <t>PODPOROVANÁ OPATŘENÍ - ZATEPLENÍ KONSTRUKCÍ A VÝMĚNA VÝPLNÍ OTVORŮ</t>
  </si>
  <si>
    <t>2 - Kotel na biomasu se samočinnou dodávkou paliva</t>
  </si>
  <si>
    <t>1 - Kotel na biomasu s ruční dodávkou paliva</t>
  </si>
  <si>
    <t>3 - Krbová kamna na biomasu s teplovodním výměníkem s ruční dodávkou paliva a uzavřené krbové vložky s teplovodním výměníkem</t>
  </si>
  <si>
    <t>4 - Krbová kamna na biomasu s teplovodním výměníkem se samočinnou dodávkou paliva</t>
  </si>
  <si>
    <t>5 - Tepelné čerpadlo voda - voda</t>
  </si>
  <si>
    <t>6 - Tepelné čerpadlo země - voda</t>
  </si>
  <si>
    <t>7 - Tepelné čerpadlo vzduch - voda</t>
  </si>
  <si>
    <t>8 - Plynový kondenzační kotel</t>
  </si>
  <si>
    <t>1 - Centrální systém nuceného větrání se zpětným získáváním tepla</t>
  </si>
  <si>
    <t>2 - Decentrální systém nuceného větrání se zpětným získáváním tepla</t>
  </si>
  <si>
    <t>Jednotky</t>
  </si>
  <si>
    <t>rok</t>
  </si>
  <si>
    <t>Žádám v podprogramu :</t>
  </si>
  <si>
    <t>Uveďte všechny dílčí dodané energie pro celou budovu před realizací podporovaných opatření</t>
  </si>
  <si>
    <t>Uveďte všechny energonositele před realizací podporovaných opatření.</t>
  </si>
  <si>
    <t>podlaží</t>
  </si>
  <si>
    <t>Typ systému *: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</si>
  <si>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</si>
  <si>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</si>
  <si>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</si>
  <si>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Název FV panelů (typové označení) **:</t>
  </si>
  <si>
    <t>Název měniče (typové označení) **:</t>
  </si>
  <si>
    <t>Typ solárního kolektoru :</t>
  </si>
  <si>
    <t>Celková plocha :</t>
  </si>
  <si>
    <t>Roční spotřeba elektrické energie :</t>
  </si>
  <si>
    <t>kWh</t>
  </si>
  <si>
    <t>Instalovaný (špičkový) elektrický výkon :</t>
  </si>
  <si>
    <t>Kotel na tuhá fosilní paliva</t>
  </si>
  <si>
    <t>9 - Napojení na soustavu zásobování teplem s vyšším než 50% podílem OZE</t>
  </si>
  <si>
    <t>Lokální zdroj(e) na tuhá fosilní paliva</t>
  </si>
  <si>
    <t>Elektrické přímotopné vytápění</t>
  </si>
  <si>
    <t>Elektrické akumulační vytápění</t>
  </si>
  <si>
    <t>Plynový kondenzační kotel</t>
  </si>
  <si>
    <t>Plynový atmosférický kotel</t>
  </si>
  <si>
    <t>Kotel na biomasu s ručním dodávkou paliva</t>
  </si>
  <si>
    <t>Kotel na biomasu se samočinnou dodávkou paliva</t>
  </si>
  <si>
    <t xml:space="preserve">Krb. kamna na biomasu/uzavřené krb. vložky s ruční dodávkou paliva </t>
  </si>
  <si>
    <t>Krbová kamna na biomasu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</si>
  <si>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</si>
  <si>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</si>
  <si>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</si>
  <si>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</si>
  <si>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Kompaktní jednotka s tepelným čerpadlem</t>
  </si>
  <si>
    <t>Kotel na topný olej</t>
  </si>
  <si>
    <t>Jiný</t>
  </si>
  <si>
    <t xml:space="preserve">Uveďte plochu konstrukcí podporovaných opatření (jedná se o součet ploch daných konstrukcí z příloh č.1  a č.2 ke krycím listům) a to zaokrouhlenou na jedno desetinné místo směrem dolů. Není-li daný typ konstrukce zastoupen, vyplňte nulovou hodnotu. </t>
  </si>
  <si>
    <t>Celková plocha stropů a ostatních zateplovaných konstrukcí :</t>
  </si>
  <si>
    <t>FV systém pro přípravu teplé vody s přímým ohřevem</t>
  </si>
  <si>
    <t>FV systém připojený do distribuční sítě s akumulací energie:</t>
  </si>
  <si>
    <t>Klasifikační třída</t>
  </si>
  <si>
    <t>Požadovaná hodnota Uem pro danou podoblast podpory :</t>
  </si>
  <si>
    <t>Referenční hodnota</t>
  </si>
  <si>
    <t>emisní třídy</t>
  </si>
  <si>
    <t>Vyberte možnost:</t>
  </si>
  <si>
    <t>Hlavní zdroj tepla:</t>
  </si>
  <si>
    <t>Procentuální snížení energií oproti stavu před realizací opatření:</t>
  </si>
  <si>
    <t>Typ zdroje (podoblast podpory) :</t>
  </si>
  <si>
    <t>Typ systému :</t>
  </si>
  <si>
    <t>Monokrystalické křemíkové články</t>
  </si>
  <si>
    <t>Polykrystalické křemíkové články</t>
  </si>
  <si>
    <t>Tenkovrstvé články</t>
  </si>
  <si>
    <t xml:space="preserve">Krycí list technických parametrů k žádosti o podporu:    
A - Snižování energetické náročnosti stávajících rodinných a bytových domů 
     (pro RD včetně kombinací s podoblastmi podpory C.1, C.3 a C.4)
</t>
  </si>
  <si>
    <t>Jsou-li orgánem památkové péče stanoveny podmínky určující zvláštní postup při provádění, platí pro danou část opatření zvýhodněný koeficient upravující výši dotace. Plochu těchto konstrukcí uveďte v tomto sloupci. 
Hodnota pro daný typ konstrukce odpovíd</t>
  </si>
  <si>
    <t>Plochu konstrukce, na které jsou stanoveny zvláštní poždavky památkovou péčí uveďte v tomto sloupci.Hodnota pro daný typ konstrukce odpovídá součtu ploch shodných typu konstrukcí uvedených Příloze č.1 a č.2 ke krycímu listu.</t>
  </si>
  <si>
    <t>-</t>
  </si>
  <si>
    <t>SOLÁRNÍ FOTOVOLTAICKÝ SYSTÉM</t>
  </si>
  <si>
    <t>Typ akumulace u FV systému připojeného do distribuční sítě:</t>
  </si>
  <si>
    <t xml:space="preserve">Příloha č. 1 - Soupis zateplovaných konstrukcí na obálce budovy
</t>
  </si>
  <si>
    <t>ČÍSLO ŽÁDOSTI :</t>
  </si>
  <si>
    <t>Část A - Parametry konstrukcí</t>
  </si>
  <si>
    <t>ČÍSLO LISTU *</t>
  </si>
  <si>
    <t>Z</t>
  </si>
  <si>
    <t>Název/označení konstrukce v odborném posudku :</t>
  </si>
  <si>
    <t>Typ konstrukce pro stanovení výše způsobilých výdajů :</t>
  </si>
  <si>
    <t>Obvodová stěna</t>
  </si>
  <si>
    <t>(vyberte jeden typ)</t>
  </si>
  <si>
    <t>Střecha</t>
  </si>
  <si>
    <t>Podlaha na terénu</t>
  </si>
  <si>
    <t>Ostatní konstrukce a strop</t>
  </si>
  <si>
    <t>Typ konstrukce dle ČSN 73 0540-2:2011, tab.3:</t>
  </si>
  <si>
    <t xml:space="preserve">Pro tuto konstrukci je památkovou péčí stanoven zvláštní postup při provádění : </t>
  </si>
  <si>
    <t>Ne</t>
  </si>
  <si>
    <t>Plocha konstrukce (dle energetického hodnocení):</t>
  </si>
  <si>
    <t>Součinitel prostupu tepla konstrukce U :</t>
  </si>
  <si>
    <t>Vrstva 1.</t>
  </si>
  <si>
    <t>Název výrobku (typové označení) **:</t>
  </si>
  <si>
    <t>Tloušťka tepelně izolačního materiálu :</t>
  </si>
  <si>
    <t>mm</t>
  </si>
  <si>
    <r>
      <t>Deklarovaný součinitel tepelné vodivosti izolačního materiálu λ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</si>
  <si>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</si>
  <si>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Vrstva 2.</t>
  </si>
  <si>
    <t>Vrstva 3.</t>
  </si>
  <si>
    <t>Část B - Podpis energetického specialisty</t>
  </si>
  <si>
    <t xml:space="preserve">Stěna vnější </t>
  </si>
  <si>
    <t xml:space="preserve">Střecha strmá se sklonem nad 45° </t>
  </si>
  <si>
    <t xml:space="preserve">Střecha plochá a šikmá se sklonem do 45° včetně </t>
  </si>
  <si>
    <t xml:space="preserve">Strop s podlahou nad venkovním prostorem </t>
  </si>
  <si>
    <t xml:space="preserve">Strop pod nevytápěnou půdou (se střechou bez tepelné izolace) </t>
  </si>
  <si>
    <t xml:space="preserve">Stěna k nevytápěné půdě (se střechou bez tepelné izolace) </t>
  </si>
  <si>
    <t xml:space="preserve">Podlaha a stěna vytápěného prostoru přilehlá k zemině </t>
  </si>
  <si>
    <t xml:space="preserve">Strop a stěna vnitřní z vytápěného k nevytápěnému prostoru </t>
  </si>
  <si>
    <t xml:space="preserve">Strop a stěna vnitřní z vytápěného k temperovanému prostoru </t>
  </si>
  <si>
    <t xml:space="preserve">Strop a stěna vnější z temperovaného prostoru k venkovnímu prostředí </t>
  </si>
  <si>
    <t xml:space="preserve">Podlaha a stěna temperovaného prostoru přilehlá k zemině </t>
  </si>
  <si>
    <t xml:space="preserve">Stěna mezi sousedními budovami </t>
  </si>
  <si>
    <t xml:space="preserve">Strop mezi prostory s rozdílem teplot do 10 °C včetně </t>
  </si>
  <si>
    <t xml:space="preserve">Stěna mezi prostory s rozdílem teplot do 10 °C včetně </t>
  </si>
  <si>
    <t xml:space="preserve">Strop vnitřní mezi prostory s rozdílem teplot do 5 °C včetně </t>
  </si>
  <si>
    <t xml:space="preserve">Stěna vnitřní mezi prostory s rozdílem teplot do 5 °C včetně </t>
  </si>
  <si>
    <t>Ano</t>
  </si>
  <si>
    <t>Poznámka: Zapisují se pouze podporované výplně otvorů s různými parametry. Například, v případě, že mají všechny podporované výplně otvorů shodné parametry, bude zapsán pouze jeden výrobek.</t>
  </si>
  <si>
    <t>Typ konstrukce dle ČSN 73 0540-2:2011, tab. 3 :</t>
  </si>
  <si>
    <t>Plocha konstrukce (dle energetického hodnocení) :</t>
  </si>
  <si>
    <r>
      <t>Součinitel prostupu tepla výplně otvoru stanovený pro dané rozměry U</t>
    </r>
    <r>
      <rPr>
        <vertAlign val="subscript"/>
        <sz val="9"/>
        <color theme="1"/>
        <rFont val="Calibri"/>
        <family val="2"/>
        <charset val="238"/>
        <scheme val="minor"/>
      </rPr>
      <t>w</t>
    </r>
    <r>
      <rPr>
        <sz val="9"/>
        <color theme="1"/>
        <rFont val="Calibri"/>
        <family val="2"/>
        <charset val="238"/>
        <scheme val="minor"/>
      </rPr>
      <t>/U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</si>
  <si>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Součinitel prostupu tepla výplně U</t>
    </r>
    <r>
      <rPr>
        <vertAlign val="subscript"/>
        <sz val="9"/>
        <color theme="1"/>
        <rFont val="Calibri"/>
        <family val="2"/>
        <charset val="238"/>
        <scheme val="minor"/>
      </rPr>
      <t>g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</si>
  <si>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Součinitel prostupu tepla rámu U</t>
    </r>
    <r>
      <rPr>
        <vertAlign val="subscript"/>
        <sz val="9"/>
        <color theme="1"/>
        <rFont val="Calibri"/>
        <family val="2"/>
        <charset val="238"/>
        <scheme val="minor"/>
      </rPr>
      <t>f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</si>
  <si>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Lineární činitel prostupu tepla ψ</t>
    </r>
    <r>
      <rPr>
        <vertAlign val="subscript"/>
        <sz val="9"/>
        <color theme="1"/>
        <rFont val="Calibri"/>
        <family val="2"/>
        <charset val="238"/>
        <scheme val="minor"/>
      </rPr>
      <t xml:space="preserve">g </t>
    </r>
    <r>
      <rPr>
        <sz val="9"/>
        <color theme="1"/>
        <rFont val="Calibri"/>
        <family val="2"/>
        <charset val="238"/>
        <scheme val="minor"/>
      </rPr>
      <t>**:</t>
    </r>
  </si>
  <si>
    <t>Výška profilu rámu **:</t>
  </si>
  <si>
    <t>Celkový činitel prostupu solární energie g :</t>
  </si>
  <si>
    <t>Strop a ostatní konstrukce</t>
  </si>
  <si>
    <t>Obvodová stěna a podlaha nad exteriérem</t>
  </si>
  <si>
    <t xml:space="preserve">Celkový využitelný zisk v budově : </t>
  </si>
  <si>
    <t>Míra využití vyrobené elektřiny pro krytí spotřeby/Pokrytí potřeby tepla na přípravu TV :</t>
  </si>
  <si>
    <t>Upozornění: Struktura formuláře se nesmí měnit!</t>
  </si>
  <si>
    <t>Technické údaje o podporovaných opatřeních uveďte na samostatné přílohy (příloha č. 1 - Soupis zateplovaných konstrukcí na obálce budovy a příloha č. 2 - Soupis měněných výplní otvoru na obálce budovy).</t>
  </si>
  <si>
    <t>do elektrických akumulátorů o kapacitě :</t>
  </si>
  <si>
    <t>akumulace energie do teplé vody</t>
  </si>
  <si>
    <t>Část D - Technické parametry budovy po realizaci podporovaných opatření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</si>
  <si>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</si>
  <si>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kW</t>
    </r>
    <r>
      <rPr>
        <vertAlign val="subscript"/>
        <sz val="9"/>
        <color theme="1"/>
        <rFont val="Calibri"/>
        <family val="2"/>
        <charset val="238"/>
        <scheme val="minor"/>
      </rPr>
      <t>p</t>
    </r>
  </si>
  <si>
    <t xml:space="preserve">Příloha č. 2 - Soupis měněných výplní otvorů na obálce budovy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</si>
</sst>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K_č_-;\-* #,##0.00\ _K_č_-;_-* &quot;-&quot;??\ _K_č_-;_-@_-"/>
    <numFmt numFmtId="164" formatCode="0.000"/>
    <numFmt numFmtId="165" formatCode="0.0"/>
    <numFmt numFmtId="166" formatCode="_-* #,##0\ _K_č_-;\-* #,##0\ _K_č_-;_-* &quot;-&quot;??\ _K_č_-;_-@_-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.5"/>
      <color theme="1"/>
      <name val="Calibri"/>
      <family val="2"/>
      <charset val="238"/>
      <scheme val="minor"/>
    </font>
    <font>
      <sz val="8.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8"/>
      <name val="Calibri"/>
      <family val="2"/>
      <charset val="238"/>
      <scheme val="minor"/>
    </font>
    <font>
      <sz val="8"/>
      <color rgb="FF2905FF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2905FF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0BE"/>
        <bgColor indexed="64"/>
      </patternFill>
    </fill>
    <fill>
      <patternFill patternType="solid">
        <fgColor theme="1" tint="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0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Protection="1"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6" fillId="0" borderId="2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  <protection hidden="1"/>
    </xf>
    <xf numFmtId="0" fontId="6" fillId="0" borderId="2" xfId="0" applyFont="1" applyFill="1" applyBorder="1" applyAlignment="1" applyProtection="1">
      <alignment vertical="center"/>
      <protection hidden="1"/>
    </xf>
    <xf numFmtId="0" fontId="6" fillId="0" borderId="14" xfId="0" applyFont="1" applyFill="1" applyBorder="1" applyAlignment="1" applyProtection="1">
      <alignment vertical="center"/>
      <protection hidden="1"/>
    </xf>
    <xf numFmtId="0" fontId="13" fillId="0" borderId="15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Alignment="1" applyProtection="1">
      <alignment vertical="center"/>
      <protection hidden="1"/>
    </xf>
    <xf numFmtId="0" fontId="7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Alignment="1" applyProtection="1">
      <alignment vertical="center"/>
      <protection hidden="1"/>
    </xf>
    <xf numFmtId="0" fontId="6" fillId="0" borderId="17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vertical="center"/>
      <protection hidden="1"/>
    </xf>
    <xf numFmtId="0" fontId="6" fillId="0" borderId="23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6" fillId="2" borderId="29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Protection="1"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6" fillId="2" borderId="28" xfId="0" applyFont="1" applyFill="1" applyBorder="1" applyProtection="1">
      <protection hidden="1"/>
    </xf>
    <xf numFmtId="0" fontId="6" fillId="0" borderId="23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6" fillId="0" borderId="28" xfId="0" applyFont="1" applyFill="1" applyBorder="1" applyAlignment="1" applyProtection="1">
      <alignment vertical="center"/>
      <protection hidden="1"/>
    </xf>
    <xf numFmtId="0" fontId="6" fillId="0" borderId="11" xfId="0" applyFont="1" applyFill="1" applyBorder="1" applyAlignment="1" applyProtection="1">
      <alignment vertical="center"/>
      <protection hidden="1"/>
    </xf>
    <xf numFmtId="0" fontId="6" fillId="0" borderId="4" xfId="0" applyFont="1" applyFill="1" applyBorder="1" applyProtection="1">
      <protection hidden="1"/>
    </xf>
    <xf numFmtId="0" fontId="6" fillId="0" borderId="38" xfId="0" applyFont="1" applyFill="1" applyBorder="1" applyAlignment="1" applyProtection="1">
      <alignment vertical="center"/>
      <protection hidden="1"/>
    </xf>
    <xf numFmtId="0" fontId="6" fillId="0" borderId="5" xfId="0" applyFont="1" applyFill="1" applyBorder="1" applyProtection="1">
      <protection hidden="1"/>
    </xf>
    <xf numFmtId="0" fontId="6" fillId="2" borderId="11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6" fillId="2" borderId="33" xfId="0" applyFont="1" applyFill="1" applyBorder="1" applyAlignment="1" applyProtection="1">
      <alignment vertical="center"/>
      <protection hidden="1"/>
    </xf>
    <xf numFmtId="0" fontId="6" fillId="2" borderId="34" xfId="0" applyFont="1" applyFill="1" applyBorder="1" applyAlignment="1" applyProtection="1">
      <alignment vertical="center"/>
      <protection hidden="1"/>
    </xf>
    <xf numFmtId="0" fontId="6" fillId="2" borderId="39" xfId="0" applyFont="1" applyFill="1" applyBorder="1" applyAlignment="1" applyProtection="1">
      <alignment vertical="center"/>
      <protection hidden="1"/>
    </xf>
    <xf numFmtId="0" fontId="6" fillId="2" borderId="40" xfId="0" applyFont="1" applyFill="1" applyBorder="1" applyAlignment="1" applyProtection="1">
      <alignment vertical="center"/>
      <protection hidden="1"/>
    </xf>
    <xf numFmtId="0" fontId="6" fillId="2" borderId="4" xfId="0" applyFont="1" applyFill="1" applyBorder="1" applyAlignment="1" applyProtection="1">
      <alignment vertical="center"/>
      <protection hidden="1"/>
    </xf>
    <xf numFmtId="0" fontId="6" fillId="2" borderId="38" xfId="0" applyFont="1" applyFill="1" applyBorder="1" applyAlignment="1" applyProtection="1">
      <alignment vertical="center"/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6" fillId="0" borderId="34" xfId="0" applyFont="1" applyFill="1" applyBorder="1" applyAlignment="1" applyProtection="1">
      <alignment vertical="center"/>
      <protection hidden="1"/>
    </xf>
    <xf numFmtId="0" fontId="6" fillId="0" borderId="39" xfId="0" applyFont="1" applyFill="1" applyBorder="1" applyAlignment="1" applyProtection="1">
      <alignment vertical="center"/>
      <protection hidden="1"/>
    </xf>
    <xf numFmtId="0" fontId="6" fillId="0" borderId="40" xfId="0" applyFont="1" applyFill="1" applyBorder="1" applyAlignment="1" applyProtection="1">
      <alignment vertical="center"/>
      <protection hidden="1"/>
    </xf>
    <xf numFmtId="0" fontId="6" fillId="0" borderId="19" xfId="0" applyFont="1" applyFill="1" applyBorder="1" applyAlignment="1" applyProtection="1">
      <alignment vertical="center"/>
      <protection hidden="1"/>
    </xf>
    <xf numFmtId="0" fontId="6" fillId="0" borderId="20" xfId="0" applyFont="1" applyFill="1" applyBorder="1" applyAlignment="1" applyProtection="1">
      <alignment vertical="center"/>
      <protection hidden="1"/>
    </xf>
    <xf numFmtId="0" fontId="6" fillId="2" borderId="31" xfId="0" applyFont="1" applyFill="1" applyBorder="1" applyAlignment="1" applyProtection="1">
      <alignment vertical="center"/>
      <protection hidden="1"/>
    </xf>
    <xf numFmtId="0" fontId="6" fillId="2" borderId="32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Protection="1">
      <protection hidden="1"/>
    </xf>
    <xf numFmtId="0" fontId="6" fillId="2" borderId="16" xfId="0" applyFont="1" applyFill="1" applyBorder="1" applyProtection="1">
      <protection hidden="1"/>
    </xf>
    <xf numFmtId="0" fontId="6" fillId="2" borderId="22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Protection="1">
      <protection hidden="1"/>
    </xf>
    <xf numFmtId="0" fontId="6" fillId="2" borderId="25" xfId="0" applyFont="1" applyFill="1" applyBorder="1" applyAlignment="1" applyProtection="1">
      <alignment vertical="center"/>
      <protection hidden="1"/>
    </xf>
    <xf numFmtId="0" fontId="6" fillId="2" borderId="26" xfId="0" applyFont="1" applyFill="1" applyBorder="1" applyProtection="1">
      <protection hidden="1"/>
    </xf>
    <xf numFmtId="0" fontId="6" fillId="2" borderId="18" xfId="0" applyFont="1" applyFill="1" applyBorder="1" applyProtection="1">
      <protection hidden="1"/>
    </xf>
    <xf numFmtId="0" fontId="6" fillId="2" borderId="20" xfId="0" applyFont="1" applyFill="1" applyBorder="1" applyProtection="1">
      <protection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 wrapText="1"/>
      <protection hidden="1"/>
    </xf>
    <xf numFmtId="0" fontId="13" fillId="2" borderId="18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6" fillId="0" borderId="28" xfId="0" applyFont="1" applyFill="1" applyBorder="1" applyProtection="1">
      <protection hidden="1"/>
    </xf>
    <xf numFmtId="0" fontId="5" fillId="2" borderId="44" xfId="0" applyFont="1" applyFill="1" applyBorder="1" applyAlignment="1" applyProtection="1">
      <alignment vertical="center"/>
      <protection hidden="1"/>
    </xf>
    <xf numFmtId="0" fontId="5" fillId="2" borderId="45" xfId="0" applyFont="1" applyFill="1" applyBorder="1" applyAlignment="1" applyProtection="1">
      <alignment vertical="center"/>
      <protection hidden="1"/>
    </xf>
    <xf numFmtId="0" fontId="5" fillId="2" borderId="46" xfId="0" applyFont="1" applyFill="1" applyBorder="1" applyAlignment="1" applyProtection="1">
      <alignment vertical="center"/>
      <protection hidden="1"/>
    </xf>
    <xf numFmtId="0" fontId="13" fillId="2" borderId="15" xfId="0" applyFont="1" applyFill="1" applyBorder="1" applyAlignment="1" applyProtection="1">
      <protection hidden="1"/>
    </xf>
    <xf numFmtId="0" fontId="0" fillId="2" borderId="2" xfId="0" applyFont="1" applyFill="1" applyBorder="1" applyProtection="1">
      <protection hidden="1"/>
    </xf>
    <xf numFmtId="0" fontId="0" fillId="2" borderId="3" xfId="0" applyFont="1" applyFill="1" applyBorder="1" applyProtection="1">
      <protection hidden="1"/>
    </xf>
    <xf numFmtId="0" fontId="6" fillId="0" borderId="50" xfId="0" applyFont="1" applyBorder="1" applyProtection="1">
      <protection hidden="1"/>
    </xf>
    <xf numFmtId="0" fontId="6" fillId="2" borderId="23" xfId="0" applyFont="1" applyFill="1" applyBorder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0" fillId="0" borderId="15" xfId="0" applyBorder="1" applyAlignment="1">
      <alignment vertical="center"/>
    </xf>
    <xf numFmtId="0" fontId="6" fillId="2" borderId="14" xfId="0" applyFont="1" applyFill="1" applyBorder="1" applyAlignment="1" applyProtection="1">
      <alignment vertical="center"/>
      <protection hidden="1"/>
    </xf>
    <xf numFmtId="0" fontId="6" fillId="2" borderId="25" xfId="0" applyFont="1" applyFill="1" applyBorder="1" applyProtection="1">
      <protection hidden="1"/>
    </xf>
    <xf numFmtId="0" fontId="6" fillId="2" borderId="6" xfId="0" applyFont="1" applyFill="1" applyBorder="1" applyProtection="1">
      <protection hidden="1"/>
    </xf>
    <xf numFmtId="0" fontId="6" fillId="2" borderId="9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Alignment="1" applyProtection="1">
      <alignment horizontal="left"/>
      <protection hidden="1"/>
    </xf>
    <xf numFmtId="0" fontId="6" fillId="2" borderId="32" xfId="0" applyFont="1" applyFill="1" applyBorder="1" applyProtection="1">
      <protection hidden="1"/>
    </xf>
    <xf numFmtId="0" fontId="2" fillId="2" borderId="0" xfId="0" applyFont="1" applyFill="1" applyAlignment="1" applyProtection="1">
      <protection hidden="1"/>
    </xf>
    <xf numFmtId="0" fontId="13" fillId="0" borderId="18" xfId="0" applyFont="1" applyFill="1" applyBorder="1" applyAlignment="1" applyProtection="1">
      <alignment vertical="center"/>
      <protection hidden="1"/>
    </xf>
    <xf numFmtId="0" fontId="6" fillId="2" borderId="26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horizontal="left"/>
      <protection hidden="1"/>
    </xf>
    <xf numFmtId="0" fontId="13" fillId="0" borderId="2" xfId="0" applyFont="1" applyBorder="1" applyProtection="1">
      <protection hidden="1"/>
    </xf>
    <xf numFmtId="0" fontId="13" fillId="2" borderId="15" xfId="0" applyFont="1" applyFill="1" applyBorder="1" applyAlignment="1" applyProtection="1">
      <alignment vertical="center"/>
      <protection hidden="1"/>
    </xf>
    <xf numFmtId="0" fontId="9" fillId="2" borderId="23" xfId="0" applyFont="1" applyFill="1" applyBorder="1" applyAlignment="1" applyProtection="1">
      <protection hidden="1"/>
    </xf>
    <xf numFmtId="0" fontId="13" fillId="2" borderId="23" xfId="0" applyFont="1" applyFill="1" applyBorder="1" applyAlignment="1" applyProtection="1">
      <protection hidden="1"/>
    </xf>
    <xf numFmtId="0" fontId="13" fillId="2" borderId="28" xfId="0" applyFont="1" applyFill="1" applyBorder="1" applyAlignment="1" applyProtection="1">
      <protection hidden="1"/>
    </xf>
    <xf numFmtId="0" fontId="6" fillId="2" borderId="16" xfId="0" applyFont="1" applyFill="1" applyBorder="1" applyAlignment="1" applyProtection="1">
      <alignment vertical="center"/>
      <protection hidden="1"/>
    </xf>
    <xf numFmtId="0" fontId="13" fillId="2" borderId="9" xfId="0" applyFont="1" applyFill="1" applyBorder="1" applyAlignment="1" applyProtection="1">
      <protection hidden="1"/>
    </xf>
    <xf numFmtId="0" fontId="9" fillId="2" borderId="9" xfId="0" applyFont="1" applyFill="1" applyBorder="1" applyAlignment="1" applyProtection="1">
      <protection hidden="1"/>
    </xf>
    <xf numFmtId="0" fontId="13" fillId="2" borderId="26" xfId="0" applyFont="1" applyFill="1" applyBorder="1" applyAlignment="1" applyProtection="1">
      <protection hidden="1"/>
    </xf>
    <xf numFmtId="0" fontId="6" fillId="2" borderId="24" xfId="0" applyFont="1" applyFill="1" applyBorder="1" applyAlignment="1" applyProtection="1">
      <alignment horizontal="left"/>
      <protection hidden="1"/>
    </xf>
    <xf numFmtId="0" fontId="13" fillId="2" borderId="9" xfId="0" applyFont="1" applyFill="1" applyBorder="1" applyAlignment="1" applyProtection="1">
      <alignment horizontal="center"/>
      <protection hidden="1"/>
    </xf>
    <xf numFmtId="0" fontId="19" fillId="2" borderId="31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6" fillId="0" borderId="0" xfId="0" applyFont="1" applyBorder="1"/>
    <xf numFmtId="0" fontId="6" fillId="0" borderId="10" xfId="0" applyFont="1" applyBorder="1" applyProtection="1"/>
    <xf numFmtId="0" fontId="9" fillId="2" borderId="14" xfId="0" applyFont="1" applyFill="1" applyBorder="1" applyAlignment="1">
      <alignment vertical="center"/>
    </xf>
    <xf numFmtId="0" fontId="6" fillId="0" borderId="14" xfId="0" applyFont="1" applyBorder="1"/>
    <xf numFmtId="0" fontId="9" fillId="2" borderId="1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6" fillId="0" borderId="14" xfId="0" applyFont="1" applyFill="1" applyBorder="1"/>
    <xf numFmtId="0" fontId="6" fillId="0" borderId="11" xfId="0" applyFont="1" applyFill="1" applyBorder="1"/>
    <xf numFmtId="0" fontId="6" fillId="0" borderId="49" xfId="0" applyFont="1" applyBorder="1"/>
    <xf numFmtId="0" fontId="6" fillId="0" borderId="51" xfId="0" applyFont="1" applyFill="1" applyBorder="1"/>
    <xf numFmtId="0" fontId="6" fillId="0" borderId="52" xfId="0" applyFont="1" applyFill="1" applyBorder="1"/>
    <xf numFmtId="0" fontId="4" fillId="0" borderId="0" xfId="0" applyFont="1" applyAlignment="1" applyProtection="1">
      <alignment vertical="center"/>
      <protection hidden="1"/>
    </xf>
    <xf numFmtId="0" fontId="6" fillId="0" borderId="2" xfId="0" applyFont="1" applyFill="1" applyBorder="1" applyProtection="1">
      <protection hidden="1"/>
    </xf>
    <xf numFmtId="0" fontId="6" fillId="0" borderId="2" xfId="0" applyFont="1" applyFill="1" applyBorder="1" applyAlignment="1" applyProtection="1">
      <alignment horizontal="left" vertical="center"/>
      <protection hidden="1"/>
    </xf>
    <xf numFmtId="0" fontId="0" fillId="0" borderId="10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1" xfId="0" applyBorder="1" applyProtection="1">
      <protection hidden="1"/>
    </xf>
    <xf numFmtId="0" fontId="21" fillId="2" borderId="0" xfId="0" applyFont="1" applyFill="1" applyBorder="1" applyAlignment="1" applyProtection="1">
      <alignment vertical="center"/>
    </xf>
    <xf numFmtId="0" fontId="21" fillId="2" borderId="49" xfId="0" applyFont="1" applyFill="1" applyBorder="1" applyAlignment="1" applyProtection="1">
      <alignment vertical="center"/>
    </xf>
    <xf numFmtId="0" fontId="21" fillId="2" borderId="51" xfId="0" applyFont="1" applyFill="1" applyBorder="1" applyAlignment="1" applyProtection="1">
      <alignment horizontal="left" vertical="center"/>
    </xf>
    <xf numFmtId="0" fontId="21" fillId="2" borderId="52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hidden="1"/>
    </xf>
    <xf numFmtId="0" fontId="9" fillId="0" borderId="36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Border="1" applyProtection="1"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2" borderId="28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Protection="1"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vertical="center"/>
      <protection hidden="1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22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25" xfId="0" applyFont="1" applyFill="1" applyBorder="1" applyAlignment="1" applyProtection="1">
      <alignment horizontal="left" vertical="center"/>
    </xf>
    <xf numFmtId="0" fontId="6" fillId="2" borderId="14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13" fillId="2" borderId="53" xfId="0" applyFont="1" applyFill="1" applyBorder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6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Protection="1">
      <protection hidden="1"/>
    </xf>
    <xf numFmtId="0" fontId="9" fillId="0" borderId="17" xfId="0" applyFont="1" applyFill="1" applyBorder="1" applyAlignment="1" applyProtection="1">
      <alignment horizontal="left" vertical="center"/>
      <protection hidden="1"/>
    </xf>
    <xf numFmtId="0" fontId="16" fillId="0" borderId="18" xfId="0" applyFont="1" applyFill="1" applyBorder="1" applyAlignment="1" applyProtection="1">
      <alignment horizontal="left" vertical="center" indent="1"/>
      <protection hidden="1"/>
    </xf>
    <xf numFmtId="0" fontId="18" fillId="0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13" fillId="0" borderId="37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Border="1" applyAlignment="1" applyProtection="1">
      <alignment horizontal="left" vertical="center"/>
    </xf>
    <xf numFmtId="0" fontId="21" fillId="2" borderId="49" xfId="0" applyFont="1" applyFill="1" applyBorder="1" applyAlignment="1" applyProtection="1">
      <alignment horizontal="left" vertical="center"/>
    </xf>
    <xf numFmtId="0" fontId="21" fillId="2" borderId="10" xfId="0" applyFont="1" applyFill="1" applyBorder="1" applyAlignment="1" applyProtection="1">
      <alignment vertical="center"/>
    </xf>
    <xf numFmtId="0" fontId="23" fillId="0" borderId="0" xfId="0" applyFont="1" applyProtection="1">
      <protection hidden="1"/>
    </xf>
    <xf numFmtId="0" fontId="23" fillId="0" borderId="0" xfId="0" applyFont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center" vertical="center"/>
      <protection locked="0" hidden="1"/>
    </xf>
    <xf numFmtId="0" fontId="13" fillId="2" borderId="25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wrapText="1"/>
      <protection hidden="1"/>
    </xf>
    <xf numFmtId="0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left" vertical="center"/>
      <protection hidden="1"/>
    </xf>
    <xf numFmtId="0" fontId="13" fillId="2" borderId="18" xfId="0" applyFont="1" applyFill="1" applyBorder="1" applyAlignment="1" applyProtection="1">
      <alignment horizontal="left" vertical="center"/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9" fillId="0" borderId="56" xfId="0" applyFont="1" applyFill="1" applyBorder="1" applyAlignment="1" applyProtection="1">
      <alignment horizontal="center" vertical="center"/>
      <protection hidden="1"/>
    </xf>
    <xf numFmtId="2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14" fillId="2" borderId="13" xfId="0" applyFont="1" applyFill="1" applyBorder="1" applyAlignment="1" applyProtection="1">
      <alignment horizontal="center" vertical="center"/>
      <protection locked="0" hidden="1"/>
    </xf>
    <xf numFmtId="0" fontId="2" fillId="2" borderId="0" xfId="0" applyFont="1" applyFill="1" applyProtection="1">
      <protection hidden="1"/>
    </xf>
    <xf numFmtId="0" fontId="5" fillId="2" borderId="0" xfId="0" applyFont="1" applyFill="1" applyBorder="1" applyProtection="1">
      <protection hidden="1"/>
    </xf>
    <xf numFmtId="0" fontId="19" fillId="2" borderId="0" xfId="0" applyFont="1" applyFill="1" applyBorder="1" applyAlignment="1" applyProtection="1">
      <alignment vertical="center"/>
      <protection hidden="1"/>
    </xf>
    <xf numFmtId="0" fontId="19" fillId="2" borderId="1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Protection="1">
      <protection hidden="1"/>
    </xf>
    <xf numFmtId="0" fontId="14" fillId="2" borderId="1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9" fillId="2" borderId="30" xfId="0" applyFont="1" applyFill="1" applyBorder="1" applyAlignment="1" applyProtection="1">
      <alignment vertical="center"/>
      <protection hidden="1"/>
    </xf>
    <xf numFmtId="0" fontId="6" fillId="2" borderId="34" xfId="0" applyFont="1" applyFill="1" applyBorder="1" applyProtection="1">
      <protection hidden="1"/>
    </xf>
    <xf numFmtId="0" fontId="9" fillId="2" borderId="29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13" fillId="2" borderId="23" xfId="0" applyFont="1" applyFill="1" applyBorder="1" applyAlignment="1" applyProtection="1">
      <alignment horizontal="left" vertical="center"/>
      <protection hidden="1"/>
    </xf>
    <xf numFmtId="0" fontId="24" fillId="2" borderId="0" xfId="0" applyFont="1" applyFill="1" applyProtection="1">
      <protection hidden="1"/>
    </xf>
    <xf numFmtId="0" fontId="0" fillId="0" borderId="0" xfId="0" applyFont="1" applyBorder="1" applyProtection="1"/>
    <xf numFmtId="0" fontId="25" fillId="2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49" xfId="0" applyFill="1" applyBorder="1"/>
    <xf numFmtId="0" fontId="0" fillId="0" borderId="52" xfId="0" applyFill="1" applyBorder="1"/>
    <xf numFmtId="0" fontId="9" fillId="2" borderId="31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Alignment="1" applyProtection="1">
      <alignment vertical="center"/>
      <protection hidden="1"/>
    </xf>
    <xf numFmtId="0" fontId="13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/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left" vertical="center"/>
      <protection hidden="1"/>
    </xf>
    <xf numFmtId="0" fontId="13" fillId="2" borderId="15" xfId="0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left" vertical="center"/>
      <protection hidden="1"/>
    </xf>
    <xf numFmtId="0" fontId="26" fillId="0" borderId="0" xfId="0" applyFont="1" applyProtection="1"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2" xfId="0" applyFont="1" applyFill="1" applyBorder="1" applyAlignment="1" applyProtection="1">
      <alignment horizontal="left"/>
      <protection hidden="1"/>
    </xf>
    <xf numFmtId="0" fontId="8" fillId="3" borderId="3" xfId="0" applyFont="1" applyFill="1" applyBorder="1" applyAlignment="1" applyProtection="1">
      <alignment horizontal="left"/>
      <protection hidden="1"/>
    </xf>
    <xf numFmtId="0" fontId="7" fillId="0" borderId="31" xfId="0" applyFont="1" applyFill="1" applyBorder="1" applyAlignment="1" applyProtection="1">
      <alignment horizontal="left" vertical="center" wrapText="1"/>
      <protection hidden="1"/>
    </xf>
    <xf numFmtId="0" fontId="7" fillId="0" borderId="15" xfId="0" applyFont="1" applyFill="1" applyBorder="1" applyAlignment="1" applyProtection="1">
      <alignment horizontal="left" vertical="center" wrapText="1"/>
      <protection hidden="1"/>
    </xf>
    <xf numFmtId="0" fontId="7" fillId="0" borderId="21" xfId="0" applyFont="1" applyFill="1" applyBorder="1" applyAlignment="1" applyProtection="1">
      <alignment horizontal="left" vertical="center" wrapText="1"/>
      <protection hidden="1"/>
    </xf>
    <xf numFmtId="0" fontId="15" fillId="0" borderId="32" xfId="0" applyFont="1" applyFill="1" applyBorder="1" applyAlignment="1" applyProtection="1">
      <alignment horizontal="center" vertical="center" wrapText="1"/>
      <protection hidden="1"/>
    </xf>
    <xf numFmtId="0" fontId="15" fillId="0" borderId="15" xfId="0" applyFont="1" applyFill="1" applyBorder="1" applyAlignment="1" applyProtection="1">
      <alignment horizontal="center" vertical="center" wrapText="1"/>
      <protection hidden="1"/>
    </xf>
    <xf numFmtId="0" fontId="15" fillId="0" borderId="21" xfId="0" applyFont="1" applyFill="1" applyBorder="1" applyAlignment="1" applyProtection="1">
      <alignment horizontal="center" vertical="center" wrapText="1"/>
      <protection hidden="1"/>
    </xf>
    <xf numFmtId="0" fontId="15" fillId="0" borderId="16" xfId="0" applyFont="1" applyFill="1" applyBorder="1" applyAlignment="1" applyProtection="1">
      <alignment horizontal="center" vertical="center" wrapText="1"/>
      <protection hidden="1"/>
    </xf>
    <xf numFmtId="0" fontId="13" fillId="0" borderId="30" xfId="0" applyFont="1" applyFill="1" applyBorder="1" applyAlignment="1" applyProtection="1">
      <alignment horizontal="left" vertical="center"/>
      <protection locked="0" hidden="1"/>
    </xf>
    <xf numFmtId="0" fontId="13" fillId="0" borderId="23" xfId="0" applyFont="1" applyFill="1" applyBorder="1" applyAlignment="1" applyProtection="1">
      <alignment horizontal="left" vertical="center"/>
      <protection locked="0" hidden="1"/>
    </xf>
    <xf numFmtId="0" fontId="13" fillId="0" borderId="24" xfId="0" applyFont="1" applyFill="1" applyBorder="1" applyAlignment="1" applyProtection="1">
      <alignment horizontal="left" vertical="center"/>
      <protection locked="0" hidden="1"/>
    </xf>
    <xf numFmtId="1" fontId="13" fillId="0" borderId="19" xfId="0" applyNumberFormat="1" applyFont="1" applyFill="1" applyBorder="1" applyAlignment="1" applyProtection="1">
      <alignment horizontal="center" vertical="center"/>
      <protection locked="0"/>
    </xf>
    <xf numFmtId="1" fontId="13" fillId="0" borderId="18" xfId="0" applyNumberFormat="1" applyFont="1" applyFill="1" applyBorder="1" applyAlignment="1" applyProtection="1">
      <alignment horizontal="center" vertical="center"/>
      <protection locked="0"/>
    </xf>
    <xf numFmtId="1" fontId="13" fillId="0" borderId="27" xfId="0" applyNumberFormat="1" applyFont="1" applyFill="1" applyBorder="1" applyAlignment="1" applyProtection="1">
      <alignment horizontal="center" vertical="center"/>
      <protection locked="0"/>
    </xf>
    <xf numFmtId="1" fontId="9" fillId="0" borderId="19" xfId="0" applyNumberFormat="1" applyFont="1" applyFill="1" applyBorder="1" applyAlignment="1" applyProtection="1">
      <alignment horizontal="left" vertical="center"/>
      <protection hidden="1"/>
    </xf>
    <xf numFmtId="1" fontId="9" fillId="0" borderId="18" xfId="0" applyNumberFormat="1" applyFont="1" applyFill="1" applyBorder="1" applyAlignment="1" applyProtection="1">
      <alignment horizontal="left" vertical="center"/>
      <protection hidden="1"/>
    </xf>
    <xf numFmtId="1" fontId="9" fillId="0" borderId="20" xfId="0" applyNumberFormat="1" applyFont="1" applyFill="1" applyBorder="1" applyAlignment="1" applyProtection="1">
      <alignment horizontal="left" vertical="center"/>
      <protection hidden="1"/>
    </xf>
    <xf numFmtId="0" fontId="13" fillId="0" borderId="30" xfId="0" applyNumberFormat="1" applyFont="1" applyFill="1" applyBorder="1" applyAlignment="1" applyProtection="1">
      <alignment horizontal="center" vertical="center"/>
      <protection locked="0"/>
    </xf>
    <xf numFmtId="0" fontId="13" fillId="0" borderId="23" xfId="0" applyNumberFormat="1" applyFont="1" applyFill="1" applyBorder="1" applyAlignment="1" applyProtection="1">
      <alignment horizontal="center" vertical="center"/>
      <protection locked="0"/>
    </xf>
    <xf numFmtId="0" fontId="17" fillId="0" borderId="48" xfId="0" applyFont="1" applyFill="1" applyBorder="1" applyAlignment="1" applyProtection="1">
      <alignment horizontal="center" vertical="center" wrapText="1"/>
      <protection hidden="1"/>
    </xf>
    <xf numFmtId="0" fontId="17" fillId="0" borderId="2" xfId="0" applyFont="1" applyFill="1" applyBorder="1" applyAlignment="1" applyProtection="1">
      <alignment horizontal="center" vertical="center" wrapText="1"/>
      <protection hidden="1"/>
    </xf>
    <xf numFmtId="0" fontId="17" fillId="0" borderId="3" xfId="0" applyFont="1" applyFill="1" applyBorder="1" applyAlignment="1" applyProtection="1">
      <alignment horizontal="center" vertical="center" wrapText="1"/>
      <protection hidden="1"/>
    </xf>
    <xf numFmtId="0" fontId="18" fillId="0" borderId="31" xfId="0" applyFont="1" applyFill="1" applyBorder="1" applyAlignment="1" applyProtection="1">
      <alignment horizontal="left" vertical="center"/>
      <protection hidden="1"/>
    </xf>
    <xf numFmtId="0" fontId="18" fillId="0" borderId="15" xfId="0" applyFont="1" applyFill="1" applyBorder="1" applyAlignment="1" applyProtection="1">
      <alignment horizontal="left" vertical="center"/>
      <protection hidden="1"/>
    </xf>
    <xf numFmtId="0" fontId="18" fillId="0" borderId="21" xfId="0" applyFont="1" applyFill="1" applyBorder="1" applyAlignment="1" applyProtection="1">
      <alignment horizontal="left" vertical="center"/>
      <protection hidden="1"/>
    </xf>
    <xf numFmtId="0" fontId="18" fillId="0" borderId="29" xfId="0" applyFont="1" applyFill="1" applyBorder="1" applyAlignment="1" applyProtection="1">
      <alignment horizontal="left" vertical="center"/>
      <protection hidden="1"/>
    </xf>
    <xf numFmtId="0" fontId="18" fillId="0" borderId="23" xfId="0" applyFont="1" applyFill="1" applyBorder="1" applyAlignment="1" applyProtection="1">
      <alignment horizontal="left" vertical="center"/>
      <protection hidden="1"/>
    </xf>
    <xf numFmtId="0" fontId="18" fillId="0" borderId="24" xfId="0" applyFont="1" applyFill="1" applyBorder="1" applyAlignment="1" applyProtection="1">
      <alignment horizontal="left" vertical="center"/>
      <protection hidden="1"/>
    </xf>
    <xf numFmtId="0" fontId="18" fillId="0" borderId="17" xfId="0" applyFont="1" applyFill="1" applyBorder="1" applyAlignment="1" applyProtection="1">
      <alignment horizontal="left" vertical="center"/>
      <protection hidden="1"/>
    </xf>
    <xf numFmtId="0" fontId="18" fillId="0" borderId="18" xfId="0" applyFont="1" applyFill="1" applyBorder="1" applyAlignment="1" applyProtection="1">
      <alignment horizontal="left" vertical="center"/>
      <protection hidden="1"/>
    </xf>
    <xf numFmtId="0" fontId="18" fillId="0" borderId="27" xfId="0" applyFont="1" applyFill="1" applyBorder="1" applyAlignment="1" applyProtection="1">
      <alignment horizontal="left" vertical="center"/>
      <protection hidden="1"/>
    </xf>
    <xf numFmtId="1" fontId="13" fillId="2" borderId="30" xfId="0" applyNumberFormat="1" applyFont="1" applyFill="1" applyBorder="1" applyAlignment="1" applyProtection="1">
      <alignment horizontal="center" vertical="center"/>
      <protection locked="0"/>
    </xf>
    <xf numFmtId="1" fontId="13" fillId="2" borderId="23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 applyProtection="1">
      <alignment horizontal="center" vertical="center"/>
      <protection locked="0"/>
    </xf>
    <xf numFmtId="0" fontId="13" fillId="0" borderId="15" xfId="0" applyNumberFormat="1" applyFont="1" applyFill="1" applyBorder="1" applyAlignment="1" applyProtection="1">
      <alignment horizontal="center" vertical="center"/>
      <protection locked="0"/>
    </xf>
    <xf numFmtId="0" fontId="13" fillId="0" borderId="21" xfId="0" applyNumberFormat="1" applyFont="1" applyFill="1" applyBorder="1" applyAlignment="1" applyProtection="1">
      <alignment horizontal="center" vertical="center"/>
      <protection locked="0"/>
    </xf>
    <xf numFmtId="0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19" xfId="0" applyNumberFormat="1" applyFont="1" applyFill="1" applyBorder="1" applyAlignment="1" applyProtection="1">
      <alignment horizontal="center" vertical="center"/>
      <protection locked="0"/>
    </xf>
    <xf numFmtId="0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27" xfId="0" applyNumberFormat="1" applyFont="1" applyFill="1" applyBorder="1" applyAlignment="1" applyProtection="1">
      <alignment horizontal="center" vertical="center"/>
      <protection locked="0"/>
    </xf>
    <xf numFmtId="164" fontId="13" fillId="0" borderId="30" xfId="0" applyNumberFormat="1" applyFont="1" applyFill="1" applyBorder="1" applyAlignment="1" applyProtection="1">
      <alignment horizontal="center" vertical="center"/>
      <protection locked="0"/>
    </xf>
    <xf numFmtId="164" fontId="13" fillId="0" borderId="23" xfId="0" applyNumberFormat="1" applyFont="1" applyFill="1" applyBorder="1" applyAlignment="1" applyProtection="1">
      <alignment horizontal="center" vertical="center"/>
      <protection locked="0"/>
    </xf>
    <xf numFmtId="164" fontId="13" fillId="0" borderId="24" xfId="0" applyNumberFormat="1" applyFont="1" applyFill="1" applyBorder="1" applyAlignment="1" applyProtection="1">
      <alignment horizontal="center" vertical="center"/>
      <protection locked="0"/>
    </xf>
    <xf numFmtId="164" fontId="9" fillId="0" borderId="30" xfId="0" applyNumberFormat="1" applyFont="1" applyFill="1" applyBorder="1" applyAlignment="1" applyProtection="1">
      <alignment horizontal="center" vertical="center"/>
      <protection hidden="1"/>
    </xf>
    <xf numFmtId="164" fontId="9" fillId="0" borderId="23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Fill="1" applyBorder="1" applyAlignment="1" applyProtection="1">
      <alignment horizontal="center" vertical="center"/>
      <protection hidden="1"/>
    </xf>
    <xf numFmtId="0" fontId="13" fillId="0" borderId="25" xfId="0" applyFont="1" applyFill="1" applyBorder="1" applyAlignment="1" applyProtection="1">
      <alignment horizontal="left" vertical="center"/>
      <protection locked="0" hidden="1"/>
    </xf>
    <xf numFmtId="0" fontId="13" fillId="0" borderId="9" xfId="0" applyFont="1" applyFill="1" applyBorder="1" applyAlignment="1" applyProtection="1">
      <alignment horizontal="left" vertical="center"/>
      <protection locked="0" hidden="1"/>
    </xf>
    <xf numFmtId="0" fontId="13" fillId="0" borderId="53" xfId="0" applyFont="1" applyFill="1" applyBorder="1" applyAlignment="1" applyProtection="1">
      <alignment horizontal="left" vertical="center"/>
      <protection locked="0" hidden="1"/>
    </xf>
    <xf numFmtId="0" fontId="4" fillId="0" borderId="1" xfId="0" applyFont="1" applyFill="1" applyBorder="1" applyAlignment="1" applyProtection="1">
      <alignment horizontal="left" vertical="center"/>
      <protection hidden="1"/>
    </xf>
    <xf numFmtId="0" fontId="4" fillId="0" borderId="2" xfId="0" applyFont="1" applyFill="1" applyBorder="1" applyAlignment="1" applyProtection="1">
      <alignment horizontal="left" vertical="center"/>
      <protection hidden="1"/>
    </xf>
    <xf numFmtId="0" fontId="4" fillId="0" borderId="3" xfId="0" applyFont="1" applyFill="1" applyBorder="1" applyAlignment="1" applyProtection="1">
      <alignment horizontal="left" vertical="center"/>
      <protection hidden="1"/>
    </xf>
    <xf numFmtId="0" fontId="13" fillId="0" borderId="20" xfId="0" applyNumberFormat="1" applyFont="1" applyFill="1" applyBorder="1" applyAlignment="1" applyProtection="1">
      <alignment horizontal="center" vertical="center"/>
      <protection locked="0"/>
    </xf>
    <xf numFmtId="164" fontId="13" fillId="0" borderId="25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9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53" xfId="0" quotePrefix="1" applyNumberFormat="1" applyFont="1" applyFill="1" applyBorder="1" applyAlignment="1" applyProtection="1">
      <alignment horizontal="center" vertical="center"/>
      <protection locked="0"/>
    </xf>
    <xf numFmtId="164" fontId="9" fillId="0" borderId="25" xfId="0" applyNumberFormat="1" applyFont="1" applyFill="1" applyBorder="1" applyAlignment="1" applyProtection="1">
      <alignment horizontal="center" vertical="center"/>
      <protection hidden="1"/>
    </xf>
    <xf numFmtId="164" fontId="9" fillId="0" borderId="9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Fill="1" applyBorder="1" applyAlignment="1" applyProtection="1">
      <alignment horizontal="center" vertical="center"/>
      <protection hidden="1"/>
    </xf>
    <xf numFmtId="0" fontId="16" fillId="0" borderId="1" xfId="0" applyFont="1" applyFill="1" applyBorder="1" applyAlignment="1" applyProtection="1">
      <alignment horizontal="left" vertical="center"/>
      <protection hidden="1"/>
    </xf>
    <xf numFmtId="0" fontId="16" fillId="0" borderId="2" xfId="0" applyFont="1" applyFill="1" applyBorder="1" applyAlignment="1" applyProtection="1">
      <alignment horizontal="left" vertical="center"/>
      <protection hidden="1"/>
    </xf>
    <xf numFmtId="0" fontId="16" fillId="0" borderId="50" xfId="0" applyFont="1" applyFill="1" applyBorder="1" applyAlignment="1" applyProtection="1">
      <alignment horizontal="left" vertical="center"/>
      <protection hidden="1"/>
    </xf>
    <xf numFmtId="164" fontId="16" fillId="0" borderId="48" xfId="0" applyNumberFormat="1" applyFont="1" applyFill="1" applyBorder="1" applyAlignment="1" applyProtection="1">
      <alignment horizontal="center" vertical="center"/>
      <protection hidden="1"/>
    </xf>
    <xf numFmtId="164" fontId="16" fillId="0" borderId="2" xfId="0" applyNumberFormat="1" applyFont="1" applyFill="1" applyBorder="1" applyAlignment="1" applyProtection="1">
      <alignment horizontal="center" vertical="center"/>
      <protection hidden="1"/>
    </xf>
    <xf numFmtId="164" fontId="16" fillId="0" borderId="50" xfId="0" applyNumberFormat="1" applyFont="1" applyFill="1" applyBorder="1" applyAlignment="1" applyProtection="1">
      <alignment horizontal="center" vertical="center"/>
      <protection hidden="1"/>
    </xf>
    <xf numFmtId="164" fontId="16" fillId="0" borderId="3" xfId="0" applyNumberFormat="1" applyFont="1" applyFill="1" applyBorder="1" applyAlignment="1" applyProtection="1">
      <alignment horizontal="center" vertical="center"/>
      <protection hidden="1"/>
    </xf>
    <xf numFmtId="164" fontId="13" fillId="0" borderId="32" xfId="0" applyNumberFormat="1" applyFont="1" applyFill="1" applyBorder="1" applyAlignment="1" applyProtection="1">
      <alignment horizontal="center" vertical="center"/>
      <protection locked="0"/>
    </xf>
    <xf numFmtId="164" fontId="13" fillId="0" borderId="15" xfId="0" applyNumberFormat="1" applyFont="1" applyFill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center" vertical="center"/>
      <protection locked="0"/>
    </xf>
    <xf numFmtId="164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9" fontId="16" fillId="0" borderId="32" xfId="2" applyFont="1" applyFill="1" applyBorder="1" applyAlignment="1" applyProtection="1">
      <alignment horizontal="center" vertical="center"/>
      <protection hidden="1"/>
    </xf>
    <xf numFmtId="9" fontId="16" fillId="0" borderId="15" xfId="2" applyFont="1" applyFill="1" applyBorder="1" applyAlignment="1" applyProtection="1">
      <alignment horizontal="center" vertical="center"/>
      <protection hidden="1"/>
    </xf>
    <xf numFmtId="9" fontId="16" fillId="0" borderId="16" xfId="2" applyFont="1" applyFill="1" applyBorder="1" applyAlignment="1" applyProtection="1">
      <alignment horizontal="center" vertical="center"/>
      <protection hidden="1"/>
    </xf>
    <xf numFmtId="9" fontId="16" fillId="0" borderId="21" xfId="2" applyFont="1" applyFill="1" applyBorder="1" applyAlignment="1" applyProtection="1">
      <alignment horizontal="center" vertical="center"/>
      <protection hidden="1"/>
    </xf>
    <xf numFmtId="0" fontId="9" fillId="0" borderId="31" xfId="0" applyFont="1" applyFill="1" applyBorder="1" applyAlignment="1" applyProtection="1">
      <alignment horizontal="left" vertical="center"/>
      <protection hidden="1"/>
    </xf>
    <xf numFmtId="0" fontId="9" fillId="0" borderId="15" xfId="0" applyFont="1" applyFill="1" applyBorder="1" applyAlignment="1" applyProtection="1">
      <alignment horizontal="left" vertical="center"/>
      <protection hidden="1"/>
    </xf>
    <xf numFmtId="0" fontId="9" fillId="0" borderId="21" xfId="0" applyFont="1" applyFill="1" applyBorder="1" applyAlignment="1" applyProtection="1">
      <alignment horizontal="left" vertical="center"/>
      <protection hidden="1"/>
    </xf>
    <xf numFmtId="0" fontId="7" fillId="0" borderId="1" xfId="0" applyFont="1" applyFill="1" applyBorder="1" applyAlignment="1" applyProtection="1">
      <alignment horizontal="left" vertical="center"/>
      <protection hidden="1"/>
    </xf>
    <xf numFmtId="0" fontId="7" fillId="0" borderId="2" xfId="0" applyFont="1" applyFill="1" applyBorder="1" applyAlignment="1" applyProtection="1">
      <alignment horizontal="left" vertical="center"/>
      <protection hidden="1"/>
    </xf>
    <xf numFmtId="0" fontId="7" fillId="0" borderId="50" xfId="0" applyFont="1" applyFill="1" applyBorder="1" applyAlignment="1" applyProtection="1">
      <alignment horizontal="left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left"/>
      <protection hidden="1"/>
    </xf>
    <xf numFmtId="0" fontId="8" fillId="3" borderId="7" xfId="0" applyFont="1" applyFill="1" applyBorder="1" applyAlignment="1" applyProtection="1">
      <alignment horizontal="left"/>
      <protection hidden="1"/>
    </xf>
    <xf numFmtId="0" fontId="8" fillId="3" borderId="8" xfId="0" applyFont="1" applyFill="1" applyBorder="1" applyAlignment="1" applyProtection="1">
      <alignment horizontal="left"/>
      <protection hidden="1"/>
    </xf>
    <xf numFmtId="0" fontId="6" fillId="2" borderId="29" xfId="0" applyFont="1" applyFill="1" applyBorder="1" applyAlignment="1" applyProtection="1">
      <alignment horizontal="left" vertical="center" wrapText="1"/>
      <protection hidden="1"/>
    </xf>
    <xf numFmtId="0" fontId="6" fillId="2" borderId="23" xfId="0" applyFont="1" applyFill="1" applyBorder="1" applyAlignment="1" applyProtection="1">
      <alignment horizontal="left" vertical="center" wrapText="1"/>
      <protection hidden="1"/>
    </xf>
    <xf numFmtId="0" fontId="9" fillId="2" borderId="19" xfId="0" applyFont="1" applyFill="1" applyBorder="1" applyAlignment="1" applyProtection="1">
      <alignment horizontal="left" vertical="center"/>
      <protection hidden="1"/>
    </xf>
    <xf numFmtId="0" fontId="9" fillId="2" borderId="18" xfId="0" applyFont="1" applyFill="1" applyBorder="1" applyAlignment="1" applyProtection="1">
      <alignment horizontal="left" vertical="center"/>
      <protection hidden="1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13" fillId="2" borderId="15" xfId="0" applyFont="1" applyFill="1" applyBorder="1" applyAlignment="1" applyProtection="1">
      <alignment horizontal="left" vertical="center"/>
      <protection locked="0" hidden="1"/>
    </xf>
    <xf numFmtId="0" fontId="13" fillId="2" borderId="21" xfId="0" applyFont="1" applyFill="1" applyBorder="1" applyAlignment="1" applyProtection="1">
      <alignment horizontal="left" vertical="center"/>
      <protection locked="0" hidden="1"/>
    </xf>
    <xf numFmtId="0" fontId="6" fillId="2" borderId="54" xfId="0" applyFont="1" applyFill="1" applyBorder="1" applyAlignment="1" applyProtection="1">
      <alignment horizontal="left" vertical="center"/>
      <protection hidden="1"/>
    </xf>
    <xf numFmtId="0" fontId="6" fillId="2" borderId="7" xfId="0" applyFont="1" applyFill="1" applyBorder="1" applyAlignment="1" applyProtection="1">
      <alignment horizontal="left" vertical="center"/>
      <protection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14" fillId="2" borderId="46" xfId="0" applyFont="1" applyFill="1" applyBorder="1" applyAlignment="1" applyProtection="1">
      <alignment horizontal="left" vertical="center"/>
      <protection locked="0" hidden="1"/>
    </xf>
    <xf numFmtId="0" fontId="14" fillId="2" borderId="47" xfId="0" applyFont="1" applyFill="1" applyBorder="1" applyAlignment="1" applyProtection="1">
      <alignment horizontal="left" vertical="center"/>
      <protection locked="0" hidden="1"/>
    </xf>
    <xf numFmtId="14" fontId="14" fillId="2" borderId="46" xfId="0" applyNumberFormat="1" applyFont="1" applyFill="1" applyBorder="1" applyAlignment="1" applyProtection="1">
      <alignment horizontal="left" vertical="center"/>
      <protection locked="0" hidden="1"/>
    </xf>
    <xf numFmtId="0" fontId="14" fillId="2" borderId="43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13" fillId="2" borderId="18" xfId="0" applyFont="1" applyFill="1" applyBorder="1" applyAlignment="1" applyProtection="1">
      <alignment horizontal="left" vertical="center"/>
      <protection locked="0"/>
    </xf>
    <xf numFmtId="0" fontId="13" fillId="2" borderId="27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13" fillId="2" borderId="15" xfId="0" applyFont="1" applyFill="1" applyBorder="1" applyAlignment="1" applyProtection="1">
      <alignment horizontal="left" vertical="center"/>
      <protection locked="0"/>
    </xf>
    <xf numFmtId="0" fontId="13" fillId="2" borderId="16" xfId="0" applyFont="1" applyFill="1" applyBorder="1" applyAlignment="1" applyProtection="1">
      <alignment horizontal="left" vertical="center"/>
      <protection locked="0"/>
    </xf>
    <xf numFmtId="164" fontId="13" fillId="0" borderId="57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57" xfId="0" applyNumberFormat="1" applyFont="1" applyFill="1" applyBorder="1" applyAlignment="1" applyProtection="1">
      <alignment horizontal="center" vertical="center"/>
      <protection locked="0"/>
    </xf>
    <xf numFmtId="9" fontId="9" fillId="0" borderId="25" xfId="2" applyFont="1" applyFill="1" applyBorder="1" applyAlignment="1" applyProtection="1">
      <alignment horizontal="center" vertical="center"/>
      <protection hidden="1"/>
    </xf>
    <xf numFmtId="9" fontId="9" fillId="0" borderId="9" xfId="2" applyFont="1" applyFill="1" applyBorder="1" applyAlignment="1" applyProtection="1">
      <alignment horizontal="center" vertical="center"/>
      <protection hidden="1"/>
    </xf>
    <xf numFmtId="9" fontId="9" fillId="0" borderId="26" xfId="2" applyFont="1" applyFill="1" applyBorder="1" applyAlignment="1" applyProtection="1">
      <alignment horizontal="center" vertical="center"/>
      <protection hidden="1"/>
    </xf>
    <xf numFmtId="0" fontId="6" fillId="0" borderId="22" xfId="0" applyFont="1" applyFill="1" applyBorder="1" applyAlignment="1" applyProtection="1">
      <alignment horizontal="left" vertical="center"/>
      <protection hidden="1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0" borderId="53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13" fillId="2" borderId="7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1" fontId="13" fillId="2" borderId="38" xfId="0" applyNumberFormat="1" applyFont="1" applyFill="1" applyBorder="1" applyAlignment="1" applyProtection="1">
      <alignment horizontal="center" vertical="center"/>
      <protection locked="0"/>
    </xf>
    <xf numFmtId="1" fontId="13" fillId="2" borderId="4" xfId="0" applyNumberFormat="1" applyFont="1" applyFill="1" applyBorder="1" applyAlignment="1" applyProtection="1">
      <alignment horizontal="center" vertical="center"/>
      <protection locked="0"/>
    </xf>
    <xf numFmtId="1" fontId="13" fillId="2" borderId="39" xfId="0" applyNumberFormat="1" applyFont="1" applyFill="1" applyBorder="1" applyAlignment="1" applyProtection="1">
      <alignment horizontal="center" vertical="center"/>
      <protection locked="0"/>
    </xf>
    <xf numFmtId="1" fontId="13" fillId="2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50" xfId="0" applyFont="1" applyFill="1" applyBorder="1" applyAlignment="1" applyProtection="1">
      <alignment horizontal="center" vertical="center" wrapText="1"/>
      <protection hidden="1"/>
    </xf>
    <xf numFmtId="0" fontId="7" fillId="0" borderId="33" xfId="0" applyFont="1" applyFill="1" applyBorder="1" applyAlignment="1" applyProtection="1">
      <alignment horizontal="left" vertical="center" wrapText="1"/>
      <protection hidden="1"/>
    </xf>
    <xf numFmtId="0" fontId="7" fillId="0" borderId="34" xfId="0" applyFont="1" applyFill="1" applyBorder="1" applyAlignment="1" applyProtection="1">
      <alignment horizontal="left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21" xfId="0" applyFont="1" applyFill="1" applyBorder="1" applyAlignment="1" applyProtection="1">
      <alignment horizontal="center" vertical="center" wrapText="1"/>
      <protection hidden="1"/>
    </xf>
    <xf numFmtId="0" fontId="7" fillId="0" borderId="35" xfId="0" applyFont="1" applyFill="1" applyBorder="1" applyAlignment="1" applyProtection="1">
      <alignment horizontal="center" vertical="center" wrapText="1"/>
      <protection hidden="1"/>
    </xf>
    <xf numFmtId="0" fontId="7" fillId="0" borderId="32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2" xfId="0" applyFont="1" applyFill="1" applyBorder="1" applyAlignment="1" applyProtection="1">
      <alignment horizontal="left" vertical="center" wrapText="1"/>
      <protection hidden="1"/>
    </xf>
    <xf numFmtId="0" fontId="4" fillId="0" borderId="3" xfId="0" applyFont="1" applyFill="1" applyBorder="1" applyAlignment="1" applyProtection="1">
      <alignment horizontal="left" vertical="center" wrapText="1"/>
      <protection hidden="1"/>
    </xf>
    <xf numFmtId="0" fontId="13" fillId="0" borderId="39" xfId="0" applyNumberFormat="1" applyFont="1" applyFill="1" applyBorder="1" applyAlignment="1" applyProtection="1">
      <alignment horizontal="center" vertical="center"/>
      <protection locked="0"/>
    </xf>
    <xf numFmtId="0" fontId="13" fillId="0" borderId="34" xfId="0" applyNumberFormat="1" applyFont="1" applyFill="1" applyBorder="1" applyAlignment="1" applyProtection="1">
      <alignment horizontal="center" vertical="center"/>
      <protection locked="0"/>
    </xf>
    <xf numFmtId="164" fontId="16" fillId="0" borderId="12" xfId="0" applyNumberFormat="1" applyFont="1" applyFill="1" applyBorder="1" applyAlignment="1" applyProtection="1">
      <alignment horizontal="center" vertical="center"/>
      <protection hidden="1"/>
    </xf>
    <xf numFmtId="9" fontId="16" fillId="0" borderId="12" xfId="2" applyFont="1" applyFill="1" applyBorder="1" applyAlignment="1" applyProtection="1">
      <alignment horizontal="center" vertical="center"/>
      <protection hidden="1"/>
    </xf>
    <xf numFmtId="9" fontId="16" fillId="0" borderId="13" xfId="2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165" fontId="13" fillId="2" borderId="38" xfId="0" applyNumberFormat="1" applyFont="1" applyFill="1" applyBorder="1" applyAlignment="1" applyProtection="1">
      <alignment horizontal="center" vertical="center"/>
      <protection locked="0"/>
    </xf>
    <xf numFmtId="165" fontId="13" fillId="2" borderId="4" xfId="0" applyNumberFormat="1" applyFont="1" applyFill="1" applyBorder="1" applyAlignment="1" applyProtection="1">
      <alignment horizontal="center" vertical="center"/>
      <protection locked="0"/>
    </xf>
    <xf numFmtId="165" fontId="13" fillId="2" borderId="41" xfId="0" applyNumberFormat="1" applyFont="1" applyFill="1" applyBorder="1" applyAlignment="1" applyProtection="1">
      <alignment horizontal="center" vertical="center"/>
      <protection locked="0"/>
    </xf>
    <xf numFmtId="2" fontId="13" fillId="0" borderId="30" xfId="0" applyNumberFormat="1" applyFont="1" applyFill="1" applyBorder="1" applyAlignment="1" applyProtection="1">
      <alignment horizontal="center" vertical="center"/>
      <protection locked="0"/>
    </xf>
    <xf numFmtId="2" fontId="13" fillId="0" borderId="23" xfId="0" applyNumberFormat="1" applyFont="1" applyFill="1" applyBorder="1" applyAlignment="1" applyProtection="1">
      <alignment horizontal="center" vertical="center"/>
      <protection locked="0"/>
    </xf>
    <xf numFmtId="2" fontId="9" fillId="2" borderId="30" xfId="0" applyNumberFormat="1" applyFont="1" applyFill="1" applyBorder="1" applyAlignment="1" applyProtection="1">
      <alignment horizontal="center" vertical="center"/>
      <protection hidden="1"/>
    </xf>
    <xf numFmtId="2" fontId="9" fillId="2" borderId="23" xfId="0" applyNumberFormat="1" applyFont="1" applyFill="1" applyBorder="1" applyAlignment="1" applyProtection="1">
      <alignment horizontal="center" vertical="center"/>
      <protection hidden="1"/>
    </xf>
    <xf numFmtId="2" fontId="13" fillId="2" borderId="30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9" fontId="9" fillId="0" borderId="30" xfId="2" applyFont="1" applyFill="1" applyBorder="1" applyAlignment="1" applyProtection="1">
      <alignment horizontal="center" vertical="center"/>
      <protection hidden="1"/>
    </xf>
    <xf numFmtId="9" fontId="9" fillId="0" borderId="23" xfId="2" applyFont="1" applyFill="1" applyBorder="1" applyAlignment="1" applyProtection="1">
      <alignment horizontal="center" vertical="center"/>
      <protection hidden="1"/>
    </xf>
    <xf numFmtId="9" fontId="9" fillId="0" borderId="28" xfId="2" applyFont="1" applyFill="1" applyBorder="1" applyAlignment="1" applyProtection="1">
      <alignment horizontal="center" vertical="center"/>
      <protection hidden="1"/>
    </xf>
    <xf numFmtId="1" fontId="13" fillId="2" borderId="24" xfId="0" applyNumberFormat="1" applyFont="1" applyFill="1" applyBorder="1" applyAlignment="1" applyProtection="1">
      <alignment horizontal="center" vertical="center"/>
      <protection locked="0"/>
    </xf>
    <xf numFmtId="1" fontId="13" fillId="2" borderId="32" xfId="0" applyNumberFormat="1" applyFont="1" applyFill="1" applyBorder="1" applyAlignment="1" applyProtection="1">
      <alignment horizontal="center" vertical="center"/>
      <protection locked="0"/>
    </xf>
    <xf numFmtId="1" fontId="13" fillId="2" borderId="15" xfId="0" applyNumberFormat="1" applyFont="1" applyFill="1" applyBorder="1" applyAlignment="1" applyProtection="1">
      <alignment horizontal="center" vertical="center"/>
      <protection locked="0"/>
    </xf>
    <xf numFmtId="3" fontId="13" fillId="2" borderId="18" xfId="0" applyNumberFormat="1" applyFont="1" applyFill="1" applyBorder="1" applyAlignment="1" applyProtection="1">
      <alignment horizontal="left" vertical="center"/>
      <protection locked="0"/>
    </xf>
    <xf numFmtId="3" fontId="13" fillId="2" borderId="27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6" fillId="0" borderId="50" xfId="0" applyFont="1" applyBorder="1" applyAlignment="1" applyProtection="1">
      <alignment horizontal="left"/>
      <protection hidden="1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3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horizontal="left" vertical="center"/>
      <protection locked="0"/>
    </xf>
    <xf numFmtId="0" fontId="13" fillId="0" borderId="20" xfId="0" applyFont="1" applyFill="1" applyBorder="1" applyAlignment="1" applyProtection="1">
      <alignment horizontal="left" vertical="center"/>
      <protection locked="0"/>
    </xf>
    <xf numFmtId="49" fontId="13" fillId="0" borderId="15" xfId="0" applyNumberFormat="1" applyFont="1" applyFill="1" applyBorder="1" applyAlignment="1" applyProtection="1">
      <alignment horizontal="left" vertical="center"/>
      <protection locked="0"/>
    </xf>
    <xf numFmtId="49" fontId="13" fillId="0" borderId="16" xfId="0" applyNumberFormat="1" applyFont="1" applyFill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left" vertical="center"/>
      <protection locked="0"/>
    </xf>
    <xf numFmtId="0" fontId="6" fillId="2" borderId="15" xfId="0" applyFont="1" applyFill="1" applyBorder="1" applyAlignment="1" applyProtection="1">
      <alignment horizontal="left"/>
      <protection hidden="1"/>
    </xf>
    <xf numFmtId="0" fontId="13" fillId="2" borderId="18" xfId="1" applyFont="1" applyFill="1" applyBorder="1" applyAlignment="1" applyProtection="1">
      <alignment horizontal="left" vertical="center"/>
      <protection locked="0"/>
    </xf>
    <xf numFmtId="0" fontId="13" fillId="2" borderId="20" xfId="1" applyFont="1" applyFill="1" applyBorder="1" applyAlignment="1" applyProtection="1">
      <alignment horizontal="left" vertical="center"/>
      <protection locked="0"/>
    </xf>
    <xf numFmtId="0" fontId="13" fillId="0" borderId="15" xfId="0" applyFont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hidden="1"/>
    </xf>
    <xf numFmtId="1" fontId="13" fillId="2" borderId="25" xfId="0" applyNumberFormat="1" applyFont="1" applyFill="1" applyBorder="1" applyAlignment="1" applyProtection="1">
      <alignment horizontal="center" vertical="center"/>
      <protection locked="0"/>
    </xf>
    <xf numFmtId="1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13" fillId="2" borderId="23" xfId="0" applyFont="1" applyFill="1" applyBorder="1" applyAlignment="1" applyProtection="1">
      <alignment horizontal="center"/>
      <protection hidden="1"/>
    </xf>
    <xf numFmtId="1" fontId="13" fillId="2" borderId="21" xfId="0" applyNumberFormat="1" applyFont="1" applyFill="1" applyBorder="1" applyAlignment="1" applyProtection="1">
      <alignment horizontal="center" vertical="center"/>
      <protection locked="0"/>
    </xf>
    <xf numFmtId="9" fontId="9" fillId="0" borderId="24" xfId="2" applyFont="1" applyFill="1" applyBorder="1" applyAlignment="1" applyProtection="1">
      <alignment horizontal="center" vertical="center"/>
      <protection hidden="1"/>
    </xf>
    <xf numFmtId="1" fontId="13" fillId="0" borderId="30" xfId="0" applyNumberFormat="1" applyFont="1" applyFill="1" applyBorder="1" applyAlignment="1" applyProtection="1">
      <alignment horizontal="center" vertical="center"/>
      <protection locked="0"/>
    </xf>
    <xf numFmtId="1" fontId="13" fillId="0" borderId="23" xfId="0" applyNumberFormat="1" applyFont="1" applyFill="1" applyBorder="1" applyAlignment="1" applyProtection="1">
      <alignment horizontal="center" vertical="center"/>
      <protection locked="0"/>
    </xf>
    <xf numFmtId="1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30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center" vertical="center"/>
      <protection locked="0"/>
    </xf>
    <xf numFmtId="164" fontId="13" fillId="0" borderId="19" xfId="0" applyNumberFormat="1" applyFont="1" applyFill="1" applyBorder="1" applyAlignment="1" applyProtection="1">
      <alignment horizontal="center" vertical="center"/>
      <protection locked="0"/>
    </xf>
    <xf numFmtId="164" fontId="13" fillId="0" borderId="18" xfId="0" applyNumberFormat="1" applyFont="1" applyFill="1" applyBorder="1" applyAlignment="1" applyProtection="1">
      <alignment horizontal="center" vertical="center"/>
      <protection locked="0"/>
    </xf>
    <xf numFmtId="164" fontId="13" fillId="0" borderId="27" xfId="0" applyNumberFormat="1" applyFont="1" applyFill="1" applyBorder="1" applyAlignment="1" applyProtection="1">
      <alignment horizontal="center" vertical="center"/>
      <protection locked="0"/>
    </xf>
    <xf numFmtId="164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0" borderId="30" xfId="0" applyFont="1" applyFill="1" applyBorder="1" applyAlignment="1" applyProtection="1">
      <alignment horizontal="left" vertical="center" wrapText="1"/>
    </xf>
    <xf numFmtId="0" fontId="5" fillId="0" borderId="23" xfId="0" applyFont="1" applyFill="1" applyBorder="1" applyAlignment="1" applyProtection="1">
      <alignment horizontal="left" vertical="center" wrapText="1"/>
    </xf>
    <xf numFmtId="0" fontId="5" fillId="0" borderId="24" xfId="0" applyFont="1" applyFill="1" applyBorder="1" applyAlignment="1" applyProtection="1">
      <alignment horizontal="left" vertical="center" wrapText="1"/>
    </xf>
    <xf numFmtId="2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0" xfId="0" applyFont="1" applyFill="1" applyBorder="1" applyAlignment="1" applyProtection="1">
      <alignment horizontal="left" vertical="center"/>
    </xf>
    <xf numFmtId="0" fontId="6" fillId="0" borderId="23" xfId="0" applyFont="1" applyFill="1" applyBorder="1" applyAlignment="1" applyProtection="1">
      <alignment horizontal="left" vertical="center"/>
    </xf>
    <xf numFmtId="0" fontId="6" fillId="0" borderId="28" xfId="0" applyFont="1" applyFill="1" applyBorder="1" applyAlignment="1" applyProtection="1">
      <alignment horizontal="left" vertical="center"/>
    </xf>
    <xf numFmtId="0" fontId="6" fillId="2" borderId="25" xfId="0" applyFont="1" applyFill="1" applyBorder="1" applyAlignment="1" applyProtection="1">
      <alignment horizontal="left" vertical="center"/>
      <protection hidden="1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13" fillId="2" borderId="23" xfId="0" applyFont="1" applyFill="1" applyBorder="1" applyAlignment="1" applyProtection="1">
      <alignment horizontal="left" vertical="center"/>
      <protection locked="0"/>
    </xf>
    <xf numFmtId="0" fontId="13" fillId="2" borderId="28" xfId="0" applyFont="1" applyFill="1" applyBorder="1" applyAlignment="1" applyProtection="1">
      <alignment horizontal="left" vertical="center"/>
      <protection locked="0"/>
    </xf>
    <xf numFmtId="14" fontId="13" fillId="2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left" vertical="center"/>
      <protection hidden="1"/>
    </xf>
    <xf numFmtId="0" fontId="9" fillId="2" borderId="9" xfId="0" applyFont="1" applyFill="1" applyBorder="1" applyAlignment="1" applyProtection="1">
      <alignment horizontal="left" vertical="center"/>
      <protection hidden="1"/>
    </xf>
    <xf numFmtId="0" fontId="9" fillId="2" borderId="26" xfId="0" applyFont="1" applyFill="1" applyBorder="1" applyAlignment="1" applyProtection="1">
      <alignment horizontal="left" vertical="center"/>
      <protection hidden="1"/>
    </xf>
    <xf numFmtId="2" fontId="13" fillId="0" borderId="19" xfId="0" applyNumberFormat="1" applyFont="1" applyFill="1" applyBorder="1" applyAlignment="1" applyProtection="1">
      <alignment horizontal="center" vertical="center"/>
      <protection locked="0"/>
    </xf>
    <xf numFmtId="2" fontId="13" fillId="0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27" xfId="0" applyNumberFormat="1" applyFont="1" applyFill="1" applyBorder="1" applyAlignment="1" applyProtection="1">
      <alignment horizontal="center" vertical="center"/>
      <protection locked="0"/>
    </xf>
    <xf numFmtId="0" fontId="13" fillId="2" borderId="21" xfId="0" applyFont="1" applyFill="1" applyBorder="1" applyAlignment="1" applyProtection="1">
      <alignment horizontal="left" vertical="center"/>
      <protection locked="0"/>
    </xf>
    <xf numFmtId="1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32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1" fontId="13" fillId="2" borderId="19" xfId="0" applyNumberFormat="1" applyFont="1" applyFill="1" applyBorder="1" applyAlignment="1" applyProtection="1">
      <alignment horizontal="center" vertical="center"/>
      <protection locked="0"/>
    </xf>
    <xf numFmtId="1" fontId="13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2" borderId="2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top" wrapText="1"/>
      <protection hidden="1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0" fontId="22" fillId="0" borderId="27" xfId="0" applyFont="1" applyFill="1" applyBorder="1" applyAlignment="1" applyProtection="1">
      <alignment horizontal="left"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left" vertical="center" indent="1"/>
      <protection hidden="1"/>
    </xf>
    <xf numFmtId="0" fontId="6" fillId="2" borderId="18" xfId="0" applyFont="1" applyFill="1" applyBorder="1" applyAlignment="1" applyProtection="1">
      <alignment horizontal="left" vertical="center" indent="1"/>
      <protection hidden="1"/>
    </xf>
    <xf numFmtId="0" fontId="6" fillId="2" borderId="20" xfId="0" applyFont="1" applyFill="1" applyBorder="1" applyAlignment="1" applyProtection="1">
      <alignment horizontal="left" vertical="center" indent="1"/>
      <protection hidden="1"/>
    </xf>
    <xf numFmtId="2" fontId="13" fillId="2" borderId="24" xfId="0" applyNumberFormat="1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left" vertical="center"/>
    </xf>
    <xf numFmtId="0" fontId="6" fillId="2" borderId="23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24" xfId="0" applyFont="1" applyFill="1" applyBorder="1" applyAlignment="1" applyProtection="1">
      <alignment horizontal="left" vertical="center"/>
    </xf>
    <xf numFmtId="0" fontId="13" fillId="2" borderId="7" xfId="0" applyFont="1" applyFill="1" applyBorder="1" applyAlignment="1" applyProtection="1">
      <alignment horizontal="center" vertical="center"/>
      <protection locked="0" hidden="1"/>
    </xf>
    <xf numFmtId="0" fontId="13" fillId="2" borderId="8" xfId="0" applyFont="1" applyFill="1" applyBorder="1" applyAlignment="1" applyProtection="1">
      <alignment horizontal="center" vertical="center"/>
      <protection locked="0" hidden="1"/>
    </xf>
    <xf numFmtId="0" fontId="13" fillId="2" borderId="23" xfId="0" applyFont="1" applyFill="1" applyBorder="1" applyAlignment="1" applyProtection="1">
      <alignment horizontal="left" vertical="center"/>
      <protection locked="0" hidden="1"/>
    </xf>
    <xf numFmtId="0" fontId="13" fillId="2" borderId="24" xfId="0" applyFont="1" applyFill="1" applyBorder="1" applyAlignment="1" applyProtection="1">
      <alignment horizontal="left" vertical="center"/>
      <protection locked="0"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0" fontId="13" fillId="2" borderId="23" xfId="0" applyFont="1" applyFill="1" applyBorder="1" applyAlignment="1" applyProtection="1">
      <alignment horizontal="center" vertical="center"/>
      <protection locked="0" hidden="1"/>
    </xf>
    <xf numFmtId="0" fontId="13" fillId="2" borderId="28" xfId="0" applyFont="1" applyFill="1" applyBorder="1" applyAlignment="1" applyProtection="1">
      <alignment horizontal="center" vertical="center"/>
      <protection locked="0" hidden="1"/>
    </xf>
    <xf numFmtId="0" fontId="6" fillId="2" borderId="29" xfId="0" applyFont="1" applyFill="1" applyBorder="1" applyAlignment="1" applyProtection="1">
      <alignment horizontal="left" vertical="center" wrapText="1"/>
    </xf>
    <xf numFmtId="0" fontId="6" fillId="2" borderId="23" xfId="0" applyFont="1" applyFill="1" applyBorder="1" applyAlignment="1" applyProtection="1">
      <alignment horizontal="left" vertical="center" wrapText="1"/>
    </xf>
    <xf numFmtId="0" fontId="13" fillId="2" borderId="28" xfId="0" applyFont="1" applyFill="1" applyBorder="1" applyAlignment="1" applyProtection="1">
      <alignment horizontal="left" vertical="center"/>
      <protection locked="0" hidden="1"/>
    </xf>
    <xf numFmtId="0" fontId="13" fillId="2" borderId="15" xfId="0" applyFont="1" applyFill="1" applyBorder="1" applyAlignment="1" applyProtection="1">
      <alignment horizontal="left"/>
      <protection locked="0"/>
    </xf>
    <xf numFmtId="0" fontId="13" fillId="2" borderId="21" xfId="0" applyFont="1" applyFill="1" applyBorder="1" applyAlignment="1" applyProtection="1">
      <alignment horizontal="left"/>
      <protection locked="0"/>
    </xf>
    <xf numFmtId="166" fontId="27" fillId="2" borderId="1" xfId="3" applyNumberFormat="1" applyFont="1" applyFill="1" applyBorder="1" applyAlignment="1" applyProtection="1">
      <alignment horizontal="center"/>
      <protection locked="0"/>
    </xf>
    <xf numFmtId="166" fontId="27" fillId="2" borderId="2" xfId="3" applyNumberFormat="1" applyFont="1" applyFill="1" applyBorder="1" applyAlignment="1" applyProtection="1">
      <alignment horizontal="center"/>
      <protection locked="0"/>
    </xf>
    <xf numFmtId="166" fontId="27" fillId="2" borderId="3" xfId="3" applyNumberFormat="1" applyFont="1" applyFill="1" applyBorder="1" applyAlignment="1" applyProtection="1">
      <alignment horizontal="center"/>
      <protection locked="0"/>
    </xf>
    <xf numFmtId="0" fontId="17" fillId="2" borderId="22" xfId="0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 applyProtection="1">
      <alignment horizontal="left" vertical="center" wrapText="1"/>
    </xf>
    <xf numFmtId="0" fontId="17" fillId="2" borderId="53" xfId="0" applyFont="1" applyFill="1" applyBorder="1" applyAlignment="1" applyProtection="1">
      <alignment horizontal="left" vertical="center" wrapText="1"/>
    </xf>
    <xf numFmtId="0" fontId="17" fillId="2" borderId="33" xfId="0" applyFont="1" applyFill="1" applyBorder="1" applyAlignment="1" applyProtection="1">
      <alignment horizontal="left" vertical="center" wrapText="1"/>
    </xf>
    <xf numFmtId="0" fontId="17" fillId="2" borderId="34" xfId="0" applyFont="1" applyFill="1" applyBorder="1" applyAlignment="1" applyProtection="1">
      <alignment horizontal="left" vertical="center" wrapText="1"/>
    </xf>
    <xf numFmtId="0" fontId="17" fillId="2" borderId="55" xfId="0" applyFont="1" applyFill="1" applyBorder="1" applyAlignment="1" applyProtection="1">
      <alignment horizontal="left" vertical="center" wrapText="1"/>
    </xf>
    <xf numFmtId="0" fontId="5" fillId="0" borderId="28" xfId="0" applyFont="1" applyFill="1" applyBorder="1" applyAlignment="1" applyProtection="1">
      <alignment horizontal="left" vertical="center" wrapText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27" xfId="0" applyFont="1" applyFill="1" applyBorder="1" applyAlignment="1" applyProtection="1">
      <alignment horizontal="left" vertical="center"/>
    </xf>
    <xf numFmtId="0" fontId="6" fillId="2" borderId="38" xfId="0" applyFont="1" applyFill="1" applyBorder="1" applyAlignment="1" applyProtection="1">
      <alignment horizontal="left" vertical="center"/>
    </xf>
    <xf numFmtId="0" fontId="6" fillId="2" borderId="4" xfId="0" applyFont="1" applyFill="1" applyBorder="1" applyAlignment="1" applyProtection="1">
      <alignment horizontal="left" vertical="center"/>
    </xf>
    <xf numFmtId="0" fontId="6" fillId="2" borderId="5" xfId="0" applyFont="1" applyFill="1" applyBorder="1" applyAlignment="1" applyProtection="1">
      <alignment horizontal="left" vertical="center"/>
    </xf>
    <xf numFmtId="1" fontId="9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9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8" fillId="3" borderId="10" xfId="0" applyFont="1" applyFill="1" applyBorder="1" applyAlignment="1" applyProtection="1">
      <alignment horizontal="left"/>
    </xf>
    <xf numFmtId="0" fontId="8" fillId="3" borderId="7" xfId="0" applyFont="1" applyFill="1" applyBorder="1" applyAlignment="1" applyProtection="1">
      <alignment horizontal="left"/>
    </xf>
    <xf numFmtId="0" fontId="8" fillId="3" borderId="8" xfId="0" applyFont="1" applyFill="1" applyBorder="1" applyAlignment="1" applyProtection="1">
      <alignment horizontal="left"/>
    </xf>
    <xf numFmtId="1" fontId="13" fillId="0" borderId="19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18" xfId="0" applyNumberFormat="1" applyFont="1" applyFill="1" applyBorder="1" applyAlignment="1" applyProtection="1">
      <alignment horizontal="center" vertical="center"/>
      <protection locked="0" hidden="1"/>
    </xf>
    <xf numFmtId="0" fontId="6" fillId="2" borderId="32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Fill="1" applyBorder="1" applyAlignment="1" applyProtection="1">
      <alignment horizontal="left" vertical="center" wrapText="1"/>
      <protection hidden="1"/>
    </xf>
    <xf numFmtId="0" fontId="17" fillId="0" borderId="50" xfId="0" applyFont="1" applyFill="1" applyBorder="1" applyAlignment="1" applyProtection="1">
      <alignment horizontal="left" vertical="center" wrapText="1"/>
      <protection hidden="1"/>
    </xf>
    <xf numFmtId="0" fontId="13" fillId="2" borderId="8" xfId="0" applyFont="1" applyFill="1" applyBorder="1" applyAlignment="1" applyProtection="1">
      <alignment horizontal="center" vertical="center"/>
      <protection hidden="1"/>
    </xf>
    <xf numFmtId="0" fontId="6" fillId="2" borderId="49" xfId="0" applyFont="1" applyFill="1" applyBorder="1" applyAlignment="1" applyProtection="1">
      <alignment horizontal="center" vertical="center" textRotation="90"/>
      <protection hidden="1"/>
    </xf>
    <xf numFmtId="0" fontId="6" fillId="2" borderId="51" xfId="0" applyFont="1" applyFill="1" applyBorder="1" applyAlignment="1" applyProtection="1">
      <alignment horizontal="center" vertical="center" textRotation="90"/>
      <protection hidden="1"/>
    </xf>
    <xf numFmtId="0" fontId="6" fillId="2" borderId="52" xfId="0" applyFont="1" applyFill="1" applyBorder="1" applyAlignment="1" applyProtection="1">
      <alignment horizontal="center" vertical="center" textRotation="90"/>
      <protection hidden="1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2" borderId="32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6" fillId="2" borderId="21" xfId="0" applyFont="1" applyFill="1" applyBorder="1" applyAlignment="1" applyProtection="1">
      <alignment horizontal="center" vertical="center"/>
      <protection hidden="1"/>
    </xf>
    <xf numFmtId="0" fontId="13" fillId="2" borderId="32" xfId="0" applyFont="1" applyFill="1" applyBorder="1" applyAlignment="1" applyProtection="1">
      <alignment horizontal="center" vertical="center"/>
      <protection locked="0" hidden="1"/>
    </xf>
    <xf numFmtId="0" fontId="13" fillId="2" borderId="15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center" vertical="center"/>
      <protection locked="0"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6" fillId="2" borderId="27" xfId="0" applyFont="1" applyFill="1" applyBorder="1" applyAlignment="1" applyProtection="1">
      <alignment horizontal="left" vertical="center"/>
      <protection hidden="1"/>
    </xf>
    <xf numFmtId="0" fontId="13" fillId="2" borderId="19" xfId="0" applyFont="1" applyFill="1" applyBorder="1" applyAlignment="1" applyProtection="1">
      <alignment horizontal="center" vertical="center"/>
      <protection locked="0" hidden="1"/>
    </xf>
    <xf numFmtId="0" fontId="13" fillId="2" borderId="18" xfId="0" applyFont="1" applyFill="1" applyBorder="1" applyAlignment="1" applyProtection="1">
      <alignment horizontal="center" vertical="center"/>
      <protection locked="0" hidden="1"/>
    </xf>
    <xf numFmtId="0" fontId="9" fillId="2" borderId="29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14" fillId="2" borderId="34" xfId="0" applyFont="1" applyFill="1" applyBorder="1" applyAlignment="1" applyProtection="1">
      <alignment horizontal="left"/>
      <protection locked="0" hidden="1"/>
    </xf>
    <xf numFmtId="0" fontId="8" fillId="4" borderId="1" xfId="0" applyFont="1" applyFill="1" applyBorder="1" applyAlignment="1" applyProtection="1">
      <alignment horizontal="left" vertical="center"/>
      <protection hidden="1"/>
    </xf>
    <xf numFmtId="0" fontId="8" fillId="4" borderId="2" xfId="0" applyFont="1" applyFill="1" applyBorder="1" applyAlignment="1" applyProtection="1">
      <alignment horizontal="left" vertical="center"/>
      <protection hidden="1"/>
    </xf>
    <xf numFmtId="0" fontId="13" fillId="2" borderId="2" xfId="0" applyFont="1" applyFill="1" applyBorder="1" applyAlignment="1" applyProtection="1">
      <alignment horizontal="left" vertical="center"/>
      <protection locked="0" hidden="1"/>
    </xf>
    <xf numFmtId="0" fontId="13" fillId="2" borderId="3" xfId="0" applyFont="1" applyFill="1" applyBorder="1" applyAlignment="1" applyProtection="1">
      <alignment horizontal="left" vertical="center"/>
      <protection locked="0" hidden="1"/>
    </xf>
    <xf numFmtId="0" fontId="8" fillId="4" borderId="1" xfId="0" applyFont="1" applyFill="1" applyBorder="1" applyAlignment="1" applyProtection="1">
      <alignment horizontal="left" vertical="center" indent="1"/>
      <protection hidden="1"/>
    </xf>
    <xf numFmtId="0" fontId="8" fillId="4" borderId="2" xfId="0" applyFont="1" applyFill="1" applyBorder="1" applyAlignment="1" applyProtection="1">
      <alignment horizontal="left" vertical="center" indent="1"/>
      <protection hidden="1"/>
    </xf>
    <xf numFmtId="166" fontId="27" fillId="2" borderId="1" xfId="3" applyNumberFormat="1" applyFont="1" applyFill="1" applyBorder="1" applyAlignment="1" applyProtection="1">
      <alignment horizontal="center"/>
      <protection locked="0" hidden="1"/>
    </xf>
    <xf numFmtId="166" fontId="27" fillId="2" borderId="2" xfId="3" applyNumberFormat="1" applyFont="1" applyFill="1" applyBorder="1" applyAlignment="1" applyProtection="1">
      <alignment horizontal="center"/>
      <protection locked="0" hidden="1"/>
    </xf>
    <xf numFmtId="166" fontId="27" fillId="2" borderId="3" xfId="3" applyNumberFormat="1" applyFont="1" applyFill="1" applyBorder="1" applyAlignment="1" applyProtection="1">
      <alignment horizontal="center"/>
      <protection locked="0" hidden="1"/>
    </xf>
    <xf numFmtId="0" fontId="13" fillId="2" borderId="18" xfId="0" applyFont="1" applyFill="1" applyBorder="1" applyAlignment="1" applyProtection="1">
      <alignment horizontal="left"/>
      <protection locked="0" hidden="1"/>
    </xf>
    <xf numFmtId="0" fontId="13" fillId="2" borderId="27" xfId="0" applyFont="1" applyFill="1" applyBorder="1" applyAlignment="1" applyProtection="1">
      <alignment horizontal="left"/>
      <protection locked="0" hidden="1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6" fillId="2" borderId="18" xfId="0" applyFont="1" applyFill="1" applyBorder="1" applyAlignment="1" applyProtection="1">
      <alignment horizontal="center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13" fillId="2" borderId="20" xfId="0" applyFont="1" applyFill="1" applyBorder="1" applyAlignment="1" applyProtection="1">
      <alignment horizontal="center" vertical="center"/>
      <protection locked="0" hidden="1"/>
    </xf>
    <xf numFmtId="2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3" xfId="0" applyNumberFormat="1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horizontal="center" vertical="center"/>
      <protection hidden="1"/>
    </xf>
    <xf numFmtId="0" fontId="8" fillId="4" borderId="2" xfId="0" applyFont="1" applyFill="1" applyBorder="1" applyAlignment="1" applyProtection="1">
      <alignment horizontal="center" vertical="center"/>
      <protection hidden="1"/>
    </xf>
    <xf numFmtId="0" fontId="13" fillId="2" borderId="2" xfId="0" applyFont="1" applyFill="1" applyBorder="1" applyAlignment="1" applyProtection="1">
      <alignment horizontal="left"/>
      <protection locked="0" hidden="1"/>
    </xf>
    <xf numFmtId="0" fontId="13" fillId="2" borderId="3" xfId="0" applyFont="1" applyFill="1" applyBorder="1" applyAlignment="1" applyProtection="1">
      <alignment horizontal="left"/>
      <protection locked="0" hidden="1"/>
    </xf>
    <xf numFmtId="0" fontId="22" fillId="2" borderId="15" xfId="0" applyFont="1" applyFill="1" applyBorder="1" applyAlignment="1" applyProtection="1">
      <alignment horizontal="left" wrapText="1"/>
      <protection locked="0" hidden="1"/>
    </xf>
    <xf numFmtId="0" fontId="22" fillId="2" borderId="16" xfId="0" applyFont="1" applyFill="1" applyBorder="1" applyAlignment="1" applyProtection="1">
      <alignment horizontal="left" wrapText="1"/>
      <protection locked="0" hidden="1"/>
    </xf>
    <xf numFmtId="0" fontId="5" fillId="2" borderId="0" xfId="0" applyFont="1" applyFill="1" applyAlignment="1" applyProtection="1">
      <alignment horizontal="left" wrapText="1"/>
      <protection hidden="1"/>
    </xf>
  </cellXfs>
  <cellStyles count="4">
    <cellStyle name="Čárka" xfId="3" builtinId="3"/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76B531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showGridLines="0" tabSelected="1" view="pageLayout" zoomScale="85" zoomScaleNormal="100" zoomScalePageLayoutView="85" workbookViewId="0">
      <selection activeCell="Z6" sqref="Z6:AG6"/>
    </sheetView>
  </sheetViews>
  <sheetFormatPr defaultColWidth="0" defaultRowHeight="15" zeroHeight="1" x14ac:dyDescent="0.25"/>
  <cols>
    <col min="1" max="1" width="2.5703125" style="90" customWidth="1"/>
    <col min="2" max="33" width="2.5703125" style="8" customWidth="1"/>
    <col min="34" max="34" width="2.85546875" style="8" customWidth="1"/>
    <col min="35" max="35" width="36" style="133" hidden="1" customWidth="1"/>
    <col min="36" max="40" width="2.42578125" style="8" hidden="1" customWidth="1"/>
    <col min="41" max="41" width="6.140625" style="8" hidden="1" customWidth="1"/>
    <col min="42" max="42" width="5.7109375" style="8" hidden="1" customWidth="1"/>
    <col min="43" max="75" width="0" style="8" hidden="1" customWidth="1"/>
    <col min="76" max="16383" width="2.42578125" style="8" hidden="1"/>
    <col min="16384" max="16384" width="2.5703125" style="8" hidden="1" customWidth="1"/>
  </cols>
  <sheetData>
    <row r="1" spans="1:45" ht="18.75" customHeight="1" x14ac:dyDescent="0.25">
      <c r="B1" s="475" t="s">
        <v>232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123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ht="15" customHeight="1" x14ac:dyDescent="0.25"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123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5" customHeight="1" x14ac:dyDescent="0.25"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475"/>
      <c r="AB3" s="475"/>
      <c r="AC3" s="475"/>
      <c r="AD3" s="475"/>
      <c r="AE3" s="475"/>
      <c r="AF3" s="475"/>
      <c r="AG3" s="475"/>
      <c r="AH3" s="475"/>
    </row>
    <row r="4" spans="1:45" ht="8.25" customHeight="1" x14ac:dyDescent="0.25"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/>
      <c r="AC4" s="475"/>
      <c r="AD4" s="475"/>
      <c r="AE4" s="475"/>
      <c r="AF4" s="475"/>
      <c r="AG4" s="475"/>
      <c r="AH4" s="475"/>
    </row>
    <row r="5" spans="1:45" ht="12.75" customHeight="1" x14ac:dyDescent="0.25">
      <c r="B5" s="249" t="s">
        <v>294</v>
      </c>
    </row>
    <row r="6" spans="1:45" ht="18" customHeight="1" x14ac:dyDescent="0.4">
      <c r="A6" s="9">
        <v>1</v>
      </c>
      <c r="B6" s="250" t="s">
        <v>159</v>
      </c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2"/>
      <c r="Z6" s="503"/>
      <c r="AA6" s="504"/>
      <c r="AB6" s="504"/>
      <c r="AC6" s="504"/>
      <c r="AD6" s="504"/>
      <c r="AE6" s="504"/>
      <c r="AF6" s="504"/>
      <c r="AG6" s="505"/>
    </row>
    <row r="7" spans="1:45" x14ac:dyDescent="0.25">
      <c r="A7" s="90">
        <v>2</v>
      </c>
      <c r="B7" s="415" t="s">
        <v>183</v>
      </c>
      <c r="C7" s="416"/>
      <c r="D7" s="416"/>
      <c r="E7" s="416"/>
      <c r="F7" s="416"/>
      <c r="G7" s="416"/>
      <c r="H7" s="416"/>
      <c r="I7" s="417"/>
      <c r="J7" s="199"/>
      <c r="K7" s="10" t="s">
        <v>116</v>
      </c>
      <c r="L7" s="10"/>
      <c r="M7" s="10"/>
      <c r="N7" s="10"/>
      <c r="O7" s="10"/>
      <c r="P7" s="10"/>
      <c r="Q7" s="10"/>
      <c r="R7" s="10"/>
      <c r="S7" s="103"/>
      <c r="T7" s="88"/>
      <c r="U7" s="199"/>
      <c r="V7" s="11" t="s">
        <v>117</v>
      </c>
      <c r="W7" s="11"/>
      <c r="X7" s="12"/>
      <c r="Y7" s="12"/>
      <c r="Z7" s="86"/>
      <c r="AA7" s="86"/>
      <c r="AB7" s="86"/>
      <c r="AC7" s="86"/>
      <c r="AD7" s="86"/>
      <c r="AE7" s="86"/>
      <c r="AF7" s="86"/>
      <c r="AG7" s="87"/>
    </row>
    <row r="8" spans="1:45" ht="7.5" customHeight="1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5"/>
      <c r="Z8" s="13"/>
      <c r="AA8" s="13"/>
      <c r="AB8" s="13"/>
      <c r="AC8" s="13"/>
      <c r="AD8" s="13"/>
      <c r="AE8" s="13"/>
      <c r="AF8" s="13"/>
      <c r="AG8" s="13"/>
    </row>
    <row r="9" spans="1:45" x14ac:dyDescent="0.25">
      <c r="B9" s="358" t="s">
        <v>0</v>
      </c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358"/>
      <c r="AE9" s="358"/>
      <c r="AF9" s="358"/>
      <c r="AG9" s="358"/>
    </row>
    <row r="10" spans="1:45" ht="7.5" customHeight="1" x14ac:dyDescent="0.25">
      <c r="B10" s="388"/>
      <c r="C10" s="388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88"/>
      <c r="P10" s="388"/>
      <c r="Q10" s="388"/>
      <c r="R10" s="388"/>
      <c r="S10" s="388"/>
      <c r="T10" s="388"/>
      <c r="U10" s="388"/>
      <c r="V10" s="388"/>
      <c r="W10" s="388"/>
      <c r="X10" s="388"/>
      <c r="Y10" s="388"/>
      <c r="Z10" s="388"/>
      <c r="AA10" s="388"/>
      <c r="AB10" s="388"/>
      <c r="AC10" s="388"/>
      <c r="AD10" s="388"/>
      <c r="AE10" s="388"/>
      <c r="AF10" s="388"/>
      <c r="AG10" s="388"/>
    </row>
    <row r="11" spans="1:45" x14ac:dyDescent="0.25">
      <c r="B11" s="250" t="s">
        <v>1</v>
      </c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2"/>
    </row>
    <row r="12" spans="1:45" x14ac:dyDescent="0.25">
      <c r="A12" s="9">
        <v>3</v>
      </c>
      <c r="B12" s="16" t="s">
        <v>118</v>
      </c>
      <c r="C12" s="16"/>
      <c r="D12" s="17"/>
      <c r="E12" s="17"/>
      <c r="F12" s="17"/>
      <c r="G12" s="17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17" t="s">
        <v>120</v>
      </c>
      <c r="Y12" s="17"/>
      <c r="Z12" s="17"/>
      <c r="AA12" s="418"/>
      <c r="AB12" s="418"/>
      <c r="AC12" s="418"/>
      <c r="AD12" s="418"/>
      <c r="AE12" s="418"/>
      <c r="AF12" s="418"/>
      <c r="AG12" s="419"/>
    </row>
    <row r="13" spans="1:45" ht="5.25" customHeight="1" x14ac:dyDescent="0.25"/>
    <row r="14" spans="1:45" x14ac:dyDescent="0.25">
      <c r="B14" s="250" t="s">
        <v>2</v>
      </c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252"/>
    </row>
    <row r="15" spans="1:45" x14ac:dyDescent="0.25">
      <c r="A15" s="9">
        <v>4</v>
      </c>
      <c r="B15" s="19" t="s">
        <v>104</v>
      </c>
      <c r="C15" s="20"/>
      <c r="D15" s="20"/>
      <c r="E15" s="20"/>
      <c r="F15" s="20"/>
      <c r="G15" s="20"/>
      <c r="H15" s="92"/>
      <c r="I15" s="92"/>
      <c r="J15" s="428"/>
      <c r="K15" s="428"/>
      <c r="L15" s="428"/>
      <c r="M15" s="428"/>
      <c r="N15" s="428"/>
      <c r="O15" s="428"/>
      <c r="P15" s="428"/>
      <c r="Q15" s="428"/>
      <c r="R15" s="428"/>
      <c r="S15" s="428"/>
      <c r="T15" s="428"/>
      <c r="U15" s="428"/>
      <c r="V15" s="428"/>
      <c r="W15" s="428"/>
      <c r="X15" s="23" t="s">
        <v>119</v>
      </c>
      <c r="Y15" s="23"/>
      <c r="Z15" s="22"/>
      <c r="AA15" s="104"/>
      <c r="AB15" s="104"/>
      <c r="AC15" s="104"/>
      <c r="AD15" s="104"/>
      <c r="AE15" s="359"/>
      <c r="AF15" s="359"/>
      <c r="AG15" s="360"/>
    </row>
    <row r="16" spans="1:45" x14ac:dyDescent="0.25">
      <c r="A16" s="9">
        <v>5</v>
      </c>
      <c r="B16" s="29" t="s">
        <v>160</v>
      </c>
      <c r="C16" s="30"/>
      <c r="D16" s="30"/>
      <c r="E16" s="30"/>
      <c r="F16" s="30"/>
      <c r="G16" s="420"/>
      <c r="H16" s="420"/>
      <c r="I16" s="420"/>
      <c r="J16" s="420"/>
      <c r="K16" s="420"/>
      <c r="L16" s="420"/>
      <c r="M16" s="420"/>
      <c r="N16" s="420"/>
      <c r="O16" s="420"/>
      <c r="P16" s="420"/>
      <c r="Q16" s="420"/>
      <c r="R16" s="420"/>
      <c r="S16" s="420"/>
      <c r="T16" s="420"/>
      <c r="U16" s="420"/>
      <c r="V16" s="420"/>
      <c r="W16" s="420"/>
      <c r="X16" s="30" t="s">
        <v>161</v>
      </c>
      <c r="Y16" s="30"/>
      <c r="Z16" s="30"/>
      <c r="AA16" s="100"/>
      <c r="AB16" s="100"/>
      <c r="AC16" s="420"/>
      <c r="AD16" s="420"/>
      <c r="AE16" s="420"/>
      <c r="AF16" s="420"/>
      <c r="AG16" s="421"/>
    </row>
    <row r="17" spans="1:33" ht="5.25" customHeight="1" x14ac:dyDescent="0.25"/>
    <row r="18" spans="1:33" x14ac:dyDescent="0.25">
      <c r="B18" s="250" t="s">
        <v>3</v>
      </c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2"/>
    </row>
    <row r="19" spans="1:33" x14ac:dyDescent="0.25">
      <c r="A19" s="9">
        <v>6</v>
      </c>
      <c r="B19" s="19" t="s">
        <v>118</v>
      </c>
      <c r="C19" s="20"/>
      <c r="D19" s="20"/>
      <c r="E19" s="20"/>
      <c r="F19" s="20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23" t="s">
        <v>120</v>
      </c>
      <c r="Y19" s="23"/>
      <c r="Z19" s="22"/>
      <c r="AA19" s="359"/>
      <c r="AB19" s="359"/>
      <c r="AC19" s="359"/>
      <c r="AD19" s="359"/>
      <c r="AE19" s="359"/>
      <c r="AF19" s="359"/>
      <c r="AG19" s="360"/>
    </row>
    <row r="20" spans="1:33" x14ac:dyDescent="0.25">
      <c r="A20" s="9">
        <f>1+A19</f>
        <v>7</v>
      </c>
      <c r="B20" s="24" t="s">
        <v>121</v>
      </c>
      <c r="C20" s="25"/>
      <c r="D20" s="25"/>
      <c r="E20" s="413"/>
      <c r="F20" s="413"/>
      <c r="G20" s="413"/>
      <c r="H20" s="413"/>
      <c r="I20" s="413"/>
      <c r="J20" s="413"/>
      <c r="K20" s="414"/>
      <c r="L20" s="26" t="s">
        <v>122</v>
      </c>
      <c r="M20" s="25"/>
      <c r="N20" s="25"/>
      <c r="O20" s="426"/>
      <c r="P20" s="426"/>
      <c r="Q20" s="426"/>
      <c r="R20" s="426"/>
      <c r="S20" s="426"/>
      <c r="T20" s="426"/>
      <c r="U20" s="426"/>
      <c r="V20" s="426"/>
      <c r="W20" s="426"/>
      <c r="X20" s="426"/>
      <c r="Y20" s="426"/>
      <c r="Z20" s="426"/>
      <c r="AA20" s="426"/>
      <c r="AB20" s="426"/>
      <c r="AC20" s="426"/>
      <c r="AD20" s="426"/>
      <c r="AE20" s="426"/>
      <c r="AF20" s="426"/>
      <c r="AG20" s="427"/>
    </row>
    <row r="21" spans="1:33" x14ac:dyDescent="0.25">
      <c r="A21" s="9">
        <f t="shared" ref="A21:A22" si="0">1+A20</f>
        <v>8</v>
      </c>
      <c r="B21" s="27" t="s">
        <v>4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 t="s">
        <v>123</v>
      </c>
      <c r="Y21" s="28"/>
      <c r="Z21" s="28"/>
      <c r="AA21" s="28"/>
      <c r="AB21" s="28"/>
      <c r="AC21" s="28"/>
      <c r="AD21" s="422"/>
      <c r="AE21" s="422"/>
      <c r="AF21" s="422"/>
      <c r="AG21" s="423"/>
    </row>
    <row r="22" spans="1:33" x14ac:dyDescent="0.25">
      <c r="A22" s="9">
        <f t="shared" si="0"/>
        <v>9</v>
      </c>
      <c r="B22" s="29" t="s">
        <v>125</v>
      </c>
      <c r="C22" s="30"/>
      <c r="D22" s="30"/>
      <c r="E22" s="420"/>
      <c r="F22" s="420"/>
      <c r="G22" s="420"/>
      <c r="H22" s="420"/>
      <c r="I22" s="420"/>
      <c r="J22" s="420"/>
      <c r="K22" s="420"/>
      <c r="L22" s="420"/>
      <c r="M22" s="420"/>
      <c r="N22" s="420"/>
      <c r="O22" s="420"/>
      <c r="P22" s="420"/>
      <c r="Q22" s="420"/>
      <c r="R22" s="420"/>
      <c r="S22" s="420"/>
      <c r="T22" s="420"/>
      <c r="U22" s="420"/>
      <c r="V22" s="420"/>
      <c r="W22" s="420"/>
      <c r="X22" s="30" t="s">
        <v>120</v>
      </c>
      <c r="Y22" s="30"/>
      <c r="Z22" s="30"/>
      <c r="AA22" s="420"/>
      <c r="AB22" s="420"/>
      <c r="AC22" s="420"/>
      <c r="AD22" s="420"/>
      <c r="AE22" s="420"/>
      <c r="AF22" s="420"/>
      <c r="AG22" s="421"/>
    </row>
    <row r="23" spans="1:33" ht="5.25" customHeight="1" x14ac:dyDescent="0.25"/>
    <row r="24" spans="1:33" x14ac:dyDescent="0.25">
      <c r="B24" s="250" t="s">
        <v>158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2"/>
    </row>
    <row r="25" spans="1:33" x14ac:dyDescent="0.25">
      <c r="A25" s="9">
        <v>10</v>
      </c>
      <c r="B25" s="19" t="s">
        <v>118</v>
      </c>
      <c r="C25" s="20"/>
      <c r="D25" s="20"/>
      <c r="E25" s="20"/>
      <c r="F25" s="20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23" t="s">
        <v>120</v>
      </c>
      <c r="Y25" s="23"/>
      <c r="Z25" s="22"/>
      <c r="AA25" s="359"/>
      <c r="AB25" s="359"/>
      <c r="AC25" s="359"/>
      <c r="AD25" s="359"/>
      <c r="AE25" s="359"/>
      <c r="AF25" s="359"/>
      <c r="AG25" s="360"/>
    </row>
    <row r="26" spans="1:33" x14ac:dyDescent="0.25">
      <c r="A26" s="9">
        <f>1+A25</f>
        <v>11</v>
      </c>
      <c r="B26" s="24" t="s">
        <v>121</v>
      </c>
      <c r="C26" s="25"/>
      <c r="D26" s="25"/>
      <c r="E26" s="413"/>
      <c r="F26" s="413"/>
      <c r="G26" s="413"/>
      <c r="H26" s="413"/>
      <c r="I26" s="413"/>
      <c r="J26" s="413"/>
      <c r="K26" s="414"/>
      <c r="L26" s="26" t="s">
        <v>122</v>
      </c>
      <c r="M26" s="25"/>
      <c r="N26" s="25"/>
      <c r="O26" s="426"/>
      <c r="P26" s="426"/>
      <c r="Q26" s="426"/>
      <c r="R26" s="426"/>
      <c r="S26" s="426"/>
      <c r="T26" s="426"/>
      <c r="U26" s="426"/>
      <c r="V26" s="426"/>
      <c r="W26" s="426"/>
      <c r="X26" s="426"/>
      <c r="Y26" s="426"/>
      <c r="Z26" s="426"/>
      <c r="AA26" s="426"/>
      <c r="AB26" s="426"/>
      <c r="AC26" s="426"/>
      <c r="AD26" s="426"/>
      <c r="AE26" s="426"/>
      <c r="AF26" s="426"/>
      <c r="AG26" s="427"/>
    </row>
    <row r="27" spans="1:33" x14ac:dyDescent="0.25">
      <c r="A27" s="9">
        <f t="shared" ref="A27:A28" si="1">1+A26</f>
        <v>12</v>
      </c>
      <c r="B27" s="27" t="s">
        <v>5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 t="s">
        <v>124</v>
      </c>
      <c r="Y27" s="28"/>
      <c r="Z27" s="28"/>
      <c r="AA27" s="28"/>
      <c r="AB27" s="28"/>
      <c r="AC27" s="422"/>
      <c r="AD27" s="422"/>
      <c r="AE27" s="422"/>
      <c r="AF27" s="422"/>
      <c r="AG27" s="423"/>
    </row>
    <row r="28" spans="1:33" x14ac:dyDescent="0.25">
      <c r="A28" s="9">
        <f t="shared" si="1"/>
        <v>13</v>
      </c>
      <c r="B28" s="29" t="s">
        <v>125</v>
      </c>
      <c r="C28" s="30"/>
      <c r="D28" s="30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20"/>
      <c r="R28" s="420"/>
      <c r="S28" s="420"/>
      <c r="T28" s="420"/>
      <c r="U28" s="420"/>
      <c r="V28" s="420"/>
      <c r="W28" s="420"/>
      <c r="X28" s="30" t="s">
        <v>120</v>
      </c>
      <c r="Y28" s="30"/>
      <c r="Z28" s="30"/>
      <c r="AA28" s="420"/>
      <c r="AB28" s="420"/>
      <c r="AC28" s="420"/>
      <c r="AD28" s="420"/>
      <c r="AE28" s="420"/>
      <c r="AF28" s="420"/>
      <c r="AG28" s="421"/>
    </row>
    <row r="29" spans="1:33" ht="9.75" customHeight="1" x14ac:dyDescent="0.25">
      <c r="A29" s="9"/>
      <c r="B29" s="31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1"/>
      <c r="Y29" s="31"/>
      <c r="Z29" s="31"/>
      <c r="AA29" s="31"/>
      <c r="AB29" s="33"/>
      <c r="AC29" s="33"/>
      <c r="AD29" s="33"/>
      <c r="AE29" s="33"/>
      <c r="AF29" s="33"/>
      <c r="AG29" s="33"/>
    </row>
    <row r="30" spans="1:33" ht="14.25" customHeight="1" x14ac:dyDescent="0.25">
      <c r="B30" s="358" t="s">
        <v>6</v>
      </c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8"/>
      <c r="P30" s="358"/>
      <c r="Q30" s="358"/>
      <c r="R30" s="358"/>
      <c r="S30" s="358"/>
      <c r="T30" s="358"/>
      <c r="U30" s="358"/>
      <c r="V30" s="358"/>
      <c r="W30" s="358"/>
      <c r="X30" s="358"/>
      <c r="Y30" s="358"/>
      <c r="Z30" s="358"/>
      <c r="AA30" s="358"/>
      <c r="AB30" s="358"/>
      <c r="AC30" s="358"/>
      <c r="AD30" s="358"/>
      <c r="AE30" s="358"/>
      <c r="AF30" s="358"/>
      <c r="AG30" s="358"/>
    </row>
    <row r="31" spans="1:33" ht="6.75" customHeight="1" x14ac:dyDescent="0.25"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  <c r="X31" s="429"/>
      <c r="Y31" s="429"/>
      <c r="Z31" s="429"/>
      <c r="AA31" s="429"/>
      <c r="AB31" s="429"/>
      <c r="AC31" s="429"/>
      <c r="AD31" s="429"/>
      <c r="AE31" s="429"/>
      <c r="AF31" s="429"/>
      <c r="AG31" s="429"/>
    </row>
    <row r="32" spans="1:33" x14ac:dyDescent="0.25">
      <c r="B32" s="250" t="s">
        <v>7</v>
      </c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2"/>
    </row>
    <row r="33" spans="1:35" x14ac:dyDescent="0.25">
      <c r="A33" s="9">
        <v>14</v>
      </c>
      <c r="B33" s="67" t="s">
        <v>131</v>
      </c>
      <c r="C33" s="69"/>
      <c r="D33" s="69"/>
      <c r="E33" s="69"/>
      <c r="F33" s="69"/>
      <c r="G33" s="69"/>
      <c r="H33" s="69"/>
      <c r="I33" s="69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11"/>
      <c r="Y33" s="412"/>
      <c r="Z33" s="412"/>
      <c r="AA33" s="412"/>
      <c r="AB33" s="412"/>
      <c r="AC33" s="98" t="s">
        <v>8</v>
      </c>
      <c r="AD33" s="69"/>
      <c r="AE33" s="69"/>
      <c r="AF33" s="69"/>
      <c r="AG33" s="70"/>
    </row>
    <row r="34" spans="1:35" x14ac:dyDescent="0.25">
      <c r="A34" s="9">
        <f>1+A33</f>
        <v>15</v>
      </c>
      <c r="B34" s="93" t="s">
        <v>132</v>
      </c>
      <c r="C34" s="52"/>
      <c r="D34" s="52"/>
      <c r="E34" s="52"/>
      <c r="F34" s="52"/>
      <c r="G34" s="52"/>
      <c r="H34" s="52"/>
      <c r="I34" s="52"/>
      <c r="J34" s="52"/>
      <c r="K34" s="530"/>
      <c r="L34" s="530"/>
      <c r="M34" s="530"/>
      <c r="N34" s="530"/>
      <c r="O34" s="530"/>
      <c r="P34" s="530"/>
      <c r="Q34" s="530"/>
      <c r="R34" s="530"/>
      <c r="S34" s="530"/>
      <c r="T34" s="530"/>
      <c r="U34" s="530"/>
      <c r="V34" s="530"/>
      <c r="W34" s="530"/>
      <c r="X34" s="200"/>
      <c r="Y34" s="454" t="s">
        <v>9</v>
      </c>
      <c r="Z34" s="455"/>
      <c r="AA34" s="455"/>
      <c r="AB34" s="200"/>
      <c r="AC34" s="94" t="s">
        <v>10</v>
      </c>
      <c r="AD34" s="52"/>
      <c r="AE34" s="52"/>
      <c r="AF34" s="52"/>
      <c r="AG34" s="95"/>
    </row>
    <row r="35" spans="1:35" x14ac:dyDescent="0.25">
      <c r="A35" s="9">
        <f t="shared" ref="A35:A36" si="2">1+A34</f>
        <v>16</v>
      </c>
      <c r="B35" s="167" t="s">
        <v>165</v>
      </c>
      <c r="C35" s="168"/>
      <c r="D35" s="168"/>
      <c r="E35" s="168"/>
      <c r="F35" s="168"/>
      <c r="G35" s="168"/>
      <c r="H35" s="168"/>
      <c r="I35" s="168"/>
      <c r="J35" s="168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458"/>
      <c r="Y35" s="459"/>
      <c r="Z35" s="459"/>
      <c r="AA35" s="459"/>
      <c r="AB35" s="459"/>
      <c r="AC35" s="460" t="s">
        <v>182</v>
      </c>
      <c r="AD35" s="461"/>
      <c r="AE35" s="461"/>
      <c r="AF35" s="461"/>
      <c r="AG35" s="462"/>
    </row>
    <row r="36" spans="1:35" s="153" customFormat="1" x14ac:dyDescent="0.25">
      <c r="A36" s="9">
        <f t="shared" si="2"/>
        <v>17</v>
      </c>
      <c r="B36" s="29" t="s">
        <v>225</v>
      </c>
      <c r="C36" s="30"/>
      <c r="D36" s="30"/>
      <c r="E36" s="30"/>
      <c r="F36" s="30"/>
      <c r="G36" s="476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8"/>
      <c r="X36" s="263"/>
      <c r="Y36" s="264"/>
      <c r="Z36" s="264"/>
      <c r="AA36" s="264"/>
      <c r="AB36" s="265"/>
      <c r="AC36" s="266" t="s">
        <v>223</v>
      </c>
      <c r="AD36" s="267"/>
      <c r="AE36" s="267"/>
      <c r="AF36" s="267"/>
      <c r="AG36" s="268"/>
    </row>
    <row r="37" spans="1:35" ht="5.25" customHeight="1" x14ac:dyDescent="0.25">
      <c r="A37" s="9"/>
      <c r="B37" s="22"/>
      <c r="C37" s="52"/>
      <c r="D37" s="52"/>
      <c r="E37" s="52"/>
      <c r="F37" s="52"/>
      <c r="G37" s="52"/>
      <c r="H37" s="52"/>
      <c r="I37" s="52"/>
      <c r="J37" s="52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4"/>
      <c r="Y37" s="54"/>
      <c r="Z37" s="54"/>
      <c r="AA37" s="54"/>
      <c r="AB37" s="54"/>
      <c r="AC37" s="54"/>
      <c r="AD37" s="54"/>
      <c r="AE37" s="54"/>
      <c r="AF37" s="54"/>
      <c r="AG37" s="54"/>
    </row>
    <row r="38" spans="1:35" s="153" customFormat="1" x14ac:dyDescent="0.25">
      <c r="A38" s="179"/>
      <c r="B38" s="250" t="s">
        <v>92</v>
      </c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2"/>
      <c r="AI38" s="181"/>
    </row>
    <row r="39" spans="1:35" s="153" customFormat="1" ht="12.75" customHeight="1" x14ac:dyDescent="0.25">
      <c r="A39" s="179"/>
      <c r="B39" s="301" t="s">
        <v>185</v>
      </c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  <c r="AB39" s="302"/>
      <c r="AC39" s="302"/>
      <c r="AD39" s="302"/>
      <c r="AE39" s="302"/>
      <c r="AF39" s="302"/>
      <c r="AG39" s="303"/>
      <c r="AI39" s="181"/>
    </row>
    <row r="40" spans="1:35" s="153" customFormat="1" ht="56.25" customHeight="1" x14ac:dyDescent="0.25">
      <c r="A40" s="179"/>
      <c r="B40" s="253" t="s">
        <v>152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5"/>
      <c r="X40" s="256" t="s">
        <v>84</v>
      </c>
      <c r="Y40" s="257"/>
      <c r="Z40" s="257"/>
      <c r="AA40" s="257"/>
      <c r="AB40" s="258"/>
      <c r="AC40" s="256" t="s">
        <v>83</v>
      </c>
      <c r="AD40" s="257"/>
      <c r="AE40" s="257"/>
      <c r="AF40" s="257"/>
      <c r="AG40" s="259"/>
      <c r="AI40" s="181"/>
    </row>
    <row r="41" spans="1:35" s="153" customFormat="1" x14ac:dyDescent="0.25">
      <c r="A41" s="179">
        <f>1+A36</f>
        <v>18</v>
      </c>
      <c r="B41" s="158" t="s">
        <v>64</v>
      </c>
      <c r="C41" s="260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2"/>
      <c r="X41" s="292"/>
      <c r="Y41" s="293"/>
      <c r="Z41" s="293"/>
      <c r="AA41" s="293"/>
      <c r="AB41" s="294"/>
      <c r="AC41" s="295" t="str">
        <f t="shared" ref="AC41:AC46" si="3">IF(ISNUMBER(X41),IF(ISTEXT(C41),(VLOOKUP(C41,$AI$243:$AP$258,8,FALSE))*X41,""),"")</f>
        <v/>
      </c>
      <c r="AD41" s="296"/>
      <c r="AE41" s="296"/>
      <c r="AF41" s="296"/>
      <c r="AG41" s="297"/>
      <c r="AI41" s="181"/>
    </row>
    <row r="42" spans="1:35" s="153" customFormat="1" x14ac:dyDescent="0.25">
      <c r="A42" s="179">
        <f>1+A41</f>
        <v>19</v>
      </c>
      <c r="B42" s="159" t="s">
        <v>65</v>
      </c>
      <c r="C42" s="260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2"/>
      <c r="X42" s="292"/>
      <c r="Y42" s="293"/>
      <c r="Z42" s="293"/>
      <c r="AA42" s="293"/>
      <c r="AB42" s="294"/>
      <c r="AC42" s="295" t="str">
        <f t="shared" si="3"/>
        <v/>
      </c>
      <c r="AD42" s="296"/>
      <c r="AE42" s="296"/>
      <c r="AF42" s="296"/>
      <c r="AG42" s="297"/>
      <c r="AI42" s="181"/>
    </row>
    <row r="43" spans="1:35" s="153" customFormat="1" x14ac:dyDescent="0.25">
      <c r="A43" s="179">
        <f t="shared" ref="A43:A49" si="4">1+A42</f>
        <v>20</v>
      </c>
      <c r="B43" s="159" t="s">
        <v>66</v>
      </c>
      <c r="C43" s="260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2"/>
      <c r="X43" s="292"/>
      <c r="Y43" s="293"/>
      <c r="Z43" s="293"/>
      <c r="AA43" s="293"/>
      <c r="AB43" s="294"/>
      <c r="AC43" s="295" t="str">
        <f t="shared" si="3"/>
        <v/>
      </c>
      <c r="AD43" s="296"/>
      <c r="AE43" s="296"/>
      <c r="AF43" s="296"/>
      <c r="AG43" s="297"/>
      <c r="AI43" s="181"/>
    </row>
    <row r="44" spans="1:35" s="153" customFormat="1" x14ac:dyDescent="0.25">
      <c r="A44" s="179">
        <f t="shared" si="4"/>
        <v>21</v>
      </c>
      <c r="B44" s="159" t="s">
        <v>67</v>
      </c>
      <c r="C44" s="260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2"/>
      <c r="X44" s="292"/>
      <c r="Y44" s="293"/>
      <c r="Z44" s="293"/>
      <c r="AA44" s="293"/>
      <c r="AB44" s="294"/>
      <c r="AC44" s="295" t="str">
        <f t="shared" si="3"/>
        <v/>
      </c>
      <c r="AD44" s="296"/>
      <c r="AE44" s="296"/>
      <c r="AF44" s="296"/>
      <c r="AG44" s="297"/>
      <c r="AI44" s="181"/>
    </row>
    <row r="45" spans="1:35" s="153" customFormat="1" x14ac:dyDescent="0.25">
      <c r="A45" s="179">
        <f t="shared" si="4"/>
        <v>22</v>
      </c>
      <c r="B45" s="159" t="s">
        <v>68</v>
      </c>
      <c r="C45" s="260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2"/>
      <c r="X45" s="292"/>
      <c r="Y45" s="293"/>
      <c r="Z45" s="293"/>
      <c r="AA45" s="293"/>
      <c r="AB45" s="294"/>
      <c r="AC45" s="295" t="str">
        <f t="shared" si="3"/>
        <v/>
      </c>
      <c r="AD45" s="296"/>
      <c r="AE45" s="296"/>
      <c r="AF45" s="296"/>
      <c r="AG45" s="297"/>
      <c r="AI45" s="181"/>
    </row>
    <row r="46" spans="1:35" s="153" customFormat="1" x14ac:dyDescent="0.25">
      <c r="A46" s="179">
        <f t="shared" si="4"/>
        <v>23</v>
      </c>
      <c r="B46" s="208" t="s">
        <v>69</v>
      </c>
      <c r="C46" s="298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300"/>
      <c r="X46" s="305"/>
      <c r="Y46" s="306"/>
      <c r="Z46" s="306"/>
      <c r="AA46" s="306"/>
      <c r="AB46" s="307"/>
      <c r="AC46" s="308" t="str">
        <f t="shared" si="3"/>
        <v/>
      </c>
      <c r="AD46" s="309"/>
      <c r="AE46" s="309"/>
      <c r="AF46" s="309"/>
      <c r="AG46" s="310"/>
      <c r="AI46" s="181"/>
    </row>
    <row r="47" spans="1:35" s="153" customFormat="1" x14ac:dyDescent="0.25">
      <c r="A47" s="179">
        <f t="shared" si="4"/>
        <v>24</v>
      </c>
      <c r="B47" s="311" t="s">
        <v>82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3"/>
      <c r="X47" s="314" t="str">
        <f>IF(ISNUMBER(X41),IF(OR(C41="Elektřina - dodávka mimo budovu",C41="Teplo - dodávka mimo budovu"),0,X41)+IF(OR(C42="Elektřina - dodávka mimo budovu",C42="Teplo - dodávka mimo budovu"),0,X42)+IF(OR(C43="Elektřina - dodávka mimo budovu",C43="Teplo - dodávka mimo budovu"),0,X43)+IF(OR(C44="Elektřina - dodávka mimo budovu",C44="Teplo - dodávka mimo budovu"),0,X44)+IF(OR(C45="Elektřina - dodávka mimo budovu",C45="Teplo - dodávka mimo budovu"),0,X45)+IF(OR(C46="Elektřina - dodávka mimo budovu",C46="Teplo - dodávka mimo budovu"),0,X46),"")</f>
        <v/>
      </c>
      <c r="Y47" s="315"/>
      <c r="Z47" s="315"/>
      <c r="AA47" s="315"/>
      <c r="AB47" s="316"/>
      <c r="AC47" s="314" t="str">
        <f>IF(ISNUMBER(AC41),SUM(AC41:AG46),"")</f>
        <v/>
      </c>
      <c r="AD47" s="315"/>
      <c r="AE47" s="315"/>
      <c r="AF47" s="315"/>
      <c r="AG47" s="317"/>
      <c r="AI47" s="181"/>
    </row>
    <row r="48" spans="1:35" s="153" customFormat="1" x14ac:dyDescent="0.25">
      <c r="A48" s="179">
        <f t="shared" si="4"/>
        <v>25</v>
      </c>
      <c r="B48" s="185" t="s">
        <v>222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318"/>
      <c r="Y48" s="319"/>
      <c r="Z48" s="319"/>
      <c r="AA48" s="319"/>
      <c r="AB48" s="320"/>
      <c r="AC48" s="318"/>
      <c r="AD48" s="319"/>
      <c r="AE48" s="319"/>
      <c r="AF48" s="319"/>
      <c r="AG48" s="321"/>
      <c r="AI48" s="181"/>
    </row>
    <row r="49" spans="1:35" s="153" customFormat="1" x14ac:dyDescent="0.25">
      <c r="A49" s="179">
        <f t="shared" si="4"/>
        <v>26</v>
      </c>
      <c r="B49" s="187" t="s">
        <v>220</v>
      </c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289"/>
      <c r="Y49" s="290"/>
      <c r="Z49" s="290"/>
      <c r="AA49" s="290"/>
      <c r="AB49" s="291"/>
      <c r="AC49" s="289"/>
      <c r="AD49" s="290"/>
      <c r="AE49" s="290"/>
      <c r="AF49" s="290"/>
      <c r="AG49" s="304"/>
      <c r="AI49" s="181"/>
    </row>
    <row r="50" spans="1:35" x14ac:dyDescent="0.25">
      <c r="A50" s="179"/>
      <c r="B50" s="250" t="s">
        <v>99</v>
      </c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2"/>
    </row>
    <row r="51" spans="1:35" ht="12.75" customHeight="1" x14ac:dyDescent="0.25">
      <c r="B51" s="301" t="s">
        <v>184</v>
      </c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3"/>
    </row>
    <row r="52" spans="1:35" ht="41.25" customHeight="1" x14ac:dyDescent="0.25">
      <c r="B52" s="381" t="s">
        <v>101</v>
      </c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3"/>
      <c r="T52" s="383"/>
      <c r="U52" s="383"/>
      <c r="V52" s="383"/>
      <c r="W52" s="384"/>
      <c r="X52" s="385" t="s">
        <v>102</v>
      </c>
      <c r="Y52" s="385"/>
      <c r="Z52" s="385"/>
      <c r="AA52" s="385"/>
      <c r="AB52" s="385"/>
      <c r="AC52" s="386" t="s">
        <v>103</v>
      </c>
      <c r="AD52" s="383"/>
      <c r="AE52" s="383"/>
      <c r="AF52" s="383"/>
      <c r="AG52" s="387"/>
    </row>
    <row r="53" spans="1:35" x14ac:dyDescent="0.25">
      <c r="A53" s="90">
        <f>1+A49</f>
        <v>27</v>
      </c>
      <c r="B53" s="369" t="s">
        <v>93</v>
      </c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1"/>
      <c r="X53" s="334"/>
      <c r="Y53" s="334"/>
      <c r="Z53" s="334"/>
      <c r="AA53" s="334"/>
      <c r="AB53" s="334"/>
      <c r="AC53" s="407" t="str">
        <f>IF(AND(ISNUMBER(X53),ISNUMBER($X$59)),X53/$X$59,"")</f>
        <v/>
      </c>
      <c r="AD53" s="408"/>
      <c r="AE53" s="408"/>
      <c r="AF53" s="408"/>
      <c r="AG53" s="409"/>
    </row>
    <row r="54" spans="1:35" x14ac:dyDescent="0.25">
      <c r="A54" s="90">
        <f>1+A53</f>
        <v>28</v>
      </c>
      <c r="B54" s="369" t="s">
        <v>94</v>
      </c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1"/>
      <c r="X54" s="334"/>
      <c r="Y54" s="334"/>
      <c r="Z54" s="334"/>
      <c r="AA54" s="334"/>
      <c r="AB54" s="334"/>
      <c r="AC54" s="407" t="str">
        <f t="shared" ref="AC54:AC58" si="5">IF(AND(ISNUMBER(X54),ISNUMBER($X$59)),X54/$X$59,"")</f>
        <v/>
      </c>
      <c r="AD54" s="408"/>
      <c r="AE54" s="408"/>
      <c r="AF54" s="408"/>
      <c r="AG54" s="409"/>
    </row>
    <row r="55" spans="1:35" x14ac:dyDescent="0.25">
      <c r="A55" s="90">
        <f t="shared" ref="A55:A59" si="6">1+A54</f>
        <v>29</v>
      </c>
      <c r="B55" s="369" t="s">
        <v>95</v>
      </c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1"/>
      <c r="X55" s="334"/>
      <c r="Y55" s="334"/>
      <c r="Z55" s="334"/>
      <c r="AA55" s="334"/>
      <c r="AB55" s="334"/>
      <c r="AC55" s="407" t="str">
        <f t="shared" si="5"/>
        <v/>
      </c>
      <c r="AD55" s="408"/>
      <c r="AE55" s="408"/>
      <c r="AF55" s="408"/>
      <c r="AG55" s="409"/>
    </row>
    <row r="56" spans="1:35" x14ac:dyDescent="0.25">
      <c r="A56" s="90">
        <f t="shared" si="6"/>
        <v>30</v>
      </c>
      <c r="B56" s="369" t="s">
        <v>96</v>
      </c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1"/>
      <c r="X56" s="334"/>
      <c r="Y56" s="334"/>
      <c r="Z56" s="334"/>
      <c r="AA56" s="334"/>
      <c r="AB56" s="334"/>
      <c r="AC56" s="407" t="str">
        <f t="shared" si="5"/>
        <v/>
      </c>
      <c r="AD56" s="408"/>
      <c r="AE56" s="408"/>
      <c r="AF56" s="408"/>
      <c r="AG56" s="409"/>
    </row>
    <row r="57" spans="1:35" x14ac:dyDescent="0.25">
      <c r="A57" s="90">
        <f t="shared" si="6"/>
        <v>31</v>
      </c>
      <c r="B57" s="369" t="s">
        <v>97</v>
      </c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1"/>
      <c r="X57" s="334"/>
      <c r="Y57" s="334"/>
      <c r="Z57" s="334"/>
      <c r="AA57" s="334"/>
      <c r="AB57" s="334"/>
      <c r="AC57" s="407" t="str">
        <f t="shared" si="5"/>
        <v/>
      </c>
      <c r="AD57" s="408"/>
      <c r="AE57" s="408"/>
      <c r="AF57" s="408"/>
      <c r="AG57" s="409"/>
    </row>
    <row r="58" spans="1:35" x14ac:dyDescent="0.25">
      <c r="A58" s="90">
        <f t="shared" si="6"/>
        <v>32</v>
      </c>
      <c r="B58" s="366" t="s">
        <v>98</v>
      </c>
      <c r="C58" s="367"/>
      <c r="D58" s="367"/>
      <c r="E58" s="367"/>
      <c r="F58" s="367"/>
      <c r="G58" s="367"/>
      <c r="H58" s="367"/>
      <c r="I58" s="367"/>
      <c r="J58" s="367"/>
      <c r="K58" s="367"/>
      <c r="L58" s="367"/>
      <c r="M58" s="367"/>
      <c r="N58" s="367"/>
      <c r="O58" s="367"/>
      <c r="P58" s="367"/>
      <c r="Q58" s="367"/>
      <c r="R58" s="367"/>
      <c r="S58" s="367"/>
      <c r="T58" s="367"/>
      <c r="U58" s="367"/>
      <c r="V58" s="367"/>
      <c r="W58" s="368"/>
      <c r="X58" s="361"/>
      <c r="Y58" s="362"/>
      <c r="Z58" s="362"/>
      <c r="AA58" s="362"/>
      <c r="AB58" s="362"/>
      <c r="AC58" s="363" t="str">
        <f t="shared" si="5"/>
        <v/>
      </c>
      <c r="AD58" s="364"/>
      <c r="AE58" s="364"/>
      <c r="AF58" s="364"/>
      <c r="AG58" s="365"/>
    </row>
    <row r="59" spans="1:35" x14ac:dyDescent="0.25">
      <c r="A59" s="90">
        <f t="shared" si="6"/>
        <v>33</v>
      </c>
      <c r="B59" s="331" t="s">
        <v>82</v>
      </c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3"/>
      <c r="X59" s="394" t="str">
        <f>IF((SUM(X53:AB58)&gt;0),SUM(X53:AB58),"")</f>
        <v/>
      </c>
      <c r="Y59" s="394"/>
      <c r="Z59" s="394"/>
      <c r="AA59" s="394"/>
      <c r="AB59" s="394"/>
      <c r="AC59" s="395" t="str">
        <f>IF((SUM(AC53:AG58)&gt;0),SUM(AC53:AG58),"")</f>
        <v/>
      </c>
      <c r="AD59" s="395"/>
      <c r="AE59" s="395"/>
      <c r="AF59" s="395"/>
      <c r="AG59" s="396"/>
    </row>
    <row r="60" spans="1:35" ht="5.25" customHeight="1" x14ac:dyDescent="0.25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7"/>
      <c r="Y60" s="37"/>
      <c r="Z60" s="37"/>
      <c r="AA60" s="37"/>
      <c r="AB60" s="37"/>
      <c r="AC60" s="38"/>
      <c r="AD60" s="38"/>
      <c r="AE60" s="38"/>
      <c r="AF60" s="38"/>
      <c r="AG60" s="38"/>
    </row>
    <row r="61" spans="1:35" x14ac:dyDescent="0.25">
      <c r="B61" s="250" t="s">
        <v>169</v>
      </c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2"/>
    </row>
    <row r="62" spans="1:35" x14ac:dyDescent="0.25">
      <c r="A62" s="90">
        <f>A59+1</f>
        <v>34</v>
      </c>
      <c r="B62" s="39" t="s">
        <v>126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283"/>
      <c r="Y62" s="284"/>
      <c r="Z62" s="284"/>
      <c r="AA62" s="284"/>
      <c r="AB62" s="284"/>
      <c r="AC62" s="41" t="s">
        <v>13</v>
      </c>
      <c r="AD62" s="40"/>
      <c r="AE62" s="40"/>
      <c r="AF62" s="40"/>
      <c r="AG62" s="42"/>
    </row>
    <row r="63" spans="1:35" x14ac:dyDescent="0.25">
      <c r="A63" s="90">
        <f>1+A62</f>
        <v>35</v>
      </c>
      <c r="B63" s="39" t="s">
        <v>127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5"/>
      <c r="Y63" s="406"/>
      <c r="Z63" s="406"/>
      <c r="AA63" s="406"/>
      <c r="AB63" s="406"/>
      <c r="AC63" s="41" t="s">
        <v>14</v>
      </c>
      <c r="AD63" s="40"/>
      <c r="AE63" s="40"/>
      <c r="AF63" s="40"/>
      <c r="AG63" s="42"/>
    </row>
    <row r="64" spans="1:35" x14ac:dyDescent="0.25">
      <c r="A64" s="90">
        <f t="shared" ref="A64:A66" si="7">1+A63</f>
        <v>36</v>
      </c>
      <c r="B64" s="39" t="s">
        <v>128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5"/>
      <c r="Y64" s="406"/>
      <c r="Z64" s="406"/>
      <c r="AA64" s="406"/>
      <c r="AB64" s="406"/>
      <c r="AC64" s="41" t="s">
        <v>14</v>
      </c>
      <c r="AD64" s="40"/>
      <c r="AE64" s="40"/>
      <c r="AF64" s="40"/>
      <c r="AG64" s="42"/>
    </row>
    <row r="65" spans="1:75" x14ac:dyDescent="0.25">
      <c r="A65" s="90">
        <f t="shared" si="7"/>
        <v>37</v>
      </c>
      <c r="B65" s="34" t="s">
        <v>129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01"/>
      <c r="Y65" s="402"/>
      <c r="Z65" s="402"/>
      <c r="AA65" s="402"/>
      <c r="AB65" s="402"/>
      <c r="AC65" s="44" t="s">
        <v>15</v>
      </c>
      <c r="AD65" s="43"/>
      <c r="AE65" s="43"/>
      <c r="AF65" s="43"/>
      <c r="AG65" s="45"/>
    </row>
    <row r="66" spans="1:75" x14ac:dyDescent="0.25">
      <c r="A66" s="90">
        <f t="shared" si="7"/>
        <v>38</v>
      </c>
      <c r="B66" s="46" t="s">
        <v>130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63"/>
      <c r="Y66" s="464"/>
      <c r="Z66" s="464"/>
      <c r="AA66" s="464"/>
      <c r="AB66" s="465"/>
      <c r="AC66" s="48" t="s">
        <v>12</v>
      </c>
      <c r="AD66" s="47"/>
      <c r="AE66" s="47"/>
      <c r="AF66" s="47"/>
      <c r="AG66" s="49"/>
    </row>
    <row r="67" spans="1:75" s="153" customFormat="1" ht="11.25" customHeight="1" x14ac:dyDescent="0.25">
      <c r="A67" s="179"/>
      <c r="B67" s="157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209"/>
      <c r="Y67" s="209"/>
      <c r="Z67" s="209"/>
      <c r="AA67" s="209"/>
      <c r="AB67" s="209"/>
      <c r="AC67" s="157"/>
      <c r="AD67" s="160"/>
      <c r="AE67" s="160"/>
      <c r="AF67" s="160"/>
      <c r="AG67" s="160"/>
      <c r="AI67" s="181"/>
    </row>
    <row r="68" spans="1:75" ht="14.25" customHeight="1" x14ac:dyDescent="0.25">
      <c r="B68" s="358" t="s">
        <v>16</v>
      </c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58"/>
      <c r="P68" s="358"/>
      <c r="Q68" s="358"/>
      <c r="R68" s="358"/>
      <c r="S68" s="358"/>
      <c r="T68" s="358"/>
      <c r="U68" s="358"/>
      <c r="V68" s="358"/>
      <c r="W68" s="358"/>
      <c r="X68" s="358"/>
      <c r="Y68" s="358"/>
      <c r="Z68" s="358"/>
      <c r="AA68" s="358"/>
      <c r="AB68" s="358"/>
      <c r="AC68" s="358"/>
      <c r="AD68" s="358"/>
      <c r="AE68" s="358"/>
      <c r="AF68" s="358"/>
      <c r="AG68" s="358"/>
    </row>
    <row r="69" spans="1:75" ht="6.75" customHeight="1" x14ac:dyDescent="0.25">
      <c r="B69" s="388"/>
      <c r="C69" s="388"/>
      <c r="D69" s="388"/>
      <c r="E69" s="388"/>
      <c r="F69" s="388"/>
      <c r="G69" s="388"/>
      <c r="H69" s="388"/>
      <c r="I69" s="388"/>
      <c r="J69" s="388"/>
      <c r="K69" s="388"/>
      <c r="L69" s="388"/>
      <c r="M69" s="388"/>
      <c r="N69" s="388"/>
      <c r="O69" s="388"/>
      <c r="P69" s="388"/>
      <c r="Q69" s="388"/>
      <c r="R69" s="388"/>
      <c r="S69" s="388"/>
      <c r="T69" s="388"/>
      <c r="U69" s="388"/>
      <c r="V69" s="388"/>
      <c r="W69" s="388"/>
      <c r="X69" s="388"/>
      <c r="Y69" s="388"/>
      <c r="Z69" s="388"/>
      <c r="AA69" s="388"/>
      <c r="AB69" s="388"/>
      <c r="AC69" s="388"/>
      <c r="AD69" s="388"/>
      <c r="AE69" s="388"/>
      <c r="AF69" s="388"/>
      <c r="AG69" s="388"/>
    </row>
    <row r="70" spans="1:75" x14ac:dyDescent="0.25">
      <c r="B70" s="335" t="s">
        <v>170</v>
      </c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36"/>
      <c r="Z70" s="336"/>
      <c r="AA70" s="336"/>
      <c r="AB70" s="336"/>
      <c r="AC70" s="336"/>
      <c r="AD70" s="336"/>
      <c r="AE70" s="336"/>
      <c r="AF70" s="336"/>
      <c r="AG70" s="337"/>
    </row>
    <row r="71" spans="1:75" ht="26.25" customHeight="1" x14ac:dyDescent="0.25">
      <c r="B71" s="373" t="s">
        <v>295</v>
      </c>
      <c r="C71" s="374"/>
      <c r="D71" s="374"/>
      <c r="E71" s="374"/>
      <c r="F71" s="374"/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374"/>
      <c r="W71" s="374"/>
      <c r="X71" s="374"/>
      <c r="Y71" s="374"/>
      <c r="Z71" s="374"/>
      <c r="AA71" s="374"/>
      <c r="AB71" s="374"/>
      <c r="AC71" s="374"/>
      <c r="AD71" s="374"/>
      <c r="AE71" s="374"/>
      <c r="AF71" s="374"/>
      <c r="AG71" s="375"/>
    </row>
    <row r="72" spans="1:75" x14ac:dyDescent="0.25">
      <c r="A72" s="9">
        <f>1+A66</f>
        <v>39</v>
      </c>
      <c r="B72" s="55" t="s">
        <v>133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378"/>
      <c r="Y72" s="379"/>
      <c r="Z72" s="379"/>
      <c r="AA72" s="379"/>
      <c r="AB72" s="379"/>
      <c r="AC72" s="57" t="s">
        <v>17</v>
      </c>
      <c r="AD72" s="56"/>
      <c r="AE72" s="56"/>
      <c r="AF72" s="56"/>
      <c r="AG72" s="58"/>
    </row>
    <row r="73" spans="1:75" x14ac:dyDescent="0.25">
      <c r="A73" s="9">
        <f>A72+1</f>
        <v>40</v>
      </c>
      <c r="B73" s="50" t="s">
        <v>134</v>
      </c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376"/>
      <c r="Y73" s="377"/>
      <c r="Z73" s="377"/>
      <c r="AA73" s="377"/>
      <c r="AB73" s="377"/>
      <c r="AC73" s="60" t="s">
        <v>17</v>
      </c>
      <c r="AD73" s="59"/>
      <c r="AE73" s="59"/>
      <c r="AF73" s="59"/>
      <c r="AG73" s="61"/>
      <c r="AI73" s="181"/>
    </row>
    <row r="74" spans="1:75" ht="5.25" customHeight="1" x14ac:dyDescent="0.25">
      <c r="A74" s="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54"/>
      <c r="Y74" s="54"/>
      <c r="Z74" s="54"/>
      <c r="AA74" s="54"/>
      <c r="AB74" s="54"/>
      <c r="AC74" s="22"/>
      <c r="AD74" s="22"/>
      <c r="AE74" s="22"/>
      <c r="AF74" s="22"/>
      <c r="AG74" s="22"/>
      <c r="AI74" s="123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</row>
    <row r="75" spans="1:75" x14ac:dyDescent="0.25">
      <c r="A75" s="9"/>
      <c r="B75" s="335" t="s">
        <v>18</v>
      </c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  <c r="AA75" s="336"/>
      <c r="AB75" s="336"/>
      <c r="AC75" s="336"/>
      <c r="AD75" s="336"/>
      <c r="AE75" s="336"/>
      <c r="AF75" s="336"/>
      <c r="AG75" s="337"/>
      <c r="AI75" s="132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</row>
    <row r="76" spans="1:75" ht="22.5" customHeight="1" x14ac:dyDescent="0.25">
      <c r="A76" s="9"/>
      <c r="B76" s="389" t="s">
        <v>216</v>
      </c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0"/>
      <c r="O76" s="390"/>
      <c r="P76" s="390"/>
      <c r="Q76" s="390"/>
      <c r="R76" s="390"/>
      <c r="S76" s="390"/>
      <c r="T76" s="390"/>
      <c r="U76" s="390"/>
      <c r="V76" s="390"/>
      <c r="W76" s="390"/>
      <c r="X76" s="390"/>
      <c r="Y76" s="390"/>
      <c r="Z76" s="390"/>
      <c r="AA76" s="390"/>
      <c r="AB76" s="390"/>
      <c r="AC76" s="390"/>
      <c r="AD76" s="390"/>
      <c r="AE76" s="390"/>
      <c r="AF76" s="390"/>
      <c r="AG76" s="391"/>
      <c r="AI76" s="203" t="s">
        <v>233</v>
      </c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</row>
    <row r="77" spans="1:75" ht="26.25" customHeight="1" x14ac:dyDescent="0.25">
      <c r="A77" s="9"/>
      <c r="B77" s="531" t="s">
        <v>153</v>
      </c>
      <c r="C77" s="532"/>
      <c r="D77" s="532"/>
      <c r="E77" s="532"/>
      <c r="F77" s="532"/>
      <c r="G77" s="532"/>
      <c r="H77" s="532"/>
      <c r="I77" s="532"/>
      <c r="J77" s="532"/>
      <c r="K77" s="532"/>
      <c r="L77" s="532"/>
      <c r="M77" s="532"/>
      <c r="N77" s="532"/>
      <c r="O77" s="532"/>
      <c r="P77" s="532"/>
      <c r="Q77" s="532"/>
      <c r="R77" s="533"/>
      <c r="S77" s="271" t="s">
        <v>105</v>
      </c>
      <c r="T77" s="272"/>
      <c r="U77" s="272"/>
      <c r="V77" s="272"/>
      <c r="W77" s="380"/>
      <c r="X77" s="271" t="s">
        <v>106</v>
      </c>
      <c r="Y77" s="272"/>
      <c r="Z77" s="272"/>
      <c r="AA77" s="272"/>
      <c r="AB77" s="380"/>
      <c r="AC77" s="271" t="s">
        <v>181</v>
      </c>
      <c r="AD77" s="272"/>
      <c r="AE77" s="272"/>
      <c r="AF77" s="272"/>
      <c r="AG77" s="273"/>
      <c r="AI77" s="132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</row>
    <row r="78" spans="1:75" x14ac:dyDescent="0.25">
      <c r="A78" s="9">
        <f>1+A73</f>
        <v>41</v>
      </c>
      <c r="B78" s="274" t="s">
        <v>135</v>
      </c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6"/>
      <c r="S78" s="285"/>
      <c r="T78" s="286"/>
      <c r="U78" s="286"/>
      <c r="V78" s="286"/>
      <c r="W78" s="287"/>
      <c r="X78" s="392"/>
      <c r="Y78" s="393"/>
      <c r="Z78" s="393"/>
      <c r="AA78" s="393"/>
      <c r="AB78" s="393"/>
      <c r="AC78" s="63" t="s">
        <v>12</v>
      </c>
      <c r="AD78" s="62"/>
      <c r="AE78" s="62"/>
      <c r="AF78" s="62"/>
      <c r="AG78" s="64"/>
      <c r="AI78" s="132" t="s">
        <v>234</v>
      </c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</row>
    <row r="79" spans="1:75" x14ac:dyDescent="0.25">
      <c r="A79" s="9">
        <f>1+A78</f>
        <v>42</v>
      </c>
      <c r="B79" s="277" t="s">
        <v>136</v>
      </c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9"/>
      <c r="S79" s="269"/>
      <c r="T79" s="270"/>
      <c r="U79" s="270"/>
      <c r="V79" s="270"/>
      <c r="W79" s="288"/>
      <c r="X79" s="269"/>
      <c r="Y79" s="270"/>
      <c r="Z79" s="270"/>
      <c r="AA79" s="270"/>
      <c r="AB79" s="270"/>
      <c r="AC79" s="44" t="s">
        <v>12</v>
      </c>
      <c r="AD79" s="43"/>
      <c r="AE79" s="43"/>
      <c r="AF79" s="43"/>
      <c r="AG79" s="45"/>
      <c r="AI79" s="132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</row>
    <row r="80" spans="1:75" x14ac:dyDescent="0.25">
      <c r="A80" s="9">
        <f t="shared" ref="A80:A82" si="8">1+A79</f>
        <v>43</v>
      </c>
      <c r="B80" s="277" t="s">
        <v>137</v>
      </c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9"/>
      <c r="S80" s="269"/>
      <c r="T80" s="270"/>
      <c r="U80" s="270"/>
      <c r="V80" s="270"/>
      <c r="W80" s="288"/>
      <c r="X80" s="269"/>
      <c r="Y80" s="270"/>
      <c r="Z80" s="270"/>
      <c r="AA80" s="270"/>
      <c r="AB80" s="270"/>
      <c r="AC80" s="44" t="s">
        <v>12</v>
      </c>
      <c r="AD80" s="43"/>
      <c r="AE80" s="43"/>
      <c r="AF80" s="43"/>
      <c r="AG80" s="45"/>
      <c r="AI80" s="132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</row>
    <row r="81" spans="1:75" x14ac:dyDescent="0.25">
      <c r="A81" s="9">
        <f t="shared" si="8"/>
        <v>44</v>
      </c>
      <c r="B81" s="277" t="s">
        <v>138</v>
      </c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9"/>
      <c r="S81" s="269"/>
      <c r="T81" s="270"/>
      <c r="U81" s="270"/>
      <c r="V81" s="270"/>
      <c r="W81" s="288"/>
      <c r="X81" s="269"/>
      <c r="Y81" s="270"/>
      <c r="Z81" s="270"/>
      <c r="AA81" s="270"/>
      <c r="AB81" s="270"/>
      <c r="AC81" s="44" t="s">
        <v>12</v>
      </c>
      <c r="AD81" s="43"/>
      <c r="AE81" s="43"/>
      <c r="AF81" s="43"/>
      <c r="AG81" s="45"/>
      <c r="AI81" s="132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</row>
    <row r="82" spans="1:75" x14ac:dyDescent="0.25">
      <c r="A82" s="9">
        <f t="shared" si="8"/>
        <v>45</v>
      </c>
      <c r="B82" s="280" t="s">
        <v>217</v>
      </c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2"/>
      <c r="S82" s="289"/>
      <c r="T82" s="290"/>
      <c r="U82" s="290"/>
      <c r="V82" s="290"/>
      <c r="W82" s="291"/>
      <c r="X82" s="289"/>
      <c r="Y82" s="290"/>
      <c r="Z82" s="290"/>
      <c r="AA82" s="290"/>
      <c r="AB82" s="290"/>
      <c r="AC82" s="65" t="s">
        <v>12</v>
      </c>
      <c r="AD82" s="30"/>
      <c r="AE82" s="30"/>
      <c r="AF82" s="30"/>
      <c r="AG82" s="66"/>
      <c r="AI82" s="132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</row>
    <row r="83" spans="1:75" s="153" customFormat="1" ht="5.25" customHeight="1" x14ac:dyDescent="0.25">
      <c r="A83" s="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157"/>
      <c r="AD83" s="157"/>
      <c r="AE83" s="157"/>
      <c r="AF83" s="157"/>
      <c r="AG83" s="157"/>
      <c r="AI83" s="182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4"/>
      <c r="BW83" s="154"/>
    </row>
    <row r="84" spans="1:75" x14ac:dyDescent="0.25">
      <c r="B84" s="250" t="s">
        <v>19</v>
      </c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2"/>
      <c r="AI84" s="132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</row>
    <row r="85" spans="1:75" x14ac:dyDescent="0.25">
      <c r="A85" s="9">
        <f>A82+1</f>
        <v>46</v>
      </c>
      <c r="B85" s="67" t="s">
        <v>20</v>
      </c>
      <c r="C85" s="202"/>
      <c r="D85" s="202"/>
      <c r="E85" s="202"/>
      <c r="F85" s="202"/>
      <c r="G85" s="202"/>
      <c r="H85" s="202"/>
      <c r="I85" s="202"/>
      <c r="J85" s="202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4"/>
      <c r="X85" s="344" t="s">
        <v>139</v>
      </c>
      <c r="Y85" s="345"/>
      <c r="Z85" s="345"/>
      <c r="AA85" s="345"/>
      <c r="AB85" s="345"/>
      <c r="AC85" s="470"/>
      <c r="AD85" s="470"/>
      <c r="AE85" s="470"/>
      <c r="AF85" s="470"/>
      <c r="AG85" s="471"/>
      <c r="AI85" s="132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</row>
    <row r="86" spans="1:75" ht="26.25" customHeight="1" x14ac:dyDescent="0.25">
      <c r="A86" s="9">
        <f>1+A85</f>
        <v>47</v>
      </c>
      <c r="B86" s="338" t="s">
        <v>227</v>
      </c>
      <c r="C86" s="339"/>
      <c r="D86" s="339"/>
      <c r="E86" s="339"/>
      <c r="F86" s="339"/>
      <c r="G86" s="339"/>
      <c r="H86" s="339"/>
      <c r="I86" s="339"/>
      <c r="J86" s="339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56"/>
      <c r="AB86" s="456"/>
      <c r="AC86" s="456"/>
      <c r="AD86" s="456"/>
      <c r="AE86" s="456"/>
      <c r="AF86" s="456"/>
      <c r="AG86" s="457"/>
      <c r="AI86" s="132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</row>
    <row r="87" spans="1:75" x14ac:dyDescent="0.25">
      <c r="A87" s="9">
        <f>1+A86</f>
        <v>48</v>
      </c>
      <c r="B87" s="156" t="s">
        <v>140</v>
      </c>
      <c r="C87" s="201"/>
      <c r="D87" s="201"/>
      <c r="E87" s="201"/>
      <c r="F87" s="201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7"/>
      <c r="R87" s="340" t="s">
        <v>22</v>
      </c>
      <c r="S87" s="341"/>
      <c r="T87" s="341"/>
      <c r="U87" s="341"/>
      <c r="V87" s="341"/>
      <c r="W87" s="341"/>
      <c r="X87" s="341"/>
      <c r="Y87" s="341"/>
      <c r="Z87" s="341"/>
      <c r="AA87" s="341"/>
      <c r="AB87" s="341"/>
      <c r="AC87" s="342"/>
      <c r="AD87" s="342"/>
      <c r="AE87" s="342"/>
      <c r="AF87" s="342"/>
      <c r="AG87" s="343"/>
      <c r="AI87" s="132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</row>
    <row r="88" spans="1:75" s="153" customFormat="1" ht="5.25" customHeight="1" x14ac:dyDescent="0.25">
      <c r="A88" s="9"/>
      <c r="B88" s="155"/>
      <c r="C88" s="155"/>
      <c r="D88" s="155"/>
      <c r="E88" s="155"/>
      <c r="F88" s="15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05"/>
      <c r="AE88" s="205"/>
      <c r="AF88" s="205"/>
      <c r="AG88" s="205"/>
      <c r="AI88" s="182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  <c r="BA88" s="154"/>
      <c r="BB88" s="154"/>
      <c r="BC88" s="154"/>
      <c r="BD88" s="154"/>
      <c r="BE88" s="154"/>
      <c r="BF88" s="154"/>
      <c r="BG88" s="154"/>
      <c r="BH88" s="154"/>
      <c r="BI88" s="154"/>
      <c r="BJ88" s="154"/>
      <c r="BK88" s="154"/>
      <c r="BL88" s="154"/>
      <c r="BM88" s="154"/>
      <c r="BN88" s="154"/>
      <c r="BO88" s="154"/>
      <c r="BP88" s="154"/>
      <c r="BQ88" s="154"/>
      <c r="BR88" s="154"/>
      <c r="BS88" s="154"/>
      <c r="BT88" s="154"/>
      <c r="BU88" s="154"/>
      <c r="BV88" s="154"/>
      <c r="BW88" s="154"/>
    </row>
    <row r="89" spans="1:75" x14ac:dyDescent="0.25">
      <c r="B89" s="523" t="s">
        <v>48</v>
      </c>
      <c r="C89" s="524"/>
      <c r="D89" s="524"/>
      <c r="E89" s="524"/>
      <c r="F89" s="524"/>
      <c r="G89" s="524"/>
      <c r="H89" s="524"/>
      <c r="I89" s="524"/>
      <c r="J89" s="524"/>
      <c r="K89" s="524"/>
      <c r="L89" s="524"/>
      <c r="M89" s="524"/>
      <c r="N89" s="524"/>
      <c r="O89" s="524"/>
      <c r="P89" s="524"/>
      <c r="Q89" s="524"/>
      <c r="R89" s="524"/>
      <c r="S89" s="524"/>
      <c r="T89" s="524"/>
      <c r="U89" s="524"/>
      <c r="V89" s="524"/>
      <c r="W89" s="524"/>
      <c r="X89" s="524"/>
      <c r="Y89" s="524"/>
      <c r="Z89" s="524"/>
      <c r="AA89" s="524"/>
      <c r="AB89" s="524"/>
      <c r="AC89" s="524"/>
      <c r="AD89" s="524"/>
      <c r="AE89" s="524"/>
      <c r="AF89" s="524"/>
      <c r="AG89" s="525"/>
      <c r="AI89" s="132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</row>
    <row r="90" spans="1:75" x14ac:dyDescent="0.25">
      <c r="A90" s="90">
        <f>A87+1</f>
        <v>49</v>
      </c>
      <c r="B90" s="171" t="s">
        <v>49</v>
      </c>
      <c r="C90" s="243"/>
      <c r="D90" s="243"/>
      <c r="E90" s="243"/>
      <c r="F90" s="243"/>
      <c r="G90" s="243"/>
      <c r="H90" s="243"/>
      <c r="I90" s="243"/>
      <c r="J90" s="243"/>
      <c r="K90" s="243"/>
      <c r="L90" s="247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466"/>
      <c r="X90" s="528" t="s">
        <v>139</v>
      </c>
      <c r="Y90" s="529"/>
      <c r="Z90" s="529"/>
      <c r="AA90" s="529"/>
      <c r="AB90" s="529"/>
      <c r="AC90" s="470"/>
      <c r="AD90" s="470"/>
      <c r="AE90" s="470"/>
      <c r="AF90" s="470"/>
      <c r="AG90" s="471"/>
      <c r="AI90" s="132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</row>
    <row r="91" spans="1:75" x14ac:dyDescent="0.25">
      <c r="A91" s="90">
        <f>1+A90</f>
        <v>50</v>
      </c>
      <c r="B91" s="244" t="s">
        <v>141</v>
      </c>
      <c r="C91" s="241"/>
      <c r="D91" s="241"/>
      <c r="E91" s="241"/>
      <c r="F91" s="241"/>
      <c r="G91" s="241"/>
      <c r="H91" s="241"/>
      <c r="I91" s="245"/>
      <c r="J91" s="240" t="s">
        <v>50</v>
      </c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5"/>
      <c r="Y91" s="240" t="s">
        <v>51</v>
      </c>
      <c r="Z91" s="241"/>
      <c r="AA91" s="241"/>
      <c r="AB91" s="241"/>
      <c r="AC91" s="241"/>
      <c r="AD91" s="241"/>
      <c r="AE91" s="241"/>
      <c r="AF91" s="241"/>
      <c r="AG91" s="163"/>
      <c r="AI91" s="132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</row>
    <row r="92" spans="1:75" x14ac:dyDescent="0.25">
      <c r="A92" s="90">
        <f t="shared" ref="A92:A95" si="9">1+A91</f>
        <v>51</v>
      </c>
      <c r="B92" s="242" t="s">
        <v>142</v>
      </c>
      <c r="C92" s="238"/>
      <c r="D92" s="238"/>
      <c r="E92" s="238"/>
      <c r="F92" s="238"/>
      <c r="G92" s="238"/>
      <c r="H92" s="238"/>
      <c r="I92" s="467"/>
      <c r="J92" s="468"/>
      <c r="K92" s="468"/>
      <c r="L92" s="468"/>
      <c r="M92" s="468"/>
      <c r="N92" s="237" t="s">
        <v>52</v>
      </c>
      <c r="O92" s="238"/>
      <c r="P92" s="238" t="s">
        <v>143</v>
      </c>
      <c r="Q92" s="238"/>
      <c r="R92" s="238"/>
      <c r="S92" s="238"/>
      <c r="T92" s="238"/>
      <c r="U92" s="238"/>
      <c r="V92" s="238"/>
      <c r="W92" s="238"/>
      <c r="X92" s="448"/>
      <c r="Y92" s="449"/>
      <c r="Z92" s="449"/>
      <c r="AA92" s="449"/>
      <c r="AB92" s="449"/>
      <c r="AC92" s="237" t="s">
        <v>12</v>
      </c>
      <c r="AD92" s="238"/>
      <c r="AE92" s="238"/>
      <c r="AF92" s="238"/>
      <c r="AG92" s="239"/>
      <c r="AI92" s="132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</row>
    <row r="93" spans="1:75" x14ac:dyDescent="0.25">
      <c r="A93" s="90">
        <f t="shared" si="9"/>
        <v>52</v>
      </c>
      <c r="B93" s="242" t="s">
        <v>144</v>
      </c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467"/>
      <c r="Y93" s="468"/>
      <c r="Z93" s="468"/>
      <c r="AA93" s="468"/>
      <c r="AB93" s="468"/>
      <c r="AC93" s="237" t="s">
        <v>53</v>
      </c>
      <c r="AD93" s="238"/>
      <c r="AE93" s="238"/>
      <c r="AF93" s="238"/>
      <c r="AG93" s="239"/>
      <c r="AI93" s="132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</row>
    <row r="94" spans="1:75" x14ac:dyDescent="0.25">
      <c r="A94" s="90">
        <f t="shared" si="9"/>
        <v>53</v>
      </c>
      <c r="B94" s="242" t="s">
        <v>145</v>
      </c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521" t="str">
        <f>IF(AND(ISNUMBER(X93),ISNUMBER(X92)),X93/X92,"")</f>
        <v/>
      </c>
      <c r="Y94" s="522"/>
      <c r="Z94" s="522"/>
      <c r="AA94" s="522"/>
      <c r="AB94" s="522"/>
      <c r="AC94" s="237" t="s">
        <v>13</v>
      </c>
      <c r="AD94" s="238"/>
      <c r="AE94" s="238"/>
      <c r="AF94" s="238"/>
      <c r="AG94" s="239"/>
      <c r="AI94" s="132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</row>
    <row r="95" spans="1:75" x14ac:dyDescent="0.25">
      <c r="A95" s="90">
        <f t="shared" si="9"/>
        <v>54</v>
      </c>
      <c r="B95" s="246" t="s">
        <v>146</v>
      </c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526"/>
      <c r="Y95" s="527"/>
      <c r="Z95" s="527"/>
      <c r="AA95" s="527"/>
      <c r="AB95" s="527"/>
      <c r="AC95" s="164" t="s">
        <v>54</v>
      </c>
      <c r="AD95" s="165"/>
      <c r="AE95" s="165"/>
      <c r="AF95" s="165"/>
      <c r="AG95" s="166"/>
      <c r="AI95" s="132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</row>
    <row r="96" spans="1:75" x14ac:dyDescent="0.25">
      <c r="A96" s="139"/>
      <c r="B96" s="335" t="s">
        <v>236</v>
      </c>
      <c r="C96" s="336"/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  <c r="W96" s="336"/>
      <c r="X96" s="336"/>
      <c r="Y96" s="336"/>
      <c r="Z96" s="336"/>
      <c r="AA96" s="336"/>
      <c r="AB96" s="336"/>
      <c r="AC96" s="336"/>
      <c r="AD96" s="336"/>
      <c r="AE96" s="336"/>
      <c r="AF96" s="336"/>
      <c r="AG96" s="337"/>
      <c r="AI96" s="8"/>
    </row>
    <row r="97" spans="1:75" s="153" customFormat="1" x14ac:dyDescent="0.25">
      <c r="A97" s="170">
        <f>A94+1</f>
        <v>54</v>
      </c>
      <c r="B97" s="171" t="s">
        <v>191</v>
      </c>
      <c r="C97" s="183"/>
      <c r="D97" s="183"/>
      <c r="E97" s="183"/>
      <c r="F97" s="183"/>
      <c r="G97" s="183"/>
      <c r="H97" s="183"/>
      <c r="I97" s="183"/>
      <c r="J97" s="183"/>
      <c r="K97" s="183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7"/>
      <c r="X97" s="348" t="s">
        <v>139</v>
      </c>
      <c r="Y97" s="349"/>
      <c r="Z97" s="349"/>
      <c r="AA97" s="349"/>
      <c r="AB97" s="349"/>
      <c r="AC97" s="490"/>
      <c r="AD97" s="490"/>
      <c r="AE97" s="490"/>
      <c r="AF97" s="490"/>
      <c r="AG97" s="491"/>
    </row>
    <row r="98" spans="1:75" s="153" customFormat="1" x14ac:dyDescent="0.25">
      <c r="A98" s="170">
        <f>A97+1</f>
        <v>55</v>
      </c>
      <c r="B98" s="175" t="s">
        <v>192</v>
      </c>
      <c r="C98" s="176"/>
      <c r="D98" s="176"/>
      <c r="E98" s="176"/>
      <c r="F98" s="176"/>
      <c r="G98" s="176"/>
      <c r="H98" s="176"/>
      <c r="I98" s="176"/>
      <c r="J98" s="176"/>
      <c r="K98" s="176"/>
      <c r="L98" s="492"/>
      <c r="M98" s="492"/>
      <c r="N98" s="492"/>
      <c r="O98" s="492"/>
      <c r="P98" s="492"/>
      <c r="Q98" s="492"/>
      <c r="R98" s="492"/>
      <c r="S98" s="492"/>
      <c r="T98" s="492"/>
      <c r="U98" s="492"/>
      <c r="V98" s="492"/>
      <c r="W98" s="493"/>
      <c r="X98" s="494" t="s">
        <v>139</v>
      </c>
      <c r="Y98" s="495"/>
      <c r="Z98" s="495"/>
      <c r="AA98" s="495"/>
      <c r="AB98" s="495"/>
      <c r="AC98" s="496"/>
      <c r="AD98" s="496"/>
      <c r="AE98" s="496"/>
      <c r="AF98" s="496"/>
      <c r="AG98" s="497"/>
    </row>
    <row r="99" spans="1:75" s="153" customFormat="1" ht="15" customHeight="1" x14ac:dyDescent="0.25">
      <c r="A99" s="170">
        <f t="shared" ref="A99:A107" si="10">A98+1</f>
        <v>56</v>
      </c>
      <c r="B99" s="498" t="s">
        <v>193</v>
      </c>
      <c r="C99" s="499"/>
      <c r="D99" s="499"/>
      <c r="E99" s="499"/>
      <c r="F99" s="499"/>
      <c r="G99" s="499"/>
      <c r="H99" s="499"/>
      <c r="I99" s="492"/>
      <c r="J99" s="492"/>
      <c r="K99" s="492"/>
      <c r="L99" s="492"/>
      <c r="M99" s="492"/>
      <c r="N99" s="492"/>
      <c r="O99" s="492"/>
      <c r="P99" s="492"/>
      <c r="Q99" s="492"/>
      <c r="R99" s="492"/>
      <c r="S99" s="492"/>
      <c r="T99" s="492"/>
      <c r="U99" s="492"/>
      <c r="V99" s="492"/>
      <c r="W99" s="492"/>
      <c r="X99" s="492"/>
      <c r="Y99" s="492"/>
      <c r="Z99" s="492"/>
      <c r="AA99" s="492"/>
      <c r="AB99" s="492"/>
      <c r="AC99" s="492"/>
      <c r="AD99" s="492"/>
      <c r="AE99" s="492"/>
      <c r="AF99" s="492"/>
      <c r="AG99" s="500"/>
    </row>
    <row r="100" spans="1:75" s="153" customFormat="1" ht="15" customHeight="1" x14ac:dyDescent="0.25">
      <c r="A100" s="248">
        <f t="shared" si="10"/>
        <v>57</v>
      </c>
      <c r="B100" s="498" t="s">
        <v>228</v>
      </c>
      <c r="C100" s="499"/>
      <c r="D100" s="499"/>
      <c r="E100" s="499"/>
      <c r="F100" s="492"/>
      <c r="G100" s="492"/>
      <c r="H100" s="492"/>
      <c r="I100" s="492"/>
      <c r="J100" s="492"/>
      <c r="K100" s="492"/>
      <c r="L100" s="492"/>
      <c r="M100" s="492"/>
      <c r="N100" s="492"/>
      <c r="O100" s="492"/>
      <c r="P100" s="492"/>
      <c r="Q100" s="492"/>
      <c r="R100" s="492"/>
      <c r="S100" s="492"/>
      <c r="T100" s="492"/>
      <c r="U100" s="492"/>
      <c r="V100" s="492"/>
      <c r="W100" s="492"/>
      <c r="X100" s="492"/>
      <c r="Y100" s="492"/>
      <c r="Z100" s="492"/>
      <c r="AA100" s="492"/>
      <c r="AB100" s="492"/>
      <c r="AC100" s="492"/>
      <c r="AD100" s="492"/>
      <c r="AE100" s="492"/>
      <c r="AF100" s="492"/>
      <c r="AG100" s="500"/>
    </row>
    <row r="101" spans="1:75" s="153" customFormat="1" ht="15" customHeight="1" x14ac:dyDescent="0.25">
      <c r="A101" s="170">
        <f t="shared" si="10"/>
        <v>58</v>
      </c>
      <c r="B101" s="506" t="s">
        <v>237</v>
      </c>
      <c r="C101" s="507"/>
      <c r="D101" s="507"/>
      <c r="E101" s="507"/>
      <c r="F101" s="507"/>
      <c r="G101" s="507"/>
      <c r="H101" s="507"/>
      <c r="I101" s="508"/>
      <c r="J101" s="193"/>
      <c r="K101" s="445" t="s">
        <v>297</v>
      </c>
      <c r="L101" s="446"/>
      <c r="M101" s="446"/>
      <c r="N101" s="446"/>
      <c r="O101" s="446"/>
      <c r="P101" s="446"/>
      <c r="Q101" s="446"/>
      <c r="R101" s="446"/>
      <c r="S101" s="446"/>
      <c r="T101" s="446"/>
      <c r="U101" s="446"/>
      <c r="V101" s="446"/>
      <c r="W101" s="446"/>
      <c r="X101" s="446"/>
      <c r="Y101" s="446"/>
      <c r="Z101" s="446"/>
      <c r="AA101" s="446"/>
      <c r="AB101" s="446"/>
      <c r="AC101" s="446"/>
      <c r="AD101" s="446"/>
      <c r="AE101" s="446"/>
      <c r="AF101" s="446"/>
      <c r="AG101" s="512"/>
    </row>
    <row r="102" spans="1:75" s="153" customFormat="1" x14ac:dyDescent="0.25">
      <c r="A102" s="170">
        <f t="shared" si="10"/>
        <v>59</v>
      </c>
      <c r="B102" s="509"/>
      <c r="C102" s="510"/>
      <c r="D102" s="510"/>
      <c r="E102" s="510"/>
      <c r="F102" s="510"/>
      <c r="G102" s="510"/>
      <c r="H102" s="510"/>
      <c r="I102" s="511"/>
      <c r="J102" s="193"/>
      <c r="K102" s="445" t="s">
        <v>296</v>
      </c>
      <c r="L102" s="446"/>
      <c r="M102" s="446"/>
      <c r="N102" s="446"/>
      <c r="O102" s="446"/>
      <c r="P102" s="446"/>
      <c r="Q102" s="446"/>
      <c r="R102" s="446"/>
      <c r="S102" s="446"/>
      <c r="T102" s="446"/>
      <c r="U102" s="446"/>
      <c r="V102" s="446"/>
      <c r="W102" s="447"/>
      <c r="X102" s="448"/>
      <c r="Y102" s="449"/>
      <c r="Z102" s="449"/>
      <c r="AA102" s="449"/>
      <c r="AB102" s="450"/>
      <c r="AC102" s="451" t="s">
        <v>196</v>
      </c>
      <c r="AD102" s="452"/>
      <c r="AE102" s="452"/>
      <c r="AF102" s="452"/>
      <c r="AG102" s="453"/>
    </row>
    <row r="103" spans="1:75" s="153" customFormat="1" ht="15" customHeight="1" x14ac:dyDescent="0.25">
      <c r="A103" s="170">
        <f t="shared" si="10"/>
        <v>60</v>
      </c>
      <c r="B103" s="172" t="s">
        <v>142</v>
      </c>
      <c r="C103" s="177"/>
      <c r="D103" s="177"/>
      <c r="E103" s="177"/>
      <c r="F103" s="177"/>
      <c r="G103" s="177"/>
      <c r="H103" s="177"/>
      <c r="I103" s="178"/>
      <c r="J103" s="283"/>
      <c r="K103" s="284"/>
      <c r="L103" s="284"/>
      <c r="M103" s="410"/>
      <c r="N103" s="174" t="s">
        <v>52</v>
      </c>
      <c r="O103" s="173"/>
      <c r="P103" s="173"/>
      <c r="Q103" s="173"/>
      <c r="R103" s="173"/>
      <c r="S103" s="173" t="s">
        <v>194</v>
      </c>
      <c r="T103" s="173"/>
      <c r="U103" s="173"/>
      <c r="V103" s="173"/>
      <c r="W103" s="173"/>
      <c r="X103" s="405"/>
      <c r="Y103" s="406"/>
      <c r="Z103" s="406"/>
      <c r="AA103" s="406"/>
      <c r="AB103" s="484"/>
      <c r="AC103" s="485" t="s">
        <v>12</v>
      </c>
      <c r="AD103" s="486"/>
      <c r="AE103" s="486"/>
      <c r="AF103" s="486"/>
      <c r="AG103" s="487"/>
    </row>
    <row r="104" spans="1:75" s="153" customFormat="1" ht="15" customHeight="1" x14ac:dyDescent="0.25">
      <c r="A104" s="170">
        <f t="shared" si="10"/>
        <v>61</v>
      </c>
      <c r="B104" s="488" t="s">
        <v>195</v>
      </c>
      <c r="C104" s="486"/>
      <c r="D104" s="486"/>
      <c r="E104" s="486"/>
      <c r="F104" s="486"/>
      <c r="G104" s="486"/>
      <c r="H104" s="486"/>
      <c r="I104" s="486"/>
      <c r="J104" s="486"/>
      <c r="K104" s="486"/>
      <c r="L104" s="486"/>
      <c r="M104" s="486"/>
      <c r="N104" s="486"/>
      <c r="O104" s="486"/>
      <c r="P104" s="486"/>
      <c r="Q104" s="486"/>
      <c r="R104" s="486"/>
      <c r="S104" s="486"/>
      <c r="T104" s="486"/>
      <c r="U104" s="486"/>
      <c r="V104" s="486"/>
      <c r="W104" s="489"/>
      <c r="X104" s="405"/>
      <c r="Y104" s="406"/>
      <c r="Z104" s="406"/>
      <c r="AA104" s="406"/>
      <c r="AB104" s="484"/>
      <c r="AC104" s="485" t="s">
        <v>196</v>
      </c>
      <c r="AD104" s="486"/>
      <c r="AE104" s="486"/>
      <c r="AF104" s="486"/>
      <c r="AG104" s="487"/>
    </row>
    <row r="105" spans="1:75" s="153" customFormat="1" x14ac:dyDescent="0.25">
      <c r="A105" s="170">
        <f t="shared" si="10"/>
        <v>62</v>
      </c>
      <c r="B105" s="488" t="s">
        <v>197</v>
      </c>
      <c r="C105" s="486"/>
      <c r="D105" s="486"/>
      <c r="E105" s="486"/>
      <c r="F105" s="486"/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9"/>
      <c r="X105" s="405"/>
      <c r="Y105" s="406"/>
      <c r="Z105" s="406"/>
      <c r="AA105" s="406"/>
      <c r="AB105" s="484"/>
      <c r="AC105" s="485" t="s">
        <v>300</v>
      </c>
      <c r="AD105" s="486"/>
      <c r="AE105" s="486"/>
      <c r="AF105" s="486"/>
      <c r="AG105" s="487"/>
    </row>
    <row r="106" spans="1:75" s="153" customFormat="1" x14ac:dyDescent="0.25">
      <c r="A106" s="170">
        <f t="shared" si="10"/>
        <v>63</v>
      </c>
      <c r="B106" s="488" t="s">
        <v>292</v>
      </c>
      <c r="C106" s="486"/>
      <c r="D106" s="486"/>
      <c r="E106" s="486"/>
      <c r="F106" s="486"/>
      <c r="G106" s="486"/>
      <c r="H106" s="486"/>
      <c r="I106" s="486"/>
      <c r="J106" s="486"/>
      <c r="K106" s="486"/>
      <c r="L106" s="486"/>
      <c r="M106" s="486"/>
      <c r="N106" s="486"/>
      <c r="O106" s="486"/>
      <c r="P106" s="486"/>
      <c r="Q106" s="486"/>
      <c r="R106" s="486"/>
      <c r="S106" s="486"/>
      <c r="T106" s="486"/>
      <c r="U106" s="486"/>
      <c r="V106" s="486"/>
      <c r="W106" s="489"/>
      <c r="X106" s="283"/>
      <c r="Y106" s="284"/>
      <c r="Z106" s="284"/>
      <c r="AA106" s="284"/>
      <c r="AB106" s="410"/>
      <c r="AC106" s="513" t="s">
        <v>53</v>
      </c>
      <c r="AD106" s="370"/>
      <c r="AE106" s="370"/>
      <c r="AF106" s="370"/>
      <c r="AG106" s="514"/>
    </row>
    <row r="107" spans="1:75" s="153" customFormat="1" x14ac:dyDescent="0.25">
      <c r="A107" s="170">
        <f t="shared" si="10"/>
        <v>64</v>
      </c>
      <c r="B107" s="515" t="s">
        <v>293</v>
      </c>
      <c r="C107" s="516"/>
      <c r="D107" s="516"/>
      <c r="E107" s="516"/>
      <c r="F107" s="516"/>
      <c r="G107" s="516"/>
      <c r="H107" s="516"/>
      <c r="I107" s="516"/>
      <c r="J107" s="516"/>
      <c r="K107" s="516"/>
      <c r="L107" s="516"/>
      <c r="M107" s="516"/>
      <c r="N107" s="516"/>
      <c r="O107" s="516"/>
      <c r="P107" s="516"/>
      <c r="Q107" s="516"/>
      <c r="R107" s="516"/>
      <c r="S107" s="516"/>
      <c r="T107" s="516"/>
      <c r="U107" s="516"/>
      <c r="V107" s="516"/>
      <c r="W107" s="517"/>
      <c r="X107" s="479"/>
      <c r="Y107" s="342"/>
      <c r="Z107" s="342"/>
      <c r="AA107" s="342"/>
      <c r="AB107" s="480"/>
      <c r="AC107" s="518" t="s">
        <v>54</v>
      </c>
      <c r="AD107" s="519"/>
      <c r="AE107" s="519"/>
      <c r="AF107" s="519"/>
      <c r="AG107" s="520"/>
    </row>
    <row r="108" spans="1:75" ht="8.25" customHeight="1" x14ac:dyDescent="0.25">
      <c r="AI108" s="132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</row>
    <row r="109" spans="1:75" x14ac:dyDescent="0.25">
      <c r="B109" s="335" t="s">
        <v>55</v>
      </c>
      <c r="C109" s="336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36"/>
      <c r="X109" s="336"/>
      <c r="Y109" s="336"/>
      <c r="Z109" s="336"/>
      <c r="AA109" s="336"/>
      <c r="AB109" s="336"/>
      <c r="AC109" s="336"/>
      <c r="AD109" s="336"/>
      <c r="AE109" s="336"/>
      <c r="AF109" s="336"/>
      <c r="AG109" s="337"/>
      <c r="AI109" s="132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</row>
    <row r="110" spans="1:75" x14ac:dyDescent="0.25">
      <c r="A110" s="90">
        <f>A107+1</f>
        <v>65</v>
      </c>
      <c r="B110" s="67" t="s">
        <v>147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411"/>
      <c r="Y110" s="412"/>
      <c r="Z110" s="412"/>
      <c r="AA110" s="412"/>
      <c r="AB110" s="412"/>
      <c r="AC110" s="68" t="s">
        <v>56</v>
      </c>
      <c r="AD110" s="69"/>
      <c r="AE110" s="69"/>
      <c r="AF110" s="69"/>
      <c r="AG110" s="70"/>
      <c r="AI110" s="132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</row>
    <row r="111" spans="1:75" x14ac:dyDescent="0.25">
      <c r="A111" s="90">
        <f>1+A110</f>
        <v>66</v>
      </c>
      <c r="B111" s="39" t="s">
        <v>148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283"/>
      <c r="Y111" s="284"/>
      <c r="Z111" s="284"/>
      <c r="AA111" s="284"/>
      <c r="AB111" s="284"/>
      <c r="AC111" s="41" t="s">
        <v>56</v>
      </c>
      <c r="AD111" s="40"/>
      <c r="AE111" s="40"/>
      <c r="AF111" s="40"/>
      <c r="AG111" s="42"/>
      <c r="AI111" s="132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</row>
    <row r="112" spans="1:75" x14ac:dyDescent="0.25">
      <c r="A112" s="90">
        <f t="shared" ref="A112:A113" si="11">1+A111</f>
        <v>67</v>
      </c>
      <c r="B112" s="71" t="s">
        <v>149</v>
      </c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430"/>
      <c r="Y112" s="431"/>
      <c r="Z112" s="431"/>
      <c r="AA112" s="431"/>
      <c r="AB112" s="431"/>
      <c r="AC112" s="73" t="s">
        <v>56</v>
      </c>
      <c r="AD112" s="72"/>
      <c r="AE112" s="72"/>
      <c r="AF112" s="72"/>
      <c r="AG112" s="74"/>
      <c r="AI112" s="132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</row>
    <row r="113" spans="1:75" x14ac:dyDescent="0.25">
      <c r="A113" s="90">
        <f t="shared" si="11"/>
        <v>68</v>
      </c>
      <c r="B113" s="24" t="s">
        <v>150</v>
      </c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151"/>
      <c r="Y113" s="26" t="s">
        <v>9</v>
      </c>
      <c r="Z113" s="25"/>
      <c r="AA113" s="25"/>
      <c r="AB113" s="25"/>
      <c r="AC113" s="151"/>
      <c r="AD113" s="51" t="s">
        <v>10</v>
      </c>
      <c r="AE113" s="75"/>
      <c r="AF113" s="75"/>
      <c r="AG113" s="76"/>
      <c r="AI113" s="132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</row>
    <row r="114" spans="1:75" s="153" customFormat="1" ht="8.25" customHeight="1" x14ac:dyDescent="0.25">
      <c r="A114" s="179"/>
      <c r="B114" s="155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4"/>
      <c r="Y114" s="155"/>
      <c r="Z114" s="155"/>
      <c r="AA114" s="155"/>
      <c r="AB114" s="155"/>
      <c r="AC114" s="54"/>
      <c r="AD114" s="52"/>
      <c r="AE114" s="52"/>
      <c r="AF114" s="52"/>
      <c r="AG114" s="52"/>
      <c r="AI114" s="182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  <c r="BM114" s="154"/>
      <c r="BN114" s="154"/>
      <c r="BO114" s="154"/>
      <c r="BP114" s="154"/>
      <c r="BQ114" s="154"/>
      <c r="BR114" s="154"/>
      <c r="BS114" s="154"/>
      <c r="BT114" s="154"/>
      <c r="BU114" s="154"/>
      <c r="BV114" s="154"/>
      <c r="BW114" s="154"/>
    </row>
    <row r="115" spans="1:75" x14ac:dyDescent="0.25">
      <c r="B115" s="250" t="s">
        <v>57</v>
      </c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2"/>
      <c r="AI115" s="132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</row>
    <row r="116" spans="1:75" x14ac:dyDescent="0.25">
      <c r="A116" s="90">
        <f>A113+1</f>
        <v>69</v>
      </c>
      <c r="B116" s="67" t="s">
        <v>58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85"/>
      <c r="M116" s="501"/>
      <c r="N116" s="501"/>
      <c r="O116" s="501"/>
      <c r="P116" s="501"/>
      <c r="Q116" s="501"/>
      <c r="R116" s="501"/>
      <c r="S116" s="501"/>
      <c r="T116" s="501"/>
      <c r="U116" s="501"/>
      <c r="V116" s="501"/>
      <c r="W116" s="501"/>
      <c r="X116" s="501"/>
      <c r="Y116" s="502"/>
      <c r="Z116" s="68" t="s">
        <v>21</v>
      </c>
      <c r="AA116" s="69"/>
      <c r="AB116" s="69"/>
      <c r="AC116" s="69"/>
      <c r="AD116" s="359"/>
      <c r="AE116" s="359"/>
      <c r="AF116" s="359"/>
      <c r="AG116" s="360"/>
      <c r="AI116" s="132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</row>
    <row r="117" spans="1:75" ht="15" customHeight="1" x14ac:dyDescent="0.25">
      <c r="A117" s="90">
        <f>1+A116</f>
        <v>70</v>
      </c>
      <c r="B117" s="338" t="s">
        <v>187</v>
      </c>
      <c r="C117" s="339"/>
      <c r="D117" s="339"/>
      <c r="E117" s="339"/>
      <c r="F117" s="339"/>
      <c r="G117" s="456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7"/>
      <c r="AI117" s="132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</row>
    <row r="118" spans="1:75" ht="15" customHeight="1" x14ac:dyDescent="0.25">
      <c r="A118" s="90">
        <f>1+A117</f>
        <v>71</v>
      </c>
      <c r="B118" s="77" t="s">
        <v>107</v>
      </c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5"/>
      <c r="X118" s="472"/>
      <c r="Y118" s="473"/>
      <c r="Z118" s="473"/>
      <c r="AA118" s="473"/>
      <c r="AB118" s="473"/>
      <c r="AC118" s="26" t="s">
        <v>54</v>
      </c>
      <c r="AD118" s="75"/>
      <c r="AE118" s="75"/>
      <c r="AF118" s="75"/>
      <c r="AG118" s="76"/>
      <c r="AI118" s="132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</row>
    <row r="119" spans="1:75" ht="11.25" customHeight="1" x14ac:dyDescent="0.25">
      <c r="AI119" s="132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</row>
    <row r="120" spans="1:75" ht="14.25" customHeight="1" x14ac:dyDescent="0.25">
      <c r="B120" s="99" t="s">
        <v>298</v>
      </c>
      <c r="AI120" s="132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</row>
    <row r="121" spans="1:75" ht="6.75" customHeight="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31"/>
      <c r="L121" s="31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54"/>
      <c r="Y121" s="54"/>
      <c r="Z121" s="54"/>
      <c r="AA121" s="54"/>
      <c r="AB121" s="54"/>
      <c r="AC121" s="22"/>
      <c r="AD121" s="22"/>
      <c r="AE121" s="22"/>
      <c r="AF121" s="22"/>
      <c r="AG121" s="22"/>
      <c r="AI121" s="132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</row>
    <row r="122" spans="1:75" x14ac:dyDescent="0.25">
      <c r="B122" s="250" t="s">
        <v>11</v>
      </c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2"/>
    </row>
    <row r="123" spans="1:75" x14ac:dyDescent="0.25">
      <c r="A123" s="90">
        <f>1+A118</f>
        <v>72</v>
      </c>
      <c r="B123" s="114" t="s">
        <v>154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469"/>
      <c r="Y123" s="470"/>
      <c r="Z123" s="470"/>
      <c r="AA123" s="470"/>
      <c r="AB123" s="470"/>
      <c r="AC123" s="470"/>
      <c r="AD123" s="470"/>
      <c r="AE123" s="470"/>
      <c r="AF123" s="470"/>
      <c r="AG123" s="471"/>
    </row>
    <row r="124" spans="1:75" x14ac:dyDescent="0.25">
      <c r="A124" s="90">
        <f>1+A123</f>
        <v>73</v>
      </c>
      <c r="B124" s="39" t="s">
        <v>126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283"/>
      <c r="Y124" s="284"/>
      <c r="Z124" s="284"/>
      <c r="AA124" s="284"/>
      <c r="AB124" s="284"/>
      <c r="AC124" s="41" t="s">
        <v>13</v>
      </c>
      <c r="AD124" s="40"/>
      <c r="AE124" s="40"/>
      <c r="AF124" s="40"/>
      <c r="AG124" s="42"/>
    </row>
    <row r="125" spans="1:75" x14ac:dyDescent="0.25">
      <c r="A125" s="90">
        <f t="shared" ref="A125:A132" si="12">1+A124</f>
        <v>74</v>
      </c>
      <c r="B125" s="34" t="s">
        <v>155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435"/>
      <c r="Y125" s="436"/>
      <c r="Z125" s="436"/>
      <c r="AA125" s="436"/>
      <c r="AB125" s="437"/>
      <c r="AC125" s="41" t="s">
        <v>63</v>
      </c>
      <c r="AD125" s="35"/>
      <c r="AE125" s="35"/>
      <c r="AF125" s="35"/>
      <c r="AG125" s="81"/>
    </row>
    <row r="126" spans="1:75" x14ac:dyDescent="0.25">
      <c r="A126" s="90">
        <f t="shared" si="12"/>
        <v>75</v>
      </c>
      <c r="B126" s="34" t="s">
        <v>156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407" t="str">
        <f>IF(AND(ISNUMBER(X124),ISNUMBER(X62)),1-X124/X62,"")</f>
        <v/>
      </c>
      <c r="Y126" s="408"/>
      <c r="Z126" s="408"/>
      <c r="AA126" s="408"/>
      <c r="AB126" s="434"/>
      <c r="AC126" s="41" t="s">
        <v>54</v>
      </c>
      <c r="AD126" s="35"/>
      <c r="AE126" s="35"/>
      <c r="AF126" s="35"/>
      <c r="AG126" s="81"/>
    </row>
    <row r="127" spans="1:75" x14ac:dyDescent="0.25">
      <c r="A127" s="191">
        <f t="shared" si="12"/>
        <v>76</v>
      </c>
      <c r="B127" s="39" t="s">
        <v>128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5"/>
      <c r="Y127" s="406"/>
      <c r="Z127" s="406"/>
      <c r="AA127" s="406"/>
      <c r="AB127" s="406"/>
      <c r="AC127" s="41" t="s">
        <v>14</v>
      </c>
      <c r="AD127" s="40"/>
      <c r="AE127" s="40"/>
      <c r="AF127" s="40"/>
      <c r="AG127" s="42"/>
    </row>
    <row r="128" spans="1:75" x14ac:dyDescent="0.25">
      <c r="A128" s="191">
        <f t="shared" si="12"/>
        <v>77</v>
      </c>
      <c r="B128" s="39" t="s">
        <v>127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5"/>
      <c r="Y128" s="406"/>
      <c r="Z128" s="406"/>
      <c r="AA128" s="406"/>
      <c r="AB128" s="406"/>
      <c r="AC128" s="41" t="s">
        <v>14</v>
      </c>
      <c r="AD128" s="40"/>
      <c r="AE128" s="40"/>
      <c r="AF128" s="40"/>
      <c r="AG128" s="42"/>
    </row>
    <row r="129" spans="1:75" x14ac:dyDescent="0.25">
      <c r="A129" s="191">
        <f t="shared" si="12"/>
        <v>78</v>
      </c>
      <c r="B129" s="39" t="s">
        <v>221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3" t="str">
        <f>IF(AND(ISNUMBER(X127),ISNUMBER(X128),ISTEXT(X123)),IF(X123="A.0","Bez požadavku",IF(X123="A.1",0.95*ROUND(X127,2),IF(X123="A.2",0.85*ROUND(X127,2),IF(X123="A.3",0.75*ROUND(X127,2))))),"")</f>
        <v/>
      </c>
      <c r="Y129" s="404"/>
      <c r="Z129" s="404"/>
      <c r="AA129" s="404"/>
      <c r="AB129" s="404"/>
      <c r="AC129" s="161" t="s">
        <v>14</v>
      </c>
      <c r="AD129" s="40"/>
      <c r="AE129" s="40"/>
      <c r="AF129" s="40"/>
      <c r="AG129" s="42"/>
    </row>
    <row r="130" spans="1:75" x14ac:dyDescent="0.25">
      <c r="A130" s="191">
        <f t="shared" si="12"/>
        <v>79</v>
      </c>
      <c r="B130" s="34" t="s">
        <v>129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01"/>
      <c r="Y130" s="402"/>
      <c r="Z130" s="402"/>
      <c r="AA130" s="402"/>
      <c r="AB130" s="402"/>
      <c r="AC130" s="44" t="s">
        <v>15</v>
      </c>
      <c r="AD130" s="43"/>
      <c r="AE130" s="43"/>
      <c r="AF130" s="43"/>
      <c r="AG130" s="45"/>
    </row>
    <row r="131" spans="1:75" x14ac:dyDescent="0.25">
      <c r="A131" s="191">
        <f t="shared" si="12"/>
        <v>80</v>
      </c>
      <c r="B131" s="34" t="s">
        <v>299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01"/>
      <c r="Y131" s="402"/>
      <c r="Z131" s="402"/>
      <c r="AA131" s="402"/>
      <c r="AB131" s="402"/>
      <c r="AC131" s="44" t="s">
        <v>12</v>
      </c>
      <c r="AD131" s="43"/>
      <c r="AE131" s="43"/>
      <c r="AF131" s="43"/>
      <c r="AG131" s="45"/>
    </row>
    <row r="132" spans="1:75" x14ac:dyDescent="0.25">
      <c r="A132" s="191">
        <f t="shared" si="12"/>
        <v>81</v>
      </c>
      <c r="B132" s="50" t="s">
        <v>151</v>
      </c>
      <c r="C132" s="59"/>
      <c r="D132" s="59"/>
      <c r="E132" s="59"/>
      <c r="F132" s="59"/>
      <c r="G132" s="59"/>
      <c r="H132" s="59"/>
      <c r="I132" s="59"/>
      <c r="J132" s="59"/>
      <c r="K132" s="80"/>
      <c r="L132" s="80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398"/>
      <c r="Y132" s="399"/>
      <c r="Z132" s="399"/>
      <c r="AA132" s="399"/>
      <c r="AB132" s="400"/>
      <c r="AC132" s="60" t="s">
        <v>59</v>
      </c>
      <c r="AD132" s="59"/>
      <c r="AE132" s="59"/>
      <c r="AF132" s="59"/>
      <c r="AG132" s="61"/>
    </row>
    <row r="133" spans="1:75" s="153" customFormat="1" ht="8.25" customHeight="1" x14ac:dyDescent="0.25">
      <c r="A133" s="179"/>
      <c r="B133" s="155"/>
      <c r="C133" s="155"/>
      <c r="D133" s="155"/>
      <c r="E133" s="155"/>
      <c r="F133" s="155"/>
      <c r="G133" s="155"/>
      <c r="H133" s="155"/>
      <c r="I133" s="155"/>
      <c r="J133" s="155"/>
      <c r="K133" s="157"/>
      <c r="L133" s="157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54"/>
      <c r="Y133" s="54"/>
      <c r="Z133" s="54"/>
      <c r="AA133" s="54"/>
      <c r="AB133" s="54"/>
      <c r="AC133" s="155"/>
      <c r="AD133" s="155"/>
      <c r="AE133" s="155"/>
      <c r="AF133" s="155"/>
      <c r="AG133" s="155"/>
      <c r="AI133" s="182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154"/>
      <c r="BA133" s="154"/>
      <c r="BB133" s="154"/>
      <c r="BC133" s="154"/>
      <c r="BD133" s="154"/>
      <c r="BE133" s="154"/>
      <c r="BF133" s="154"/>
      <c r="BG133" s="154"/>
      <c r="BH133" s="154"/>
      <c r="BI133" s="154"/>
      <c r="BJ133" s="154"/>
      <c r="BK133" s="154"/>
      <c r="BL133" s="154"/>
      <c r="BM133" s="154"/>
      <c r="BN133" s="154"/>
      <c r="BO133" s="154"/>
      <c r="BP133" s="154"/>
      <c r="BQ133" s="154"/>
      <c r="BR133" s="154"/>
      <c r="BS133" s="154"/>
      <c r="BT133" s="154"/>
      <c r="BU133" s="154"/>
      <c r="BV133" s="154"/>
      <c r="BW133" s="154"/>
    </row>
    <row r="134" spans="1:75" s="153" customFormat="1" x14ac:dyDescent="0.25">
      <c r="A134" s="179"/>
      <c r="B134" s="250" t="s">
        <v>7</v>
      </c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  <c r="AG134" s="252"/>
      <c r="AI134" s="181"/>
    </row>
    <row r="135" spans="1:75" x14ac:dyDescent="0.25">
      <c r="A135" s="90">
        <f>A132+1</f>
        <v>82</v>
      </c>
      <c r="B135" s="67" t="s">
        <v>157</v>
      </c>
      <c r="C135" s="69"/>
      <c r="D135" s="69"/>
      <c r="E135" s="69"/>
      <c r="F135" s="69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411"/>
      <c r="Y135" s="412"/>
      <c r="Z135" s="412"/>
      <c r="AA135" s="412"/>
      <c r="AB135" s="433"/>
      <c r="AC135" s="68" t="s">
        <v>60</v>
      </c>
      <c r="AD135" s="21"/>
      <c r="AE135" s="21"/>
      <c r="AF135" s="21"/>
      <c r="AG135" s="108"/>
      <c r="AI135" s="132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</row>
    <row r="136" spans="1:75" x14ac:dyDescent="0.25">
      <c r="A136" s="90">
        <f>1+A135</f>
        <v>83</v>
      </c>
      <c r="B136" s="71" t="s">
        <v>131</v>
      </c>
      <c r="C136" s="96"/>
      <c r="D136" s="96"/>
      <c r="E136" s="96"/>
      <c r="F136" s="96"/>
      <c r="G136" s="96"/>
      <c r="H136" s="96"/>
      <c r="I136" s="96"/>
      <c r="J136" s="96"/>
      <c r="K136" s="28"/>
      <c r="L136" s="28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283"/>
      <c r="Y136" s="284"/>
      <c r="Z136" s="284"/>
      <c r="AA136" s="284"/>
      <c r="AB136" s="410"/>
      <c r="AC136" s="73" t="s">
        <v>8</v>
      </c>
      <c r="AD136" s="96"/>
      <c r="AE136" s="96"/>
      <c r="AF136" s="96"/>
      <c r="AG136" s="101"/>
      <c r="AI136" s="132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</row>
    <row r="137" spans="1:75" x14ac:dyDescent="0.25">
      <c r="A137" s="90">
        <f t="shared" ref="A137" si="13">1+A136</f>
        <v>84</v>
      </c>
      <c r="B137" s="39" t="s">
        <v>168</v>
      </c>
      <c r="C137" s="72"/>
      <c r="D137" s="72"/>
      <c r="E137" s="72"/>
      <c r="F137" s="72"/>
      <c r="G137" s="72"/>
      <c r="H137" s="72"/>
      <c r="I137" s="72"/>
      <c r="J137" s="432"/>
      <c r="K137" s="432"/>
      <c r="L137" s="432"/>
      <c r="M137" s="432"/>
      <c r="N137" s="432"/>
      <c r="O137" s="106"/>
      <c r="P137" s="105"/>
      <c r="Q137" s="106"/>
      <c r="R137" s="106"/>
      <c r="S137" s="106"/>
      <c r="T137" s="89"/>
      <c r="U137" s="89"/>
      <c r="V137" s="89"/>
      <c r="W137" s="112"/>
      <c r="X137" s="283"/>
      <c r="Y137" s="284"/>
      <c r="Z137" s="284"/>
      <c r="AA137" s="284"/>
      <c r="AB137" s="410"/>
      <c r="AC137" s="105" t="s">
        <v>186</v>
      </c>
      <c r="AD137" s="106"/>
      <c r="AE137" s="106"/>
      <c r="AF137" s="106"/>
      <c r="AG137" s="107"/>
      <c r="AI137" s="132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</row>
    <row r="138" spans="1:75" x14ac:dyDescent="0.25">
      <c r="A138" s="90">
        <f>1+A137</f>
        <v>85</v>
      </c>
      <c r="B138" s="71" t="s">
        <v>167</v>
      </c>
      <c r="C138" s="72"/>
      <c r="D138" s="72"/>
      <c r="E138" s="72"/>
      <c r="F138" s="72"/>
      <c r="G138" s="72"/>
      <c r="H138" s="72"/>
      <c r="I138" s="72"/>
      <c r="J138" s="113"/>
      <c r="K138" s="113"/>
      <c r="L138" s="113"/>
      <c r="M138" s="113"/>
      <c r="N138" s="113"/>
      <c r="O138" s="109"/>
      <c r="P138" s="110"/>
      <c r="Q138" s="109"/>
      <c r="R138" s="109"/>
      <c r="S138" s="109"/>
      <c r="T138" s="97"/>
      <c r="U138" s="97"/>
      <c r="V138" s="97"/>
      <c r="W138" s="97"/>
      <c r="X138" s="283"/>
      <c r="Y138" s="284"/>
      <c r="Z138" s="284"/>
      <c r="AA138" s="284"/>
      <c r="AB138" s="410"/>
      <c r="AC138" s="105" t="s">
        <v>186</v>
      </c>
      <c r="AD138" s="109"/>
      <c r="AE138" s="109"/>
      <c r="AF138" s="109"/>
      <c r="AG138" s="111"/>
      <c r="AI138" s="132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</row>
    <row r="139" spans="1:75" x14ac:dyDescent="0.25">
      <c r="A139" s="90">
        <f>1+A138</f>
        <v>86</v>
      </c>
      <c r="B139" s="156" t="s">
        <v>166</v>
      </c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206"/>
      <c r="N139" s="102"/>
      <c r="O139" s="102"/>
      <c r="P139" s="102"/>
      <c r="Q139" s="102"/>
      <c r="R139" s="102"/>
      <c r="S139" s="102"/>
      <c r="T139" s="102"/>
      <c r="U139" s="206"/>
      <c r="V139" s="102"/>
      <c r="W139" s="102"/>
      <c r="X139" s="479"/>
      <c r="Y139" s="342"/>
      <c r="Z139" s="342"/>
      <c r="AA139" s="342"/>
      <c r="AB139" s="480"/>
      <c r="AC139" s="481" t="s">
        <v>235</v>
      </c>
      <c r="AD139" s="482"/>
      <c r="AE139" s="482"/>
      <c r="AF139" s="482"/>
      <c r="AG139" s="483"/>
      <c r="AI139" s="132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</row>
    <row r="140" spans="1:75" s="153" customFormat="1" x14ac:dyDescent="0.25">
      <c r="A140" s="191"/>
      <c r="B140" s="155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205"/>
      <c r="N140" s="152"/>
      <c r="O140" s="152"/>
      <c r="P140" s="152"/>
      <c r="Q140" s="152"/>
      <c r="R140" s="152"/>
      <c r="S140" s="152"/>
      <c r="T140" s="152"/>
      <c r="U140" s="205"/>
      <c r="V140" s="152"/>
      <c r="W140" s="152"/>
      <c r="X140" s="54"/>
      <c r="Y140" s="190"/>
      <c r="Z140" s="190"/>
      <c r="AA140" s="190"/>
      <c r="AB140" s="205"/>
      <c r="AC140" s="52"/>
      <c r="AD140" s="52"/>
      <c r="AE140" s="52"/>
      <c r="AF140" s="52"/>
      <c r="AG140" s="52"/>
      <c r="AI140" s="182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</row>
    <row r="141" spans="1:75" s="153" customFormat="1" x14ac:dyDescent="0.25">
      <c r="A141" s="191"/>
      <c r="B141" s="155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205"/>
      <c r="N141" s="152"/>
      <c r="O141" s="152"/>
      <c r="P141" s="152"/>
      <c r="Q141" s="152"/>
      <c r="R141" s="152"/>
      <c r="S141" s="152"/>
      <c r="T141" s="152"/>
      <c r="U141" s="205"/>
      <c r="V141" s="152"/>
      <c r="W141" s="152"/>
      <c r="X141" s="54"/>
      <c r="Y141" s="190"/>
      <c r="Z141" s="190"/>
      <c r="AA141" s="190"/>
      <c r="AB141" s="205"/>
      <c r="AC141" s="52"/>
      <c r="AD141" s="52"/>
      <c r="AE141" s="52"/>
      <c r="AF141" s="52"/>
      <c r="AG141" s="52"/>
      <c r="AI141" s="182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</row>
    <row r="142" spans="1:75" s="153" customFormat="1" x14ac:dyDescent="0.25">
      <c r="A142" s="179"/>
      <c r="B142" s="155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205"/>
      <c r="N142" s="152"/>
      <c r="O142" s="152"/>
      <c r="P142" s="152"/>
      <c r="Q142" s="152"/>
      <c r="R142" s="152"/>
      <c r="S142" s="152"/>
      <c r="T142" s="152"/>
      <c r="U142" s="205"/>
      <c r="V142" s="152"/>
      <c r="W142" s="152"/>
      <c r="X142" s="54"/>
      <c r="Y142" s="190"/>
      <c r="Z142" s="190"/>
      <c r="AA142" s="190"/>
      <c r="AB142" s="205"/>
      <c r="AC142" s="52"/>
      <c r="AD142" s="52"/>
      <c r="AE142" s="52"/>
      <c r="AF142" s="52"/>
      <c r="AG142" s="52"/>
      <c r="AI142" s="182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</row>
    <row r="143" spans="1:75" s="153" customFormat="1" x14ac:dyDescent="0.25">
      <c r="A143" s="179"/>
      <c r="B143" s="155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205"/>
      <c r="N143" s="152"/>
      <c r="O143" s="152"/>
      <c r="P143" s="152"/>
      <c r="Q143" s="152"/>
      <c r="R143" s="152"/>
      <c r="S143" s="152"/>
      <c r="T143" s="152"/>
      <c r="U143" s="205"/>
      <c r="V143" s="152"/>
      <c r="W143" s="152"/>
      <c r="X143" s="54"/>
      <c r="Y143" s="190"/>
      <c r="Z143" s="190"/>
      <c r="AA143" s="190"/>
      <c r="AB143" s="205"/>
      <c r="AC143" s="52"/>
      <c r="AD143" s="52"/>
      <c r="AE143" s="52"/>
      <c r="AF143" s="52"/>
      <c r="AG143" s="52"/>
      <c r="AI143" s="182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  <c r="AT143" s="154"/>
      <c r="AU143" s="154"/>
      <c r="AV143" s="154"/>
      <c r="AW143" s="154"/>
      <c r="AX143" s="154"/>
      <c r="AY143" s="154"/>
      <c r="AZ143" s="154"/>
      <c r="BA143" s="154"/>
      <c r="BB143" s="154"/>
      <c r="BC143" s="154"/>
      <c r="BD143" s="154"/>
      <c r="BE143" s="154"/>
      <c r="BF143" s="154"/>
      <c r="BG143" s="154"/>
      <c r="BH143" s="154"/>
      <c r="BI143" s="154"/>
      <c r="BJ143" s="154"/>
      <c r="BK143" s="154"/>
      <c r="BL143" s="154"/>
      <c r="BM143" s="154"/>
      <c r="BN143" s="154"/>
      <c r="BO143" s="154"/>
      <c r="BP143" s="154"/>
      <c r="BQ143" s="154"/>
      <c r="BR143" s="154"/>
      <c r="BS143" s="154"/>
      <c r="BT143" s="154"/>
      <c r="BU143" s="154"/>
      <c r="BV143" s="154"/>
      <c r="BW143" s="154"/>
    </row>
    <row r="144" spans="1:75" s="153" customFormat="1" x14ac:dyDescent="0.25">
      <c r="A144" s="179"/>
      <c r="B144" s="155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205"/>
      <c r="N144" s="152"/>
      <c r="O144" s="152"/>
      <c r="P144" s="152"/>
      <c r="Q144" s="152"/>
      <c r="R144" s="152"/>
      <c r="S144" s="152"/>
      <c r="T144" s="152"/>
      <c r="U144" s="205"/>
      <c r="V144" s="152"/>
      <c r="W144" s="152"/>
      <c r="X144" s="54"/>
      <c r="Y144" s="190"/>
      <c r="Z144" s="190"/>
      <c r="AA144" s="190"/>
      <c r="AB144" s="205"/>
      <c r="AC144" s="52"/>
      <c r="AD144" s="52"/>
      <c r="AE144" s="52"/>
      <c r="AF144" s="52"/>
      <c r="AG144" s="52"/>
      <c r="AI144" s="182"/>
      <c r="AJ144" s="154"/>
      <c r="AK144" s="154"/>
      <c r="AL144" s="154"/>
      <c r="AM144" s="154"/>
      <c r="AN144" s="154"/>
      <c r="AO144" s="154"/>
      <c r="AP144" s="154"/>
      <c r="AQ144" s="154"/>
      <c r="AR144" s="154"/>
      <c r="AS144" s="154"/>
      <c r="AT144" s="154"/>
      <c r="AU144" s="154"/>
      <c r="AV144" s="154"/>
      <c r="AW144" s="154"/>
      <c r="AX144" s="154"/>
      <c r="AY144" s="154"/>
      <c r="AZ144" s="154"/>
      <c r="BA144" s="154"/>
      <c r="BB144" s="154"/>
      <c r="BC144" s="154"/>
      <c r="BD144" s="154"/>
      <c r="BE144" s="154"/>
      <c r="BF144" s="154"/>
      <c r="BG144" s="154"/>
      <c r="BH144" s="154"/>
      <c r="BI144" s="154"/>
      <c r="BJ144" s="154"/>
      <c r="BK144" s="154"/>
      <c r="BL144" s="154"/>
      <c r="BM144" s="154"/>
      <c r="BN144" s="154"/>
      <c r="BO144" s="154"/>
      <c r="BP144" s="154"/>
      <c r="BQ144" s="154"/>
      <c r="BR144" s="154"/>
      <c r="BS144" s="154"/>
      <c r="BT144" s="154"/>
      <c r="BU144" s="154"/>
      <c r="BV144" s="154"/>
      <c r="BW144" s="154"/>
    </row>
    <row r="145" spans="1:35" s="153" customFormat="1" ht="15.75" customHeight="1" x14ac:dyDescent="0.25">
      <c r="A145" s="179"/>
      <c r="B145" s="250" t="s">
        <v>92</v>
      </c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  <c r="AG145" s="252"/>
      <c r="AI145" s="181"/>
    </row>
    <row r="146" spans="1:35" s="153" customFormat="1" ht="12.75" customHeight="1" x14ac:dyDescent="0.25">
      <c r="A146" s="179"/>
      <c r="B146" s="301" t="s">
        <v>185</v>
      </c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3"/>
      <c r="AI146" s="181"/>
    </row>
    <row r="147" spans="1:35" s="153" customFormat="1" ht="56.25" customHeight="1" x14ac:dyDescent="0.25">
      <c r="A147" s="179"/>
      <c r="B147" s="253" t="s">
        <v>152</v>
      </c>
      <c r="C147" s="254"/>
      <c r="D147" s="254"/>
      <c r="E147" s="254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5"/>
      <c r="X147" s="256" t="s">
        <v>84</v>
      </c>
      <c r="Y147" s="257"/>
      <c r="Z147" s="257"/>
      <c r="AA147" s="257"/>
      <c r="AB147" s="258"/>
      <c r="AC147" s="256" t="s">
        <v>83</v>
      </c>
      <c r="AD147" s="257"/>
      <c r="AE147" s="257"/>
      <c r="AF147" s="257"/>
      <c r="AG147" s="259"/>
      <c r="AI147" s="181"/>
    </row>
    <row r="148" spans="1:35" s="153" customFormat="1" x14ac:dyDescent="0.25">
      <c r="A148" s="179">
        <f>1+A139</f>
        <v>87</v>
      </c>
      <c r="B148" s="158" t="s">
        <v>64</v>
      </c>
      <c r="C148" s="260"/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2"/>
      <c r="X148" s="292"/>
      <c r="Y148" s="293"/>
      <c r="Z148" s="293"/>
      <c r="AA148" s="293"/>
      <c r="AB148" s="294"/>
      <c r="AC148" s="295" t="str">
        <f t="shared" ref="AC148:AC153" si="14">IF(ISNUMBER(X148),IF(ISTEXT(C148),(VLOOKUP(C148,$AI$243:$AP$258,8,FALSE))*X148,""),"")</f>
        <v/>
      </c>
      <c r="AD148" s="296"/>
      <c r="AE148" s="296"/>
      <c r="AF148" s="296"/>
      <c r="AG148" s="297"/>
      <c r="AI148" s="181"/>
    </row>
    <row r="149" spans="1:35" s="153" customFormat="1" x14ac:dyDescent="0.25">
      <c r="A149" s="179">
        <f>1+A148</f>
        <v>88</v>
      </c>
      <c r="B149" s="159" t="s">
        <v>65</v>
      </c>
      <c r="C149" s="260"/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2"/>
      <c r="X149" s="292"/>
      <c r="Y149" s="293"/>
      <c r="Z149" s="293"/>
      <c r="AA149" s="293"/>
      <c r="AB149" s="294"/>
      <c r="AC149" s="295" t="str">
        <f t="shared" si="14"/>
        <v/>
      </c>
      <c r="AD149" s="296"/>
      <c r="AE149" s="296"/>
      <c r="AF149" s="296"/>
      <c r="AG149" s="297"/>
      <c r="AI149" s="181"/>
    </row>
    <row r="150" spans="1:35" s="153" customFormat="1" x14ac:dyDescent="0.25">
      <c r="A150" s="179">
        <f t="shared" ref="A150:A157" si="15">1+A149</f>
        <v>89</v>
      </c>
      <c r="B150" s="159" t="s">
        <v>66</v>
      </c>
      <c r="C150" s="260"/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2"/>
      <c r="X150" s="292"/>
      <c r="Y150" s="293"/>
      <c r="Z150" s="293"/>
      <c r="AA150" s="293"/>
      <c r="AB150" s="294"/>
      <c r="AC150" s="295" t="str">
        <f t="shared" si="14"/>
        <v/>
      </c>
      <c r="AD150" s="296"/>
      <c r="AE150" s="296"/>
      <c r="AF150" s="296"/>
      <c r="AG150" s="297"/>
      <c r="AI150" s="181"/>
    </row>
    <row r="151" spans="1:35" s="153" customFormat="1" x14ac:dyDescent="0.25">
      <c r="A151" s="179">
        <f t="shared" si="15"/>
        <v>90</v>
      </c>
      <c r="B151" s="159" t="s">
        <v>67</v>
      </c>
      <c r="C151" s="260"/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2"/>
      <c r="X151" s="292"/>
      <c r="Y151" s="293"/>
      <c r="Z151" s="293"/>
      <c r="AA151" s="293"/>
      <c r="AB151" s="294"/>
      <c r="AC151" s="295" t="str">
        <f t="shared" si="14"/>
        <v/>
      </c>
      <c r="AD151" s="296"/>
      <c r="AE151" s="296"/>
      <c r="AF151" s="296"/>
      <c r="AG151" s="297"/>
      <c r="AI151" s="181"/>
    </row>
    <row r="152" spans="1:35" s="153" customFormat="1" x14ac:dyDescent="0.25">
      <c r="A152" s="179">
        <f t="shared" si="15"/>
        <v>91</v>
      </c>
      <c r="B152" s="159" t="s">
        <v>68</v>
      </c>
      <c r="C152" s="260"/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2"/>
      <c r="X152" s="292"/>
      <c r="Y152" s="293"/>
      <c r="Z152" s="293"/>
      <c r="AA152" s="293"/>
      <c r="AB152" s="294"/>
      <c r="AC152" s="295" t="str">
        <f t="shared" si="14"/>
        <v/>
      </c>
      <c r="AD152" s="296"/>
      <c r="AE152" s="296"/>
      <c r="AF152" s="296"/>
      <c r="AG152" s="297"/>
      <c r="AI152" s="181"/>
    </row>
    <row r="153" spans="1:35" s="153" customFormat="1" x14ac:dyDescent="0.25">
      <c r="A153" s="179">
        <f t="shared" si="15"/>
        <v>92</v>
      </c>
      <c r="B153" s="208" t="s">
        <v>69</v>
      </c>
      <c r="C153" s="298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299"/>
      <c r="P153" s="299"/>
      <c r="Q153" s="299"/>
      <c r="R153" s="299"/>
      <c r="S153" s="299"/>
      <c r="T153" s="299"/>
      <c r="U153" s="299"/>
      <c r="V153" s="299"/>
      <c r="W153" s="300"/>
      <c r="X153" s="305"/>
      <c r="Y153" s="306"/>
      <c r="Z153" s="306"/>
      <c r="AA153" s="306"/>
      <c r="AB153" s="307"/>
      <c r="AC153" s="308" t="str">
        <f t="shared" si="14"/>
        <v/>
      </c>
      <c r="AD153" s="309"/>
      <c r="AE153" s="309"/>
      <c r="AF153" s="309"/>
      <c r="AG153" s="310"/>
      <c r="AI153" s="181"/>
    </row>
    <row r="154" spans="1:35" s="153" customFormat="1" x14ac:dyDescent="0.25">
      <c r="A154" s="179">
        <f t="shared" si="15"/>
        <v>93</v>
      </c>
      <c r="B154" s="311" t="s">
        <v>82</v>
      </c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3"/>
      <c r="X154" s="314" t="str">
        <f>IF(ISNUMBER(X148),IF(OR(C148="Elektřina - dodávka mimo budovu",C148="Teplo - dodávka mimo budovu"),0,X148)+IF(OR(C149="Elektřina - dodávka mimo budovu",C149="Teplo - dodávka mimo budovu"),0,X149)+IF(OR(C150="Elektřina - dodávka mimo budovu",C150="Teplo - dodávka mimo budovu"),0,X150)+IF(OR(C151="Elektřina - dodávka mimo budovu",C151="Teplo - dodávka mimo budovu"),0,X151)+IF(OR(C152="Elektřina - dodávka mimo budovu",C152="Teplo - dodávka mimo budovu"),0,X152)+IF(OR(C153="Elektřina - dodávka mimo budovu",C153="Teplo - dodávka mimo budovu"),0,X153),"")</f>
        <v/>
      </c>
      <c r="Y154" s="315"/>
      <c r="Z154" s="315"/>
      <c r="AA154" s="315"/>
      <c r="AB154" s="316"/>
      <c r="AC154" s="314" t="str">
        <f>IF(ISNUMBER(AC148),SUM(AC148:AG153),"")</f>
        <v/>
      </c>
      <c r="AD154" s="315"/>
      <c r="AE154" s="315"/>
      <c r="AF154" s="315"/>
      <c r="AG154" s="317"/>
      <c r="AI154" s="181"/>
    </row>
    <row r="155" spans="1:35" s="153" customFormat="1" x14ac:dyDescent="0.25">
      <c r="A155" s="191">
        <f t="shared" si="15"/>
        <v>94</v>
      </c>
      <c r="B155" s="328" t="s">
        <v>226</v>
      </c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30"/>
      <c r="X155" s="324" t="str">
        <f>IF(AND(ISNUMBER(X154),ISNUMBER(X47)),1-X154/X47,"")</f>
        <v/>
      </c>
      <c r="Y155" s="325"/>
      <c r="Z155" s="325"/>
      <c r="AA155" s="325"/>
      <c r="AB155" s="327"/>
      <c r="AC155" s="324" t="str">
        <f>IF(AND(ISNUMBER(AC154),ISNUMBER(AC47)),1-AC154/AC47,"")</f>
        <v/>
      </c>
      <c r="AD155" s="325"/>
      <c r="AE155" s="325"/>
      <c r="AF155" s="325"/>
      <c r="AG155" s="326"/>
      <c r="AI155" s="181"/>
    </row>
    <row r="156" spans="1:35" s="153" customFormat="1" x14ac:dyDescent="0.25">
      <c r="A156" s="191">
        <f t="shared" si="15"/>
        <v>95</v>
      </c>
      <c r="B156" s="185" t="s">
        <v>222</v>
      </c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292"/>
      <c r="Y156" s="293"/>
      <c r="Z156" s="293"/>
      <c r="AA156" s="293"/>
      <c r="AB156" s="294"/>
      <c r="AC156" s="438"/>
      <c r="AD156" s="439"/>
      <c r="AE156" s="439"/>
      <c r="AF156" s="439"/>
      <c r="AG156" s="440"/>
      <c r="AI156" s="181"/>
    </row>
    <row r="157" spans="1:35" s="153" customFormat="1" x14ac:dyDescent="0.25">
      <c r="A157" s="191">
        <f t="shared" si="15"/>
        <v>96</v>
      </c>
      <c r="B157" s="187" t="s">
        <v>220</v>
      </c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441"/>
      <c r="Y157" s="442"/>
      <c r="Z157" s="442"/>
      <c r="AA157" s="442"/>
      <c r="AB157" s="443"/>
      <c r="AC157" s="441"/>
      <c r="AD157" s="442"/>
      <c r="AE157" s="442"/>
      <c r="AF157" s="442"/>
      <c r="AG157" s="444"/>
      <c r="AI157" s="181"/>
    </row>
    <row r="158" spans="1:35" ht="5.25" customHeight="1" x14ac:dyDescent="0.25">
      <c r="B158" s="18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207"/>
      <c r="Y158" s="207"/>
      <c r="Z158" s="207"/>
      <c r="AA158" s="207"/>
      <c r="AB158" s="207"/>
      <c r="AC158" s="141"/>
      <c r="AD158" s="141"/>
      <c r="AE158" s="141"/>
      <c r="AF158" s="141"/>
      <c r="AG158" s="141"/>
      <c r="AH158" s="153"/>
    </row>
    <row r="159" spans="1:35" x14ac:dyDescent="0.25">
      <c r="B159" s="250" t="s">
        <v>99</v>
      </c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  <c r="AG159" s="252"/>
    </row>
    <row r="160" spans="1:35" x14ac:dyDescent="0.25">
      <c r="B160" s="301" t="s">
        <v>100</v>
      </c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3"/>
    </row>
    <row r="161" spans="1:35" ht="37.5" customHeight="1" x14ac:dyDescent="0.25">
      <c r="B161" s="381" t="s">
        <v>101</v>
      </c>
      <c r="C161" s="382"/>
      <c r="D161" s="382"/>
      <c r="E161" s="382"/>
      <c r="F161" s="382"/>
      <c r="G161" s="382"/>
      <c r="H161" s="382"/>
      <c r="I161" s="382"/>
      <c r="J161" s="382"/>
      <c r="K161" s="382"/>
      <c r="L161" s="382"/>
      <c r="M161" s="382"/>
      <c r="N161" s="382"/>
      <c r="O161" s="382"/>
      <c r="P161" s="382"/>
      <c r="Q161" s="382"/>
      <c r="R161" s="382"/>
      <c r="S161" s="383"/>
      <c r="T161" s="383"/>
      <c r="U161" s="383"/>
      <c r="V161" s="383"/>
      <c r="W161" s="384"/>
      <c r="X161" s="385" t="s">
        <v>102</v>
      </c>
      <c r="Y161" s="385"/>
      <c r="Z161" s="385"/>
      <c r="AA161" s="385"/>
      <c r="AB161" s="385"/>
      <c r="AC161" s="386" t="s">
        <v>103</v>
      </c>
      <c r="AD161" s="383"/>
      <c r="AE161" s="383"/>
      <c r="AF161" s="383"/>
      <c r="AG161" s="387"/>
    </row>
    <row r="162" spans="1:35" x14ac:dyDescent="0.25">
      <c r="A162" s="90">
        <f>1+A157</f>
        <v>97</v>
      </c>
      <c r="B162" s="369" t="s">
        <v>93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1"/>
      <c r="X162" s="334"/>
      <c r="Y162" s="334"/>
      <c r="Z162" s="334"/>
      <c r="AA162" s="334"/>
      <c r="AB162" s="334"/>
      <c r="AC162" s="407" t="str">
        <f>IF(AND(ISNUMBER(X162),ISNUMBER($X$168)),X162/$X$168,"")</f>
        <v/>
      </c>
      <c r="AD162" s="408"/>
      <c r="AE162" s="408"/>
      <c r="AF162" s="408"/>
      <c r="AG162" s="409"/>
    </row>
    <row r="163" spans="1:35" x14ac:dyDescent="0.25">
      <c r="A163" s="90">
        <f>A162+1</f>
        <v>98</v>
      </c>
      <c r="B163" s="369" t="s">
        <v>94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1"/>
      <c r="X163" s="334"/>
      <c r="Y163" s="334"/>
      <c r="Z163" s="334"/>
      <c r="AA163" s="334"/>
      <c r="AB163" s="334"/>
      <c r="AC163" s="407" t="str">
        <f t="shared" ref="AC163:AC167" si="16">IF(AND(ISNUMBER(X163),ISNUMBER($X$168)),X163/$X$168,"")</f>
        <v/>
      </c>
      <c r="AD163" s="408"/>
      <c r="AE163" s="408"/>
      <c r="AF163" s="408"/>
      <c r="AG163" s="409"/>
    </row>
    <row r="164" spans="1:35" x14ac:dyDescent="0.25">
      <c r="A164" s="90">
        <f t="shared" ref="A164:A168" si="17">1+A163</f>
        <v>99</v>
      </c>
      <c r="B164" s="369" t="s">
        <v>95</v>
      </c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1"/>
      <c r="X164" s="334"/>
      <c r="Y164" s="334"/>
      <c r="Z164" s="334"/>
      <c r="AA164" s="334"/>
      <c r="AB164" s="334"/>
      <c r="AC164" s="407" t="str">
        <f t="shared" si="16"/>
        <v/>
      </c>
      <c r="AD164" s="408"/>
      <c r="AE164" s="408"/>
      <c r="AF164" s="408"/>
      <c r="AG164" s="409"/>
    </row>
    <row r="165" spans="1:35" x14ac:dyDescent="0.25">
      <c r="A165" s="197">
        <f t="shared" si="17"/>
        <v>100</v>
      </c>
      <c r="B165" s="369" t="s">
        <v>96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1"/>
      <c r="X165" s="334"/>
      <c r="Y165" s="334"/>
      <c r="Z165" s="334"/>
      <c r="AA165" s="334"/>
      <c r="AB165" s="334"/>
      <c r="AC165" s="407" t="str">
        <f t="shared" si="16"/>
        <v/>
      </c>
      <c r="AD165" s="408"/>
      <c r="AE165" s="408"/>
      <c r="AF165" s="408"/>
      <c r="AG165" s="409"/>
    </row>
    <row r="166" spans="1:35" x14ac:dyDescent="0.25">
      <c r="A166" s="197">
        <f t="shared" si="17"/>
        <v>101</v>
      </c>
      <c r="B166" s="369" t="s">
        <v>97</v>
      </c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1"/>
      <c r="X166" s="334"/>
      <c r="Y166" s="334"/>
      <c r="Z166" s="334"/>
      <c r="AA166" s="334"/>
      <c r="AB166" s="334"/>
      <c r="AC166" s="407" t="str">
        <f t="shared" si="16"/>
        <v/>
      </c>
      <c r="AD166" s="408"/>
      <c r="AE166" s="408"/>
      <c r="AF166" s="408"/>
      <c r="AG166" s="409"/>
    </row>
    <row r="167" spans="1:35" x14ac:dyDescent="0.25">
      <c r="A167" s="197">
        <f t="shared" si="17"/>
        <v>102</v>
      </c>
      <c r="B167" s="366" t="s">
        <v>98</v>
      </c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8"/>
      <c r="X167" s="361"/>
      <c r="Y167" s="362"/>
      <c r="Z167" s="362"/>
      <c r="AA167" s="362"/>
      <c r="AB167" s="362"/>
      <c r="AC167" s="363" t="str">
        <f t="shared" si="16"/>
        <v/>
      </c>
      <c r="AD167" s="364"/>
      <c r="AE167" s="364"/>
      <c r="AF167" s="364"/>
      <c r="AG167" s="365"/>
    </row>
    <row r="168" spans="1:35" x14ac:dyDescent="0.25">
      <c r="A168" s="197">
        <f t="shared" si="17"/>
        <v>103</v>
      </c>
      <c r="B168" s="331" t="s">
        <v>82</v>
      </c>
      <c r="C168" s="332"/>
      <c r="D168" s="332"/>
      <c r="E168" s="332"/>
      <c r="F168" s="332"/>
      <c r="G168" s="332"/>
      <c r="H168" s="332"/>
      <c r="I168" s="332"/>
      <c r="J168" s="332"/>
      <c r="K168" s="332"/>
      <c r="L168" s="332"/>
      <c r="M168" s="332"/>
      <c r="N168" s="332"/>
      <c r="O168" s="332"/>
      <c r="P168" s="332"/>
      <c r="Q168" s="332"/>
      <c r="R168" s="332"/>
      <c r="S168" s="332"/>
      <c r="T168" s="332"/>
      <c r="U168" s="332"/>
      <c r="V168" s="332"/>
      <c r="W168" s="333"/>
      <c r="X168" s="394" t="str">
        <f>IF((SUM(X162:AB167)&gt;0),SUM(X162:AB167),"")</f>
        <v/>
      </c>
      <c r="Y168" s="394"/>
      <c r="Z168" s="394"/>
      <c r="AA168" s="394"/>
      <c r="AB168" s="394"/>
      <c r="AC168" s="395" t="str">
        <f>IF((SUM(AC162:AG167)&gt;0),SUM(AC162:AG167),"")</f>
        <v/>
      </c>
      <c r="AD168" s="395"/>
      <c r="AE168" s="395"/>
      <c r="AF168" s="395"/>
      <c r="AG168" s="396"/>
    </row>
    <row r="169" spans="1:35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31"/>
      <c r="L169" s="31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372"/>
      <c r="Y169" s="372"/>
      <c r="Z169" s="372"/>
      <c r="AA169" s="372"/>
      <c r="AB169" s="372"/>
      <c r="AC169" s="22"/>
      <c r="AD169" s="22"/>
      <c r="AE169" s="22"/>
      <c r="AF169" s="22"/>
      <c r="AG169" s="22"/>
    </row>
    <row r="170" spans="1:35" x14ac:dyDescent="0.25">
      <c r="B170" s="358" t="s">
        <v>85</v>
      </c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358"/>
      <c r="AB170" s="358"/>
      <c r="AC170" s="358"/>
      <c r="AD170" s="358"/>
      <c r="AE170" s="358"/>
      <c r="AF170" s="358"/>
      <c r="AG170" s="358"/>
    </row>
    <row r="171" spans="1:35" ht="7.5" customHeight="1" x14ac:dyDescent="0.25"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358"/>
      <c r="AB171" s="358"/>
      <c r="AC171" s="358"/>
      <c r="AD171" s="358"/>
      <c r="AE171" s="358"/>
      <c r="AF171" s="358"/>
      <c r="AG171" s="358"/>
    </row>
    <row r="172" spans="1:35" x14ac:dyDescent="0.25">
      <c r="B172" s="355" t="s">
        <v>86</v>
      </c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55"/>
      <c r="Z172" s="355"/>
      <c r="AA172" s="355"/>
      <c r="AB172" s="355"/>
      <c r="AC172" s="355"/>
      <c r="AD172" s="355"/>
      <c r="AE172" s="355"/>
      <c r="AF172" s="355"/>
      <c r="AG172" s="355"/>
    </row>
    <row r="173" spans="1:35" x14ac:dyDescent="0.25"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5"/>
      <c r="P173" s="355"/>
      <c r="Q173" s="355"/>
      <c r="R173" s="355"/>
      <c r="S173" s="355"/>
      <c r="T173" s="355"/>
      <c r="U173" s="355"/>
      <c r="V173" s="355"/>
      <c r="W173" s="355"/>
      <c r="X173" s="355"/>
      <c r="Y173" s="355"/>
      <c r="Z173" s="355"/>
      <c r="AA173" s="355"/>
      <c r="AB173" s="355"/>
      <c r="AC173" s="355"/>
      <c r="AD173" s="355"/>
      <c r="AE173" s="355"/>
      <c r="AF173" s="355"/>
      <c r="AG173" s="355"/>
    </row>
    <row r="174" spans="1:35" ht="15.75" customHeight="1" x14ac:dyDescent="0.25"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55"/>
      <c r="AB174" s="355"/>
      <c r="AC174" s="355"/>
      <c r="AD174" s="355"/>
      <c r="AE174" s="355"/>
      <c r="AF174" s="355"/>
      <c r="AG174" s="355"/>
    </row>
    <row r="175" spans="1:35" s="153" customFormat="1" ht="15.75" customHeight="1" thickBot="1" x14ac:dyDescent="0.3">
      <c r="A175" s="179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I175" s="181"/>
    </row>
    <row r="176" spans="1:35" ht="18.75" customHeight="1" thickBot="1" x14ac:dyDescent="0.3">
      <c r="A176" s="198">
        <f>1+A168</f>
        <v>104</v>
      </c>
      <c r="B176" s="82" t="s">
        <v>87</v>
      </c>
      <c r="C176" s="351"/>
      <c r="D176" s="351"/>
      <c r="E176" s="351"/>
      <c r="F176" s="351"/>
      <c r="G176" s="351"/>
      <c r="H176" s="351"/>
      <c r="I176" s="352"/>
      <c r="J176" s="83" t="s">
        <v>88</v>
      </c>
      <c r="K176" s="84"/>
      <c r="L176" s="353">
        <f ca="1">NOW()</f>
        <v>42300.513264351852</v>
      </c>
      <c r="M176" s="351"/>
      <c r="N176" s="351"/>
      <c r="O176" s="351"/>
      <c r="P176" s="351"/>
      <c r="Q176" s="351"/>
      <c r="R176" s="354"/>
    </row>
    <row r="177" spans="1:35" s="153" customFormat="1" ht="15" customHeight="1" x14ac:dyDescent="0.25">
      <c r="A177" s="198"/>
      <c r="B177" s="162"/>
      <c r="C177" s="116"/>
      <c r="D177" s="116"/>
      <c r="E177" s="116"/>
      <c r="F177" s="116"/>
      <c r="G177" s="116"/>
      <c r="H177" s="116"/>
      <c r="I177" s="116"/>
      <c r="J177" s="162"/>
      <c r="K177" s="162"/>
      <c r="L177" s="117"/>
      <c r="M177" s="116"/>
      <c r="N177" s="116"/>
      <c r="O177" s="116"/>
      <c r="P177" s="116"/>
      <c r="Q177" s="116"/>
      <c r="R177" s="116"/>
      <c r="AI177" s="181"/>
    </row>
    <row r="178" spans="1:35" ht="15" customHeight="1" x14ac:dyDescent="0.25">
      <c r="A178" s="197"/>
      <c r="B178" s="162"/>
      <c r="C178" s="116"/>
      <c r="D178" s="116"/>
      <c r="E178" s="116"/>
      <c r="F178" s="116"/>
      <c r="G178" s="116"/>
      <c r="H178" s="116"/>
      <c r="I178" s="116"/>
      <c r="J178" s="162"/>
      <c r="K178" s="162"/>
      <c r="L178" s="117"/>
      <c r="M178" s="116"/>
      <c r="N178" s="116"/>
      <c r="O178" s="116"/>
      <c r="P178" s="116"/>
      <c r="Q178" s="116"/>
      <c r="R178" s="116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</row>
    <row r="179" spans="1:35" x14ac:dyDescent="0.25">
      <c r="T179" s="350" t="s">
        <v>108</v>
      </c>
      <c r="U179" s="350"/>
      <c r="V179" s="350"/>
      <c r="W179" s="350"/>
      <c r="X179" s="350"/>
      <c r="Y179" s="350"/>
      <c r="Z179" s="350"/>
      <c r="AA179" s="350"/>
      <c r="AB179" s="350"/>
      <c r="AC179" s="350"/>
      <c r="AD179" s="350"/>
      <c r="AE179" s="350"/>
      <c r="AF179" s="350"/>
      <c r="AG179" s="350"/>
    </row>
    <row r="180" spans="1:35" ht="7.5" customHeight="1" x14ac:dyDescent="0.25">
      <c r="T180" s="397"/>
      <c r="U180" s="397"/>
      <c r="V180" s="397"/>
      <c r="W180" s="397"/>
      <c r="X180" s="397"/>
      <c r="Y180" s="397"/>
      <c r="Z180" s="397"/>
      <c r="AA180" s="397"/>
      <c r="AB180" s="397"/>
      <c r="AC180" s="397"/>
      <c r="AD180" s="397"/>
      <c r="AE180" s="397"/>
      <c r="AF180" s="397"/>
      <c r="AG180" s="397"/>
    </row>
    <row r="181" spans="1:35" ht="13.5" customHeight="1" x14ac:dyDescent="0.25">
      <c r="B181" s="358" t="s">
        <v>89</v>
      </c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58"/>
      <c r="P181" s="358"/>
      <c r="Q181" s="358"/>
      <c r="R181" s="358"/>
      <c r="S181" s="358"/>
      <c r="T181" s="358"/>
      <c r="U181" s="358"/>
      <c r="V181" s="358"/>
      <c r="W181" s="358"/>
      <c r="X181" s="358"/>
      <c r="Y181" s="358"/>
      <c r="Z181" s="358"/>
      <c r="AA181" s="358"/>
      <c r="AB181" s="358"/>
      <c r="AC181" s="358"/>
      <c r="AD181" s="358"/>
      <c r="AE181" s="358"/>
      <c r="AF181" s="358"/>
      <c r="AG181" s="358"/>
    </row>
    <row r="182" spans="1:35" ht="7.5" customHeight="1" x14ac:dyDescent="0.25"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358"/>
      <c r="AB182" s="358"/>
      <c r="AC182" s="358"/>
      <c r="AD182" s="358"/>
      <c r="AE182" s="358"/>
      <c r="AF182" s="358"/>
      <c r="AG182" s="358"/>
    </row>
    <row r="183" spans="1:35" x14ac:dyDescent="0.25">
      <c r="B183" s="355" t="s">
        <v>90</v>
      </c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5"/>
      <c r="T183" s="355"/>
      <c r="U183" s="355"/>
      <c r="V183" s="355"/>
      <c r="W183" s="355"/>
      <c r="X183" s="355"/>
      <c r="Y183" s="355"/>
      <c r="Z183" s="355"/>
      <c r="AA183" s="355"/>
      <c r="AB183" s="355"/>
      <c r="AC183" s="355"/>
      <c r="AD183" s="355"/>
      <c r="AE183" s="355"/>
      <c r="AF183" s="355"/>
      <c r="AG183" s="355"/>
    </row>
    <row r="184" spans="1:35" x14ac:dyDescent="0.25">
      <c r="B184" s="355"/>
      <c r="C184" s="355"/>
      <c r="D184" s="355"/>
      <c r="E184" s="355"/>
      <c r="F184" s="355"/>
      <c r="G184" s="355"/>
      <c r="H184" s="355"/>
      <c r="I184" s="355"/>
      <c r="J184" s="355"/>
      <c r="K184" s="355"/>
      <c r="L184" s="355"/>
      <c r="M184" s="355"/>
      <c r="N184" s="355"/>
      <c r="O184" s="355"/>
      <c r="P184" s="355"/>
      <c r="Q184" s="355"/>
      <c r="R184" s="355"/>
      <c r="S184" s="355"/>
      <c r="T184" s="355"/>
      <c r="U184" s="355"/>
      <c r="V184" s="355"/>
      <c r="W184" s="355"/>
      <c r="X184" s="355"/>
      <c r="Y184" s="355"/>
      <c r="Z184" s="355"/>
      <c r="AA184" s="355"/>
      <c r="AB184" s="355"/>
      <c r="AC184" s="355"/>
      <c r="AD184" s="355"/>
      <c r="AE184" s="355"/>
      <c r="AF184" s="355"/>
      <c r="AG184" s="355"/>
    </row>
    <row r="185" spans="1:35" ht="15.75" thickBot="1" x14ac:dyDescent="0.3"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55"/>
      <c r="P185" s="355"/>
      <c r="Q185" s="355"/>
      <c r="R185" s="355"/>
      <c r="S185" s="355"/>
      <c r="T185" s="355"/>
      <c r="U185" s="355"/>
      <c r="V185" s="355"/>
      <c r="W185" s="355"/>
      <c r="X185" s="355"/>
      <c r="Y185" s="355"/>
      <c r="Z185" s="355"/>
      <c r="AA185" s="355"/>
      <c r="AB185" s="355"/>
      <c r="AC185" s="355"/>
      <c r="AD185" s="355"/>
      <c r="AE185" s="355"/>
      <c r="AF185" s="355"/>
      <c r="AG185" s="355"/>
    </row>
    <row r="186" spans="1:35" ht="18.75" customHeight="1" thickBot="1" x14ac:dyDescent="0.3">
      <c r="A186" s="198">
        <f>1+A176</f>
        <v>105</v>
      </c>
      <c r="B186" s="82" t="s">
        <v>87</v>
      </c>
      <c r="C186" s="351"/>
      <c r="D186" s="351"/>
      <c r="E186" s="351"/>
      <c r="F186" s="351"/>
      <c r="G186" s="351"/>
      <c r="H186" s="351"/>
      <c r="I186" s="352"/>
      <c r="J186" s="83" t="s">
        <v>88</v>
      </c>
      <c r="K186" s="84"/>
      <c r="L186" s="353">
        <f ca="1">NOW()</f>
        <v>42300.513264351852</v>
      </c>
      <c r="M186" s="351"/>
      <c r="N186" s="351"/>
      <c r="O186" s="351"/>
      <c r="P186" s="351"/>
      <c r="Q186" s="351"/>
      <c r="R186" s="354"/>
    </row>
    <row r="187" spans="1:35" ht="20.25" customHeight="1" x14ac:dyDescent="0.25">
      <c r="A187" s="197"/>
      <c r="B187" s="115"/>
      <c r="C187" s="116"/>
      <c r="D187" s="116"/>
      <c r="E187" s="116"/>
      <c r="F187" s="116"/>
      <c r="G187" s="116"/>
      <c r="H187" s="116"/>
      <c r="I187" s="116"/>
      <c r="J187" s="115"/>
      <c r="K187" s="115"/>
      <c r="L187" s="117"/>
      <c r="M187" s="116"/>
      <c r="N187" s="116"/>
      <c r="O187" s="116"/>
      <c r="P187" s="116"/>
      <c r="Q187" s="116"/>
      <c r="R187" s="116"/>
    </row>
    <row r="188" spans="1:35" x14ac:dyDescent="0.25">
      <c r="A188" s="197"/>
      <c r="T188" s="350" t="s">
        <v>91</v>
      </c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</row>
    <row r="189" spans="1:35" s="153" customFormat="1" hidden="1" x14ac:dyDescent="0.25">
      <c r="A189" s="179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I189" s="181"/>
    </row>
    <row r="190" spans="1:35" s="153" customFormat="1" hidden="1" x14ac:dyDescent="0.25">
      <c r="A190" s="179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I190" s="181"/>
    </row>
    <row r="191" spans="1:35" s="153" customFormat="1" hidden="1" x14ac:dyDescent="0.25">
      <c r="A191" s="179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I191" s="181"/>
    </row>
    <row r="192" spans="1:35" s="153" customFormat="1" hidden="1" x14ac:dyDescent="0.25">
      <c r="A192" s="179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I192" s="181"/>
    </row>
    <row r="193" spans="1:75" s="153" customFormat="1" hidden="1" x14ac:dyDescent="0.25">
      <c r="A193" s="179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I193" s="181"/>
    </row>
    <row r="194" spans="1:75" hidden="1" x14ac:dyDescent="0.25"/>
    <row r="195" spans="1:75" hidden="1" x14ac:dyDescent="0.25">
      <c r="AI195" s="124"/>
      <c r="AJ195" s="6"/>
      <c r="AK195" s="6"/>
      <c r="AL195" s="6"/>
      <c r="AM195" s="6"/>
      <c r="AN195" s="6"/>
      <c r="AO195" s="6"/>
      <c r="AP195" s="6"/>
      <c r="AQ195" s="6"/>
      <c r="AR195" s="6"/>
      <c r="AS195" s="7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  <c r="BH195" s="118"/>
      <c r="BI195" s="118"/>
      <c r="BJ195" s="118"/>
      <c r="BK195" s="118"/>
      <c r="BL195" s="118"/>
      <c r="BM195" s="118"/>
      <c r="BN195" s="118"/>
      <c r="BO195" s="118"/>
      <c r="BP195" s="118"/>
      <c r="BQ195" s="118"/>
      <c r="BR195" s="118"/>
      <c r="BS195" s="118"/>
      <c r="BT195" s="118"/>
      <c r="BU195" s="118"/>
      <c r="BV195" s="118"/>
      <c r="BW195" s="119"/>
    </row>
    <row r="196" spans="1:75" hidden="1" x14ac:dyDescent="0.25">
      <c r="AI196" s="125" t="s">
        <v>172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2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20"/>
    </row>
    <row r="197" spans="1:75" hidden="1" x14ac:dyDescent="0.25">
      <c r="D197" s="322"/>
      <c r="E197" s="322"/>
      <c r="F197" s="322"/>
      <c r="H197" s="322"/>
      <c r="I197" s="322"/>
      <c r="J197" s="322"/>
      <c r="K197" s="322"/>
      <c r="O197" s="323"/>
      <c r="P197" s="323"/>
      <c r="Q197" s="323"/>
      <c r="R197" s="323"/>
      <c r="AI197" s="125" t="s">
        <v>171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2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20"/>
    </row>
    <row r="198" spans="1:75" hidden="1" x14ac:dyDescent="0.25">
      <c r="AI198" s="126" t="s">
        <v>173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2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20"/>
    </row>
    <row r="199" spans="1:75" hidden="1" x14ac:dyDescent="0.25">
      <c r="AI199" s="126" t="s">
        <v>174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2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20"/>
    </row>
    <row r="200" spans="1:75" hidden="1" x14ac:dyDescent="0.25">
      <c r="AI200" s="125" t="s">
        <v>175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2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20"/>
    </row>
    <row r="201" spans="1:75" hidden="1" x14ac:dyDescent="0.25">
      <c r="AI201" s="125" t="s">
        <v>176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2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20"/>
    </row>
    <row r="202" spans="1:75" hidden="1" x14ac:dyDescent="0.25">
      <c r="AI202" s="125" t="s">
        <v>177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2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20"/>
    </row>
    <row r="203" spans="1:75" hidden="1" x14ac:dyDescent="0.25">
      <c r="AI203" s="125" t="s">
        <v>178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2"/>
      <c r="AT203" s="14"/>
      <c r="AU203" s="14"/>
      <c r="AV203" s="14"/>
      <c r="AW203" s="14"/>
      <c r="AX203" s="14"/>
      <c r="AY203" s="14"/>
      <c r="AZ203" s="14"/>
      <c r="BA203" s="14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2"/>
    </row>
    <row r="204" spans="1:75" hidden="1" x14ac:dyDescent="0.25">
      <c r="AI204" s="127" t="s">
        <v>199</v>
      </c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121"/>
      <c r="AU204" s="121"/>
      <c r="AV204" s="121"/>
      <c r="AW204" s="121"/>
      <c r="AX204" s="121"/>
      <c r="AY204" s="121"/>
      <c r="AZ204" s="121"/>
      <c r="BA204" s="121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</row>
    <row r="205" spans="1:75" hidden="1" x14ac:dyDescent="0.25">
      <c r="AI205" s="128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75" hidden="1" x14ac:dyDescent="0.25">
      <c r="AI206" s="129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9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</row>
    <row r="207" spans="1:75" hidden="1" x14ac:dyDescent="0.25">
      <c r="AI207" s="125" t="s">
        <v>179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20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</row>
    <row r="208" spans="1:75" hidden="1" x14ac:dyDescent="0.25">
      <c r="AI208" s="127" t="s">
        <v>180</v>
      </c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2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</row>
    <row r="209" spans="35:75" hidden="1" x14ac:dyDescent="0.25">
      <c r="AI209" s="128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</row>
    <row r="210" spans="35:75" hidden="1" x14ac:dyDescent="0.25">
      <c r="AI210" s="130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  <c r="BH210" s="118"/>
      <c r="BI210" s="119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</row>
    <row r="211" spans="35:75" hidden="1" x14ac:dyDescent="0.25">
      <c r="AI211" s="126" t="s">
        <v>23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20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</row>
    <row r="212" spans="35:75" hidden="1" x14ac:dyDescent="0.25">
      <c r="AI212" s="126" t="s">
        <v>24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20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</row>
    <row r="213" spans="35:75" hidden="1" x14ac:dyDescent="0.25">
      <c r="AI213" s="126" t="s">
        <v>25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20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</row>
    <row r="214" spans="35:75" hidden="1" x14ac:dyDescent="0.25">
      <c r="AI214" s="126" t="s">
        <v>26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20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</row>
    <row r="215" spans="35:75" hidden="1" x14ac:dyDescent="0.25">
      <c r="AI215" s="126" t="s">
        <v>27</v>
      </c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20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</row>
    <row r="216" spans="35:75" hidden="1" x14ac:dyDescent="0.25">
      <c r="AI216" s="126" t="s">
        <v>28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20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</row>
    <row r="217" spans="35:75" hidden="1" x14ac:dyDescent="0.25">
      <c r="AI217" s="126" t="s">
        <v>29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20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</row>
    <row r="218" spans="35:75" hidden="1" x14ac:dyDescent="0.25">
      <c r="AI218" s="126" t="s">
        <v>30</v>
      </c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20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</row>
    <row r="219" spans="35:75" hidden="1" x14ac:dyDescent="0.25">
      <c r="AI219" s="126" t="s">
        <v>31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20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</row>
    <row r="220" spans="35:75" hidden="1" x14ac:dyDescent="0.25">
      <c r="AI220" s="126" t="s">
        <v>32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20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</row>
    <row r="221" spans="35:75" hidden="1" x14ac:dyDescent="0.25">
      <c r="AI221" s="126" t="s">
        <v>33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20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</row>
    <row r="222" spans="35:75" hidden="1" x14ac:dyDescent="0.25">
      <c r="AI222" s="126" t="s">
        <v>34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20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</row>
    <row r="223" spans="35:75" hidden="1" x14ac:dyDescent="0.25">
      <c r="AI223" s="126" t="s">
        <v>35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20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</row>
    <row r="224" spans="35:75" hidden="1" x14ac:dyDescent="0.25">
      <c r="AI224" s="126" t="s">
        <v>36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20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</row>
    <row r="225" spans="35:75" hidden="1" x14ac:dyDescent="0.25">
      <c r="AI225" s="126" t="s">
        <v>37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20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</row>
    <row r="226" spans="35:75" hidden="1" x14ac:dyDescent="0.25">
      <c r="AI226" s="131" t="s">
        <v>38</v>
      </c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2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</row>
    <row r="227" spans="35:75" hidden="1" x14ac:dyDescent="0.25">
      <c r="AI227" s="123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</row>
    <row r="228" spans="35:75" hidden="1" x14ac:dyDescent="0.25">
      <c r="AI228" s="130"/>
      <c r="AJ228" s="6"/>
      <c r="AK228" s="7"/>
      <c r="AL228" s="1"/>
      <c r="AM228" s="1"/>
      <c r="AN228" s="1"/>
      <c r="AO228" s="1"/>
      <c r="AP228" s="1"/>
      <c r="AQ228" s="1"/>
      <c r="AR228" s="1"/>
      <c r="AS228" s="1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</row>
    <row r="229" spans="35:75" hidden="1" x14ac:dyDescent="0.25">
      <c r="AI229" s="126" t="s">
        <v>62</v>
      </c>
      <c r="AJ229" s="1"/>
      <c r="AK229" s="2"/>
      <c r="AL229" s="1"/>
      <c r="AM229" s="1"/>
      <c r="AN229" s="1"/>
      <c r="AO229" s="1"/>
      <c r="AP229" s="1"/>
      <c r="AQ229" s="1"/>
      <c r="AR229" s="1"/>
      <c r="AS229" s="1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</row>
    <row r="230" spans="35:75" hidden="1" x14ac:dyDescent="0.25">
      <c r="AI230" s="126" t="s">
        <v>61</v>
      </c>
      <c r="AJ230" s="1"/>
      <c r="AK230" s="2"/>
      <c r="AL230" s="1"/>
      <c r="AM230" s="1"/>
      <c r="AN230" s="1"/>
      <c r="AO230" s="1"/>
      <c r="AP230" s="1"/>
      <c r="AQ230" s="1"/>
      <c r="AR230" s="1"/>
      <c r="AS230" s="1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</row>
    <row r="231" spans="35:75" hidden="1" x14ac:dyDescent="0.25">
      <c r="AI231" s="126" t="s">
        <v>39</v>
      </c>
      <c r="AJ231" s="1"/>
      <c r="AK231" s="2"/>
      <c r="AL231" s="1"/>
      <c r="AM231" s="1"/>
      <c r="AN231" s="1"/>
      <c r="AO231" s="1"/>
      <c r="AP231" s="1"/>
      <c r="AQ231" s="1"/>
      <c r="AR231" s="1"/>
      <c r="AS231" s="1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</row>
    <row r="232" spans="35:75" hidden="1" x14ac:dyDescent="0.25">
      <c r="AI232" s="131" t="s">
        <v>40</v>
      </c>
      <c r="AJ232" s="3"/>
      <c r="AK232" s="4"/>
      <c r="AL232" s="1"/>
      <c r="AM232" s="1"/>
      <c r="AN232" s="1"/>
      <c r="AO232" s="1"/>
      <c r="AP232" s="1"/>
      <c r="AQ232" s="1"/>
      <c r="AR232" s="1"/>
      <c r="AS232" s="1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</row>
    <row r="233" spans="35:75" hidden="1" x14ac:dyDescent="0.25">
      <c r="AI233" s="123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</row>
    <row r="234" spans="35:75" hidden="1" x14ac:dyDescent="0.25">
      <c r="AI234" s="130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8"/>
      <c r="BG234" s="118"/>
      <c r="BH234" s="118"/>
      <c r="BI234" s="118"/>
      <c r="BJ234" s="118"/>
      <c r="BK234" s="118"/>
      <c r="BL234" s="118"/>
      <c r="BM234" s="118"/>
      <c r="BN234" s="118"/>
      <c r="BO234" s="118"/>
      <c r="BP234" s="118"/>
      <c r="BQ234" s="118"/>
      <c r="BR234" s="119"/>
      <c r="BS234" s="14"/>
      <c r="BT234" s="14"/>
      <c r="BU234" s="14"/>
      <c r="BV234" s="14"/>
      <c r="BW234" s="14"/>
    </row>
    <row r="235" spans="35:75" hidden="1" x14ac:dyDescent="0.25">
      <c r="AI235" s="126" t="s">
        <v>41</v>
      </c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20"/>
      <c r="BS235" s="14"/>
      <c r="BT235" s="14"/>
      <c r="BU235" s="14"/>
      <c r="BV235" s="14"/>
      <c r="BW235" s="14"/>
    </row>
    <row r="236" spans="35:75" hidden="1" x14ac:dyDescent="0.25">
      <c r="AI236" s="126" t="s">
        <v>42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20"/>
      <c r="BS236" s="14"/>
      <c r="BT236" s="14"/>
      <c r="BU236" s="14"/>
      <c r="BV236" s="14"/>
      <c r="BW236" s="14"/>
    </row>
    <row r="237" spans="35:75" hidden="1" x14ac:dyDescent="0.25">
      <c r="AI237" s="126" t="s">
        <v>43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20"/>
      <c r="BS237" s="14"/>
      <c r="BT237" s="14"/>
      <c r="BU237" s="14"/>
      <c r="BV237" s="14"/>
      <c r="BW237" s="14"/>
    </row>
    <row r="238" spans="35:75" hidden="1" x14ac:dyDescent="0.25">
      <c r="AI238" s="126" t="s">
        <v>44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20"/>
      <c r="BS238" s="14"/>
      <c r="BT238" s="14"/>
      <c r="BU238" s="14"/>
      <c r="BV238" s="14"/>
      <c r="BW238" s="14"/>
    </row>
    <row r="239" spans="35:75" hidden="1" x14ac:dyDescent="0.25">
      <c r="AI239" s="126" t="s">
        <v>45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20"/>
      <c r="BS239" s="14"/>
      <c r="BT239" s="14"/>
      <c r="BU239" s="14"/>
      <c r="BV239" s="14"/>
      <c r="BW239" s="14"/>
    </row>
    <row r="240" spans="35:75" hidden="1" x14ac:dyDescent="0.25">
      <c r="AI240" s="126" t="s">
        <v>46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20"/>
      <c r="BS240" s="14"/>
      <c r="BT240" s="14"/>
      <c r="BU240" s="14"/>
      <c r="BV240" s="14"/>
      <c r="BW240" s="14"/>
    </row>
    <row r="241" spans="35:75" hidden="1" x14ac:dyDescent="0.25">
      <c r="AI241" s="131" t="s">
        <v>47</v>
      </c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2"/>
      <c r="BS241" s="14"/>
      <c r="BT241" s="14"/>
      <c r="BU241" s="14"/>
      <c r="BV241" s="14"/>
      <c r="BW241" s="14"/>
    </row>
    <row r="242" spans="35:75" hidden="1" x14ac:dyDescent="0.25">
      <c r="AI242" s="123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</row>
    <row r="243" spans="35:75" hidden="1" x14ac:dyDescent="0.25">
      <c r="AI243" s="130"/>
      <c r="AJ243" s="6"/>
      <c r="AK243" s="6"/>
      <c r="AL243" s="6"/>
      <c r="AM243" s="6"/>
      <c r="AN243" s="6"/>
      <c r="AO243" s="6">
        <v>0</v>
      </c>
      <c r="AP243" s="7">
        <v>0</v>
      </c>
      <c r="AQ243" s="1"/>
      <c r="AR243" s="1"/>
      <c r="AS243" s="1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</row>
    <row r="244" spans="35:75" hidden="1" x14ac:dyDescent="0.25">
      <c r="AI244" s="134" t="s">
        <v>80</v>
      </c>
      <c r="AJ244" s="1"/>
      <c r="AK244" s="1"/>
      <c r="AL244" s="1"/>
      <c r="AM244" s="1"/>
      <c r="AN244" s="1"/>
      <c r="AO244" s="1">
        <v>1.2</v>
      </c>
      <c r="AP244" s="2">
        <v>1.2</v>
      </c>
      <c r="AQ244" s="1"/>
      <c r="AR244" s="1"/>
      <c r="AS244" s="1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</row>
    <row r="245" spans="35:75" hidden="1" x14ac:dyDescent="0.25">
      <c r="AI245" s="134" t="s">
        <v>70</v>
      </c>
      <c r="AJ245" s="1"/>
      <c r="AK245" s="1"/>
      <c r="AL245" s="1"/>
      <c r="AM245" s="1"/>
      <c r="AN245" s="1"/>
      <c r="AO245" s="1">
        <v>1.1000000000000001</v>
      </c>
      <c r="AP245" s="2">
        <v>1.1000000000000001</v>
      </c>
      <c r="AQ245" s="1"/>
      <c r="AR245" s="1"/>
      <c r="AS245" s="1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</row>
    <row r="246" spans="35:75" hidden="1" x14ac:dyDescent="0.25">
      <c r="AI246" s="134" t="s">
        <v>71</v>
      </c>
      <c r="AJ246" s="1"/>
      <c r="AK246" s="1"/>
      <c r="AL246" s="1"/>
      <c r="AM246" s="1"/>
      <c r="AN246" s="1"/>
      <c r="AO246" s="1">
        <v>1.1000000000000001</v>
      </c>
      <c r="AP246" s="2">
        <v>1.1000000000000001</v>
      </c>
      <c r="AQ246" s="1"/>
      <c r="AR246" s="1"/>
      <c r="AS246" s="1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</row>
    <row r="247" spans="35:75" hidden="1" x14ac:dyDescent="0.25">
      <c r="AI247" s="134" t="s">
        <v>72</v>
      </c>
      <c r="AJ247" s="1"/>
      <c r="AK247" s="1"/>
      <c r="AL247" s="1"/>
      <c r="AM247" s="1"/>
      <c r="AN247" s="1"/>
      <c r="AO247" s="1">
        <v>1.1000000000000001</v>
      </c>
      <c r="AP247" s="2">
        <v>1.1000000000000001</v>
      </c>
      <c r="AQ247" s="1"/>
      <c r="AR247" s="1"/>
      <c r="AS247" s="1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</row>
    <row r="248" spans="35:75" hidden="1" x14ac:dyDescent="0.25">
      <c r="AI248" s="134" t="s">
        <v>75</v>
      </c>
      <c r="AJ248" s="1"/>
      <c r="AK248" s="1"/>
      <c r="AL248" s="1"/>
      <c r="AM248" s="1"/>
      <c r="AN248" s="1"/>
      <c r="AO248" s="1">
        <v>3.2</v>
      </c>
      <c r="AP248" s="2">
        <v>3</v>
      </c>
      <c r="AQ248" s="1"/>
      <c r="AR248" s="1"/>
      <c r="AS248" s="1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</row>
    <row r="249" spans="35:75" hidden="1" x14ac:dyDescent="0.25">
      <c r="AI249" s="134" t="s">
        <v>76</v>
      </c>
      <c r="AJ249" s="1"/>
      <c r="AK249" s="1"/>
      <c r="AL249" s="1"/>
      <c r="AM249" s="1"/>
      <c r="AN249" s="1"/>
      <c r="AO249" s="1">
        <v>1.2</v>
      </c>
      <c r="AP249" s="2">
        <v>0.2</v>
      </c>
      <c r="AQ249" s="1"/>
      <c r="AR249" s="1"/>
      <c r="AS249" s="1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</row>
    <row r="250" spans="35:75" hidden="1" x14ac:dyDescent="0.25">
      <c r="AI250" s="134" t="s">
        <v>77</v>
      </c>
      <c r="AJ250" s="1"/>
      <c r="AK250" s="1"/>
      <c r="AL250" s="1"/>
      <c r="AM250" s="1"/>
      <c r="AN250" s="1"/>
      <c r="AO250" s="1">
        <v>1.1000000000000001</v>
      </c>
      <c r="AP250" s="2">
        <v>0.1</v>
      </c>
      <c r="AQ250" s="1"/>
      <c r="AR250" s="1"/>
      <c r="AS250" s="1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</row>
    <row r="251" spans="35:75" hidden="1" x14ac:dyDescent="0.25">
      <c r="AI251" s="134" t="s">
        <v>78</v>
      </c>
      <c r="AJ251" s="1"/>
      <c r="AK251" s="1"/>
      <c r="AL251" s="1"/>
      <c r="AM251" s="1"/>
      <c r="AN251" s="1"/>
      <c r="AO251" s="1">
        <v>1</v>
      </c>
      <c r="AP251" s="2">
        <v>0</v>
      </c>
      <c r="AQ251" s="1"/>
      <c r="AR251" s="1"/>
      <c r="AS251" s="1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</row>
    <row r="252" spans="35:75" hidden="1" x14ac:dyDescent="0.25">
      <c r="AI252" s="134" t="s">
        <v>73</v>
      </c>
      <c r="AJ252" s="1"/>
      <c r="AK252" s="1"/>
      <c r="AL252" s="1"/>
      <c r="AM252" s="1"/>
      <c r="AN252" s="1"/>
      <c r="AO252" s="1">
        <v>1.2</v>
      </c>
      <c r="AP252" s="2">
        <v>1.2</v>
      </c>
      <c r="AQ252" s="1"/>
      <c r="AR252" s="1"/>
      <c r="AS252" s="1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</row>
    <row r="253" spans="35:75" hidden="1" x14ac:dyDescent="0.25">
      <c r="AI253" s="134" t="s">
        <v>74</v>
      </c>
      <c r="AJ253" s="1"/>
      <c r="AK253" s="1"/>
      <c r="AL253" s="1"/>
      <c r="AM253" s="1"/>
      <c r="AN253" s="1"/>
      <c r="AO253" s="1">
        <v>1.2</v>
      </c>
      <c r="AP253" s="2">
        <v>1.2</v>
      </c>
      <c r="AQ253" s="1"/>
      <c r="AR253" s="1"/>
      <c r="AS253" s="1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</row>
    <row r="254" spans="35:75" hidden="1" x14ac:dyDescent="0.25">
      <c r="AI254" s="134" t="s">
        <v>79</v>
      </c>
      <c r="AJ254" s="1"/>
      <c r="AK254" s="1"/>
      <c r="AL254" s="1"/>
      <c r="AM254" s="1"/>
      <c r="AN254" s="1"/>
      <c r="AO254" s="1">
        <v>-3.2</v>
      </c>
      <c r="AP254" s="2">
        <v>-3</v>
      </c>
      <c r="AQ254" s="1"/>
      <c r="AR254" s="1"/>
      <c r="AS254" s="1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</row>
    <row r="255" spans="35:75" hidden="1" x14ac:dyDescent="0.25">
      <c r="AI255" s="134" t="s">
        <v>81</v>
      </c>
      <c r="AJ255" s="1"/>
      <c r="AK255" s="1"/>
      <c r="AL255" s="1"/>
      <c r="AM255" s="1"/>
      <c r="AN255" s="1"/>
      <c r="AO255" s="1">
        <v>-1.1000000000000001</v>
      </c>
      <c r="AP255" s="2">
        <v>-1</v>
      </c>
      <c r="AQ255" s="1"/>
      <c r="AR255" s="1"/>
      <c r="AS255" s="1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</row>
    <row r="256" spans="35:75" hidden="1" x14ac:dyDescent="0.25">
      <c r="AI256" s="134" t="s">
        <v>188</v>
      </c>
      <c r="AJ256" s="1"/>
      <c r="AK256" s="1"/>
      <c r="AL256" s="1"/>
      <c r="AM256" s="1"/>
      <c r="AN256" s="1"/>
      <c r="AO256" s="1">
        <v>1.1000000000000001</v>
      </c>
      <c r="AP256" s="2">
        <v>0.1</v>
      </c>
      <c r="AQ256" s="1"/>
      <c r="AR256" s="1"/>
      <c r="AS256" s="1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</row>
    <row r="257" spans="35:75" hidden="1" x14ac:dyDescent="0.25">
      <c r="AI257" s="134" t="s">
        <v>189</v>
      </c>
      <c r="AJ257" s="1"/>
      <c r="AK257" s="1"/>
      <c r="AL257" s="1"/>
      <c r="AM257" s="1"/>
      <c r="AN257" s="1"/>
      <c r="AO257" s="1">
        <v>1.1000000000000001</v>
      </c>
      <c r="AP257" s="2">
        <v>0.3</v>
      </c>
      <c r="AQ257" s="1"/>
      <c r="AR257" s="1"/>
      <c r="AS257" s="1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</row>
    <row r="258" spans="35:75" hidden="1" x14ac:dyDescent="0.25">
      <c r="AI258" s="135" t="s">
        <v>190</v>
      </c>
      <c r="AJ258" s="3"/>
      <c r="AK258" s="3"/>
      <c r="AL258" s="3"/>
      <c r="AM258" s="3"/>
      <c r="AN258" s="3"/>
      <c r="AO258" s="3">
        <v>1.1000000000000001</v>
      </c>
      <c r="AP258" s="4">
        <v>1</v>
      </c>
      <c r="AQ258" s="1"/>
      <c r="AR258" s="1"/>
      <c r="AS258" s="1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</row>
    <row r="259" spans="35:75" hidden="1" x14ac:dyDescent="0.25">
      <c r="AI259" s="123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</row>
    <row r="260" spans="35:75" hidden="1" x14ac:dyDescent="0.25">
      <c r="AI260" s="136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</row>
    <row r="261" spans="35:75" hidden="1" x14ac:dyDescent="0.25">
      <c r="AI261" s="137" t="s">
        <v>109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</row>
    <row r="262" spans="35:75" hidden="1" x14ac:dyDescent="0.25">
      <c r="AI262" s="137" t="s">
        <v>110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</row>
    <row r="263" spans="35:75" hidden="1" x14ac:dyDescent="0.25">
      <c r="AI263" s="137" t="s">
        <v>111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</row>
    <row r="264" spans="35:75" hidden="1" x14ac:dyDescent="0.25">
      <c r="AI264" s="137" t="s">
        <v>112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</row>
    <row r="265" spans="35:75" hidden="1" x14ac:dyDescent="0.25">
      <c r="AI265" s="137" t="s">
        <v>113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</row>
    <row r="266" spans="35:75" hidden="1" x14ac:dyDescent="0.25">
      <c r="AI266" s="137" t="s">
        <v>114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</row>
    <row r="267" spans="35:75" hidden="1" x14ac:dyDescent="0.25">
      <c r="AI267" s="138" t="s">
        <v>115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</row>
    <row r="268" spans="35:75" hidden="1" x14ac:dyDescent="0.25"/>
    <row r="269" spans="35:75" hidden="1" x14ac:dyDescent="0.25">
      <c r="AI269" s="133" t="s">
        <v>224</v>
      </c>
    </row>
    <row r="270" spans="35:75" hidden="1" x14ac:dyDescent="0.25">
      <c r="AI270" s="142" t="s">
        <v>198</v>
      </c>
    </row>
    <row r="271" spans="35:75" hidden="1" x14ac:dyDescent="0.25">
      <c r="AI271" s="143" t="s">
        <v>200</v>
      </c>
    </row>
    <row r="272" spans="35:75" hidden="1" x14ac:dyDescent="0.25">
      <c r="AI272" s="143" t="s">
        <v>201</v>
      </c>
    </row>
    <row r="273" spans="35:36" hidden="1" x14ac:dyDescent="0.25">
      <c r="AI273" s="143" t="s">
        <v>202</v>
      </c>
    </row>
    <row r="274" spans="35:36" hidden="1" x14ac:dyDescent="0.25">
      <c r="AI274" s="143" t="s">
        <v>203</v>
      </c>
    </row>
    <row r="275" spans="35:36" hidden="1" x14ac:dyDescent="0.25">
      <c r="AI275" s="143" t="s">
        <v>204</v>
      </c>
    </row>
    <row r="276" spans="35:36" hidden="1" x14ac:dyDescent="0.25">
      <c r="AI276" s="143" t="s">
        <v>205</v>
      </c>
    </row>
    <row r="277" spans="35:36" hidden="1" x14ac:dyDescent="0.25">
      <c r="AI277" s="143" t="s">
        <v>206</v>
      </c>
    </row>
    <row r="278" spans="35:36" hidden="1" x14ac:dyDescent="0.25">
      <c r="AI278" s="143" t="s">
        <v>207</v>
      </c>
    </row>
    <row r="279" spans="35:36" hidden="1" x14ac:dyDescent="0.25">
      <c r="AI279" s="143" t="s">
        <v>208</v>
      </c>
    </row>
    <row r="280" spans="35:36" hidden="1" x14ac:dyDescent="0.25">
      <c r="AI280" s="143" t="s">
        <v>209</v>
      </c>
    </row>
    <row r="281" spans="35:36" hidden="1" x14ac:dyDescent="0.25">
      <c r="AI281" s="143" t="s">
        <v>210</v>
      </c>
    </row>
    <row r="282" spans="35:36" hidden="1" x14ac:dyDescent="0.25">
      <c r="AI282" s="143" t="s">
        <v>211</v>
      </c>
    </row>
    <row r="283" spans="35:36" hidden="1" x14ac:dyDescent="0.25">
      <c r="AI283" s="143" t="s">
        <v>212</v>
      </c>
    </row>
    <row r="284" spans="35:36" hidden="1" x14ac:dyDescent="0.25">
      <c r="AI284" s="143" t="s">
        <v>213</v>
      </c>
    </row>
    <row r="285" spans="35:36" hidden="1" x14ac:dyDescent="0.25">
      <c r="AI285" s="143" t="s">
        <v>214</v>
      </c>
    </row>
    <row r="286" spans="35:36" hidden="1" x14ac:dyDescent="0.25">
      <c r="AI286" s="144" t="s">
        <v>215</v>
      </c>
    </row>
    <row r="287" spans="35:36" hidden="1" x14ac:dyDescent="0.25">
      <c r="AI287" s="145"/>
    </row>
    <row r="288" spans="35:36" hidden="1" x14ac:dyDescent="0.25">
      <c r="AI288" s="146"/>
      <c r="AJ288" s="154"/>
    </row>
    <row r="289" spans="35:36" hidden="1" x14ac:dyDescent="0.25">
      <c r="AI289" s="147">
        <v>1</v>
      </c>
      <c r="AJ289" s="154"/>
    </row>
    <row r="290" spans="35:36" hidden="1" x14ac:dyDescent="0.25">
      <c r="AI290" s="147">
        <v>2</v>
      </c>
      <c r="AJ290" s="154"/>
    </row>
    <row r="291" spans="35:36" hidden="1" x14ac:dyDescent="0.25">
      <c r="AI291" s="147">
        <v>3</v>
      </c>
      <c r="AJ291" s="154"/>
    </row>
    <row r="292" spans="35:36" hidden="1" x14ac:dyDescent="0.25">
      <c r="AI292" s="147">
        <v>4</v>
      </c>
      <c r="AJ292" s="154"/>
    </row>
    <row r="293" spans="35:36" hidden="1" x14ac:dyDescent="0.25">
      <c r="AI293" s="148">
        <v>5</v>
      </c>
      <c r="AJ293" s="154"/>
    </row>
    <row r="294" spans="35:36" hidden="1" x14ac:dyDescent="0.25">
      <c r="AI294" s="194"/>
      <c r="AJ294" s="154"/>
    </row>
    <row r="295" spans="35:36" hidden="1" x14ac:dyDescent="0.25">
      <c r="AI295" s="195"/>
      <c r="AJ295" s="154"/>
    </row>
    <row r="296" spans="35:36" hidden="1" x14ac:dyDescent="0.25">
      <c r="AI296" s="147" t="s">
        <v>229</v>
      </c>
      <c r="AJ296" s="154"/>
    </row>
    <row r="297" spans="35:36" hidden="1" x14ac:dyDescent="0.25">
      <c r="AI297" s="147" t="s">
        <v>230</v>
      </c>
      <c r="AJ297" s="154"/>
    </row>
    <row r="298" spans="35:36" hidden="1" x14ac:dyDescent="0.25">
      <c r="AI298" s="148" t="s">
        <v>231</v>
      </c>
      <c r="AJ298" s="154"/>
    </row>
    <row r="299" spans="35:36" hidden="1" x14ac:dyDescent="0.25">
      <c r="AI299" s="194"/>
      <c r="AJ299" s="154"/>
    </row>
    <row r="300" spans="35:36" hidden="1" x14ac:dyDescent="0.25">
      <c r="AI300" s="196"/>
      <c r="AJ300" s="119"/>
    </row>
    <row r="301" spans="35:36" hidden="1" x14ac:dyDescent="0.25">
      <c r="AI301" s="149" t="s">
        <v>218</v>
      </c>
      <c r="AJ301" s="120"/>
    </row>
    <row r="302" spans="35:36" hidden="1" x14ac:dyDescent="0.25">
      <c r="AI302" s="150" t="s">
        <v>219</v>
      </c>
      <c r="AJ302" s="122"/>
    </row>
    <row r="303" spans="35:36" hidden="1" x14ac:dyDescent="0.25"/>
    <row r="304" spans="35:36" hidden="1" x14ac:dyDescent="0.25"/>
    <row r="305" spans="35:35" hidden="1" x14ac:dyDescent="0.25">
      <c r="AI305" s="102" t="s">
        <v>162</v>
      </c>
    </row>
    <row r="306" spans="35:35" hidden="1" x14ac:dyDescent="0.25">
      <c r="AI306" s="102" t="s">
        <v>163</v>
      </c>
    </row>
    <row r="307" spans="35:35" hidden="1" x14ac:dyDescent="0.25">
      <c r="AI307" s="75" t="s">
        <v>164</v>
      </c>
    </row>
    <row r="308" spans="35:35" hidden="1" x14ac:dyDescent="0.25"/>
    <row r="309" spans="35:35" hidden="1" x14ac:dyDescent="0.25"/>
    <row r="310" spans="35:35" hidden="1" x14ac:dyDescent="0.25"/>
    <row r="311" spans="35:35" hidden="1" x14ac:dyDescent="0.25"/>
    <row r="312" spans="35:35" hidden="1" x14ac:dyDescent="0.25"/>
    <row r="313" spans="35:35" hidden="1" x14ac:dyDescent="0.25"/>
    <row r="314" spans="35:35" hidden="1" x14ac:dyDescent="0.25"/>
    <row r="315" spans="35:35" hidden="1" x14ac:dyDescent="0.25"/>
  </sheetData>
  <sheetProtection password="D7E5" sheet="1" objects="1" scenarios="1" formatCells="0" selectLockedCells="1"/>
  <mergeCells count="281">
    <mergeCell ref="K34:W34"/>
    <mergeCell ref="B77:R77"/>
    <mergeCell ref="B50:AG50"/>
    <mergeCell ref="X93:AB93"/>
    <mergeCell ref="AC42:AG42"/>
    <mergeCell ref="C43:W43"/>
    <mergeCell ref="X94:AB94"/>
    <mergeCell ref="B89:AG89"/>
    <mergeCell ref="X95:AB95"/>
    <mergeCell ref="X90:AB90"/>
    <mergeCell ref="AC90:AG90"/>
    <mergeCell ref="K86:AG86"/>
    <mergeCell ref="F100:AG100"/>
    <mergeCell ref="B101:I102"/>
    <mergeCell ref="K101:AG101"/>
    <mergeCell ref="B106:W106"/>
    <mergeCell ref="X106:AB106"/>
    <mergeCell ref="AC106:AG106"/>
    <mergeCell ref="B107:W107"/>
    <mergeCell ref="X107:AB107"/>
    <mergeCell ref="AC107:AG107"/>
    <mergeCell ref="X118:AB118"/>
    <mergeCell ref="AC85:AG85"/>
    <mergeCell ref="K85:W85"/>
    <mergeCell ref="B1:AH4"/>
    <mergeCell ref="G36:W36"/>
    <mergeCell ref="X139:AB139"/>
    <mergeCell ref="AC139:AG139"/>
    <mergeCell ref="J103:M103"/>
    <mergeCell ref="X103:AB103"/>
    <mergeCell ref="AC103:AG103"/>
    <mergeCell ref="B104:W104"/>
    <mergeCell ref="X104:AB104"/>
    <mergeCell ref="AC104:AG104"/>
    <mergeCell ref="B105:W105"/>
    <mergeCell ref="X105:AB105"/>
    <mergeCell ref="AC105:AG105"/>
    <mergeCell ref="AC97:AG97"/>
    <mergeCell ref="L98:W98"/>
    <mergeCell ref="X98:AB98"/>
    <mergeCell ref="AC98:AG98"/>
    <mergeCell ref="B99:H99"/>
    <mergeCell ref="I99:AG99"/>
    <mergeCell ref="B100:E100"/>
    <mergeCell ref="M116:Y116"/>
    <mergeCell ref="X110:AB110"/>
    <mergeCell ref="C153:W153"/>
    <mergeCell ref="X153:AB153"/>
    <mergeCell ref="K102:W102"/>
    <mergeCell ref="X102:AB102"/>
    <mergeCell ref="AC102:AG102"/>
    <mergeCell ref="B122:AG122"/>
    <mergeCell ref="Y34:AA34"/>
    <mergeCell ref="B117:F117"/>
    <mergeCell ref="G117:AG117"/>
    <mergeCell ref="X35:AB35"/>
    <mergeCell ref="AC35:AG35"/>
    <mergeCell ref="X66:AB66"/>
    <mergeCell ref="M90:W90"/>
    <mergeCell ref="B61:AG61"/>
    <mergeCell ref="X62:AB62"/>
    <mergeCell ref="X63:AB63"/>
    <mergeCell ref="X64:AB64"/>
    <mergeCell ref="X65:AB65"/>
    <mergeCell ref="X82:AB82"/>
    <mergeCell ref="B56:W56"/>
    <mergeCell ref="I92:M92"/>
    <mergeCell ref="X92:AB92"/>
    <mergeCell ref="X123:AG123"/>
    <mergeCell ref="X55:AB55"/>
    <mergeCell ref="AC55:AG55"/>
    <mergeCell ref="X56:AB56"/>
    <mergeCell ref="AC56:AG56"/>
    <mergeCell ref="B161:R161"/>
    <mergeCell ref="S161:W161"/>
    <mergeCell ref="X161:AB161"/>
    <mergeCell ref="AC161:AG161"/>
    <mergeCell ref="B109:AG109"/>
    <mergeCell ref="X111:AB111"/>
    <mergeCell ref="X112:AB112"/>
    <mergeCell ref="J137:N137"/>
    <mergeCell ref="X137:AB137"/>
    <mergeCell ref="X135:AB135"/>
    <mergeCell ref="X136:AB136"/>
    <mergeCell ref="AC151:AG151"/>
    <mergeCell ref="C152:W152"/>
    <mergeCell ref="X152:AB152"/>
    <mergeCell ref="AC152:AG152"/>
    <mergeCell ref="X126:AB126"/>
    <mergeCell ref="X125:AB125"/>
    <mergeCell ref="X131:AB131"/>
    <mergeCell ref="AC153:AG153"/>
    <mergeCell ref="B154:W154"/>
    <mergeCell ref="C45:W45"/>
    <mergeCell ref="X41:AB41"/>
    <mergeCell ref="AC41:AG41"/>
    <mergeCell ref="C42:W42"/>
    <mergeCell ref="X42:AB42"/>
    <mergeCell ref="B11:AG11"/>
    <mergeCell ref="E28:W28"/>
    <mergeCell ref="AA28:AG28"/>
    <mergeCell ref="AC27:AG27"/>
    <mergeCell ref="G25:W25"/>
    <mergeCell ref="E22:W22"/>
    <mergeCell ref="AA22:AG22"/>
    <mergeCell ref="E26:K26"/>
    <mergeCell ref="J33:W33"/>
    <mergeCell ref="O20:AG20"/>
    <mergeCell ref="G19:W19"/>
    <mergeCell ref="AA19:AG19"/>
    <mergeCell ref="AE15:AG15"/>
    <mergeCell ref="J15:W15"/>
    <mergeCell ref="AC16:AG16"/>
    <mergeCell ref="G16:W16"/>
    <mergeCell ref="O26:AG26"/>
    <mergeCell ref="B30:AG31"/>
    <mergeCell ref="B32:AG32"/>
    <mergeCell ref="X33:AB33"/>
    <mergeCell ref="B14:AG14"/>
    <mergeCell ref="B18:AG18"/>
    <mergeCell ref="B24:AG24"/>
    <mergeCell ref="E20:K20"/>
    <mergeCell ref="B7:I7"/>
    <mergeCell ref="H12:W12"/>
    <mergeCell ref="AA12:AG12"/>
    <mergeCell ref="B6:Y6"/>
    <mergeCell ref="B9:AG10"/>
    <mergeCell ref="Z6:AG6"/>
    <mergeCell ref="AD21:AG21"/>
    <mergeCell ref="AA25:AG25"/>
    <mergeCell ref="X130:AB130"/>
    <mergeCell ref="X129:AB129"/>
    <mergeCell ref="X128:AB128"/>
    <mergeCell ref="X127:AB127"/>
    <mergeCell ref="X166:AB166"/>
    <mergeCell ref="AC166:AG166"/>
    <mergeCell ref="X138:AB138"/>
    <mergeCell ref="C148:W148"/>
    <mergeCell ref="X148:AB148"/>
    <mergeCell ref="AC148:AG148"/>
    <mergeCell ref="AC165:AG165"/>
    <mergeCell ref="B165:W165"/>
    <mergeCell ref="B164:W164"/>
    <mergeCell ref="B163:W163"/>
    <mergeCell ref="AC164:AG164"/>
    <mergeCell ref="X165:AB165"/>
    <mergeCell ref="AC162:AG162"/>
    <mergeCell ref="B162:W162"/>
    <mergeCell ref="X154:AB154"/>
    <mergeCell ref="AC154:AG154"/>
    <mergeCell ref="X156:AB156"/>
    <mergeCell ref="AC156:AG156"/>
    <mergeCell ref="X157:AB157"/>
    <mergeCell ref="AC157:AG157"/>
    <mergeCell ref="B52:R52"/>
    <mergeCell ref="S52:W52"/>
    <mergeCell ref="X52:AB52"/>
    <mergeCell ref="AC52:AG52"/>
    <mergeCell ref="B68:AG69"/>
    <mergeCell ref="B53:W53"/>
    <mergeCell ref="B76:AG76"/>
    <mergeCell ref="X78:AB78"/>
    <mergeCell ref="X79:AB79"/>
    <mergeCell ref="X58:AB58"/>
    <mergeCell ref="AC58:AG58"/>
    <mergeCell ref="B59:W59"/>
    <mergeCell ref="X59:AB59"/>
    <mergeCell ref="AC59:AG59"/>
    <mergeCell ref="B57:W57"/>
    <mergeCell ref="X57:AB57"/>
    <mergeCell ref="AC57:AG57"/>
    <mergeCell ref="B58:W58"/>
    <mergeCell ref="X53:AB53"/>
    <mergeCell ref="AC53:AG53"/>
    <mergeCell ref="B54:W54"/>
    <mergeCell ref="X54:AB54"/>
    <mergeCell ref="AC54:AG54"/>
    <mergeCell ref="B55:W55"/>
    <mergeCell ref="B84:AG84"/>
    <mergeCell ref="B70:AG70"/>
    <mergeCell ref="B71:AG71"/>
    <mergeCell ref="X73:AB73"/>
    <mergeCell ref="X72:AB72"/>
    <mergeCell ref="X77:AB77"/>
    <mergeCell ref="S77:W77"/>
    <mergeCell ref="B75:AG75"/>
    <mergeCell ref="S80:W80"/>
    <mergeCell ref="AC87:AG87"/>
    <mergeCell ref="X85:AB85"/>
    <mergeCell ref="L97:W97"/>
    <mergeCell ref="X97:AB97"/>
    <mergeCell ref="T188:AG188"/>
    <mergeCell ref="C186:I186"/>
    <mergeCell ref="L186:R186"/>
    <mergeCell ref="C176:I176"/>
    <mergeCell ref="L176:R176"/>
    <mergeCell ref="B172:AG174"/>
    <mergeCell ref="B183:AG185"/>
    <mergeCell ref="G87:Q87"/>
    <mergeCell ref="B181:AG182"/>
    <mergeCell ref="B115:AG115"/>
    <mergeCell ref="AD116:AG116"/>
    <mergeCell ref="X167:AB167"/>
    <mergeCell ref="AC167:AG167"/>
    <mergeCell ref="B167:W167"/>
    <mergeCell ref="B166:W166"/>
    <mergeCell ref="X163:AB163"/>
    <mergeCell ref="X169:AB169"/>
    <mergeCell ref="T179:AG180"/>
    <mergeCell ref="B170:AG171"/>
    <mergeCell ref="X132:AB132"/>
    <mergeCell ref="D197:F197"/>
    <mergeCell ref="H197:K197"/>
    <mergeCell ref="O197:R197"/>
    <mergeCell ref="C149:W149"/>
    <mergeCell ref="X149:AB149"/>
    <mergeCell ref="AC149:AG149"/>
    <mergeCell ref="C150:W150"/>
    <mergeCell ref="X150:AB150"/>
    <mergeCell ref="AC150:AG150"/>
    <mergeCell ref="C151:W151"/>
    <mergeCell ref="X151:AB151"/>
    <mergeCell ref="B160:AG160"/>
    <mergeCell ref="AC155:AG155"/>
    <mergeCell ref="X155:AB155"/>
    <mergeCell ref="B155:W155"/>
    <mergeCell ref="B168:W168"/>
    <mergeCell ref="X162:AB162"/>
    <mergeCell ref="X168:AB168"/>
    <mergeCell ref="AC168:AG168"/>
    <mergeCell ref="AC163:AG163"/>
    <mergeCell ref="X164:AB164"/>
    <mergeCell ref="B159:AG159"/>
    <mergeCell ref="X45:AB45"/>
    <mergeCell ref="AC45:AG45"/>
    <mergeCell ref="C46:W46"/>
    <mergeCell ref="B134:AG134"/>
    <mergeCell ref="B39:AG39"/>
    <mergeCell ref="B51:AG51"/>
    <mergeCell ref="B146:AG146"/>
    <mergeCell ref="X49:AB49"/>
    <mergeCell ref="AC49:AG49"/>
    <mergeCell ref="X46:AB46"/>
    <mergeCell ref="AC46:AG46"/>
    <mergeCell ref="B47:W47"/>
    <mergeCell ref="X47:AB47"/>
    <mergeCell ref="AC47:AG47"/>
    <mergeCell ref="X48:AB48"/>
    <mergeCell ref="X43:AB43"/>
    <mergeCell ref="AC43:AG43"/>
    <mergeCell ref="C44:W44"/>
    <mergeCell ref="X44:AB44"/>
    <mergeCell ref="AC44:AG44"/>
    <mergeCell ref="AC48:AG48"/>
    <mergeCell ref="B96:AG96"/>
    <mergeCell ref="B86:J86"/>
    <mergeCell ref="R87:AB87"/>
    <mergeCell ref="B38:AG38"/>
    <mergeCell ref="B40:W40"/>
    <mergeCell ref="X40:AB40"/>
    <mergeCell ref="AC40:AG40"/>
    <mergeCell ref="C41:W41"/>
    <mergeCell ref="X36:AB36"/>
    <mergeCell ref="AC36:AG36"/>
    <mergeCell ref="B145:AG145"/>
    <mergeCell ref="B147:W147"/>
    <mergeCell ref="X147:AB147"/>
    <mergeCell ref="AC147:AG147"/>
    <mergeCell ref="X80:AB80"/>
    <mergeCell ref="AC77:AG77"/>
    <mergeCell ref="B78:R78"/>
    <mergeCell ref="B79:R79"/>
    <mergeCell ref="B80:R80"/>
    <mergeCell ref="B81:R81"/>
    <mergeCell ref="B82:R82"/>
    <mergeCell ref="X124:AB124"/>
    <mergeCell ref="X81:AB81"/>
    <mergeCell ref="S78:W78"/>
    <mergeCell ref="S79:W79"/>
    <mergeCell ref="S82:W82"/>
    <mergeCell ref="S81:W81"/>
  </mergeCells>
  <dataValidations disablePrompts="1" count="24">
    <dataValidation allowBlank="1" showInputMessage="1" showErrorMessage="1" promptTitle="Zadávání ploch do výkazu výměr" prompt="_x000a_Jsou-li orgánem památkové péče stanoveny podmínky určující zvláštní postup při provádění, platí pro danou část opatření zvýhodněný koeficient upravující výši dotace. Plochu těchto konstrukcí uveďte v tomto sloupci." sqref="S83:W83"/>
    <dataValidation allowBlank="1" showInputMessage="1" showErrorMessage="1" promptTitle="Zadávání ploch ve výkazu výměr" prompt="_x000a_Plochu běžných konstrukcí (nepodléhající památkové péči) uveďte v tomto sloupci." sqref="X83:AB83"/>
    <dataValidation allowBlank="1" showInputMessage="1" showErrorMessage="1" prompt="Vyplňte alespoň přibližně období výstavby nebo případné velké rekonstrukce budovy." sqref="X35"/>
    <dataValidation allowBlank="1" showInputMessage="1" showErrorMessage="1" prompt="Vyplňuje se pouze v případě podání žádosti v oblasti podpory C.4 - instalace systému nuceného větrání." sqref="X132:AB132"/>
    <dataValidation type="list" allowBlank="1" showInputMessage="1" showErrorMessage="1" prompt="dosaženou hladinu podpory vyberte z rozbalovacího seznamu" sqref="X123:AG123">
      <formula1>$AI$228:$AI$232</formula1>
    </dataValidation>
    <dataValidation type="list" allowBlank="1" showInputMessage="1" showErrorMessage="1" prompt="klasifikační třídu vyberte z rozbalovacího seznamu" sqref="AC157 X157">
      <formula1>$AI$260:$AI$267</formula1>
    </dataValidation>
    <dataValidation type="list" allowBlank="1" showInputMessage="1" showErrorMessage="1" error="Musíte vybrat energonositel z vybíracího seznamu." prompt="energonositel vyberte z rozbalovacího seznamu " sqref="C148:W153 C41:W46">
      <formula1>$AI$243:$AI$258</formula1>
    </dataValidation>
    <dataValidation type="list" allowBlank="1" showInputMessage="1" showErrorMessage="1" prompt="Typ systému vyberte z rozbalovacího seznamu" sqref="G117:AG117">
      <formula1>$AI$206:$AI$208</formula1>
    </dataValidation>
    <dataValidation allowBlank="1" showInputMessage="1" showErrorMessage="1" prompt="_x000a_" sqref="AC36:AG36"/>
    <dataValidation allowBlank="1" showInputMessage="1" showErrorMessage="1" prompt="Účinnost zpětného získávání tepla se zadává podle podmínek programu Nová zelená úsporám." sqref="X118:AB118"/>
    <dataValidation allowBlank="1" showInputMessage="1" showErrorMessage="1" prompt="Vyplňuje se pouze u spalovacích zdrojů._x000a_" sqref="G87:Q87"/>
    <dataValidation type="list" allowBlank="1" showInputMessage="1" showErrorMessage="1" prompt="Vyplňuje se pouze u spalovacích zdrojů." sqref="X36:AB36">
      <formula1>$AI$288:$AI$293</formula1>
    </dataValidation>
    <dataValidation type="list" allowBlank="1" showInputMessage="1" showErrorMessage="1" sqref="G36">
      <formula1>$AI$269:$AI$286</formula1>
    </dataValidation>
    <dataValidation type="list" allowBlank="1" showInputMessage="1" showErrorMessage="1" sqref="K86:AG86">
      <formula1>$AI$195:$AI$204</formula1>
    </dataValidation>
    <dataValidation type="list" allowBlank="1" showInputMessage="1" showErrorMessage="1" prompt="Vyplňte klasifikační třídu energetické náročnosti budovy pro neobnovitelnou primární energii" sqref="AC49:AG49">
      <formula1>$AI$260:$AI$267</formula1>
    </dataValidation>
    <dataValidation type="list" allowBlank="1" showInputMessage="1" showErrorMessage="1" prompt="Vyplňte klasifikační třídu energetické náročnosti budovy pro celkovou dodanou energii" sqref="X49:AB49">
      <formula1>$AI$260:$AI$267</formula1>
    </dataValidation>
    <dataValidation allowBlank="1" showInputMessage="1" showErrorMessage="1" prompt="Vyplňte referenční hodnotu neobnovitelné primární energie" sqref="AC48:AG48 AC156:AG156"/>
    <dataValidation allowBlank="1" showInputMessage="1" showErrorMessage="1" prompt="Vyplňte referenční hodnotu celkové dodané energie" sqref="X48:AB48 X156:AB156"/>
    <dataValidation allowBlank="1" showInputMessage="1" showErrorMessage="1" prompt="Účinnost zdroje tepla a hodnota topného faktoru se zadává podle podmínek programu Nová zelená úsporám._x000a_" sqref="AC87"/>
    <dataValidation type="list" allowBlank="1" showInputMessage="1" showErrorMessage="1" sqref="I99:AG99">
      <formula1>$AI$295:$AI$298</formula1>
    </dataValidation>
    <dataValidation type="list" allowBlank="1" showInputMessage="1" showErrorMessage="1" sqref="F100:AG100">
      <formula1>$AI$300:$AI$302</formula1>
    </dataValidation>
    <dataValidation allowBlank="1" showInputMessage="1" showErrorMessage="1" promptTitle="Zadávání ploch ve výkazu výměr" prompt="_x000a_Plochu běžných konstrukcí (nepodléhající památkové péči) uveďte v tomto sloupci. _x000a_Hodnota pro daný typ konstrukce odpovídá součtu ploch shodného typu konstrukce uvedených Příloze č.1 a č.2 ke krycímu listu." sqref="X78:AB82"/>
    <dataValidation allowBlank="1" showInputMessage="1" showErrorMessage="1" promptTitle="Zadávání ploch do výkazu výměr" prompt="_x000a_Plochu konstrukcí, na které jsou stanoveny zvláštní poždavky památkovou péčí uveďte v tomto sloupci._x000a_Hodnota pro daný typ konstrukce odpovídá součtu ploch shodného typu konstrukce s označením památkové péče uvedených Příloze č.1 a č.2 ke krycího listu." sqref="S78:W82"/>
    <dataValidation type="list" allowBlank="1" showInputMessage="1" showErrorMessage="1" sqref="X139:AB139">
      <formula1>$AI$304:$AI$307</formula1>
    </dataValidation>
  </dataValidations>
  <pageMargins left="0.6740196078431373" right="0.6740196078431373" top="0.98379629629629628" bottom="1.2395833333333333" header="0.3" footer="0.3"/>
  <pageSetup paperSize="9" orientation="portrait" r:id="rId1"/>
  <headerFooter>
    <oddHeader xml:space="preserve">&amp;L&amp;8
&amp;11&amp;G&amp;C                               
                            &amp;R&amp;"-,Tučné"&amp;8&amp;K0050BEv3.0 (21.10.2015)  &amp;"Arial Black,Tučné"&amp;36A&amp;"-,Tučné"&amp;8 &amp;"-,Obyčejné"&amp;11&amp;K01+000
</oddHeader>
    <oddFooter>&amp;L&amp;"-,Tučné"&amp;8   Použité označení:&amp;"-,Obyčejné"
   &amp;U* - nepovinné pole     ** - povinné pole v okamžiku doložení dokumentů prokazující ukončení realizace&amp;U
  &amp;9&amp;G&amp;C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"/>
  <sheetViews>
    <sheetView showGridLines="0" view="pageLayout" zoomScale="85" zoomScaleNormal="100" zoomScalePageLayoutView="85" workbookViewId="0">
      <selection activeCell="Z3" sqref="Z3:AG3"/>
    </sheetView>
  </sheetViews>
  <sheetFormatPr defaultColWidth="0" defaultRowHeight="15" customHeight="1" zeroHeight="1" x14ac:dyDescent="0.25"/>
  <cols>
    <col min="1" max="1" width="2.5703125" style="191" customWidth="1"/>
    <col min="2" max="33" width="2.5703125" style="153" customWidth="1"/>
    <col min="34" max="34" width="3" style="153" customWidth="1"/>
    <col min="35" max="16384" width="2.42578125" style="153" hidden="1"/>
  </cols>
  <sheetData>
    <row r="1" spans="1:33" ht="18.75" customHeight="1" x14ac:dyDescent="0.25">
      <c r="B1" s="475" t="s">
        <v>238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</row>
    <row r="2" spans="1:33" ht="15" customHeight="1" x14ac:dyDescent="0.25"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</row>
    <row r="3" spans="1:33" ht="18.75" x14ac:dyDescent="0.4">
      <c r="A3" s="9">
        <v>1</v>
      </c>
      <c r="B3" s="560" t="s">
        <v>239</v>
      </c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  <c r="W3" s="561"/>
      <c r="X3" s="561"/>
      <c r="Y3" s="561"/>
      <c r="Z3" s="562" t="str">
        <f>IF(ISNUMBER('Krycí list - oblast podpory A'!Z6:AG6),'Krycí list - oblast podpory A'!Z6:AG6,"")</f>
        <v/>
      </c>
      <c r="AA3" s="563"/>
      <c r="AB3" s="563"/>
      <c r="AC3" s="563"/>
      <c r="AD3" s="563"/>
      <c r="AE3" s="563"/>
      <c r="AF3" s="563"/>
      <c r="AG3" s="564"/>
    </row>
    <row r="4" spans="1:33" ht="15" customHeight="1" x14ac:dyDescent="0.25"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"/>
      <c r="Y4" s="15"/>
      <c r="Z4" s="13"/>
      <c r="AA4" s="13"/>
      <c r="AB4" s="13"/>
      <c r="AC4" s="13"/>
      <c r="AD4" s="13"/>
      <c r="AE4" s="13"/>
      <c r="AF4" s="13"/>
      <c r="AG4" s="13"/>
    </row>
    <row r="5" spans="1:33" ht="15" customHeight="1" x14ac:dyDescent="0.25">
      <c r="A5" s="191">
        <v>2</v>
      </c>
      <c r="B5" s="212" t="s">
        <v>240</v>
      </c>
      <c r="C5" s="213"/>
      <c r="D5" s="213"/>
      <c r="E5" s="213"/>
      <c r="F5" s="213"/>
      <c r="G5" s="213"/>
      <c r="H5" s="213"/>
      <c r="S5" s="214"/>
      <c r="T5" s="162"/>
      <c r="U5" s="213"/>
      <c r="V5" s="213"/>
      <c r="W5" s="213"/>
      <c r="X5" s="215" t="s">
        <v>241</v>
      </c>
      <c r="Y5" s="216"/>
      <c r="Z5" s="12"/>
      <c r="AA5" s="12"/>
      <c r="AB5" s="217"/>
      <c r="AC5" s="218"/>
      <c r="AD5" s="211"/>
      <c r="AE5" s="219" t="s">
        <v>242</v>
      </c>
      <c r="AF5" s="218"/>
      <c r="AG5" s="211"/>
    </row>
    <row r="6" spans="1:33" ht="15" customHeight="1" x14ac:dyDescent="0.25">
      <c r="B6" s="212"/>
      <c r="C6" s="213"/>
      <c r="D6" s="213"/>
      <c r="E6" s="213"/>
      <c r="F6" s="213"/>
      <c r="G6" s="213"/>
      <c r="H6" s="213"/>
      <c r="S6" s="214"/>
      <c r="T6" s="162"/>
      <c r="U6" s="213"/>
      <c r="V6" s="213"/>
      <c r="W6" s="213"/>
      <c r="X6" s="214"/>
      <c r="Y6" s="162"/>
      <c r="Z6" s="213"/>
      <c r="AA6" s="213"/>
      <c r="AB6" s="213"/>
      <c r="AC6" s="220"/>
      <c r="AD6" s="220"/>
      <c r="AE6" s="219"/>
      <c r="AF6" s="220"/>
      <c r="AG6" s="220"/>
    </row>
    <row r="7" spans="1:33" ht="15" customHeight="1" x14ac:dyDescent="0.25">
      <c r="A7" s="191">
        <v>3</v>
      </c>
      <c r="B7" s="556" t="s">
        <v>243</v>
      </c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  <c r="P7" s="557"/>
      <c r="Q7" s="558"/>
      <c r="R7" s="558"/>
      <c r="S7" s="558"/>
      <c r="T7" s="558"/>
      <c r="U7" s="558"/>
      <c r="V7" s="558"/>
      <c r="W7" s="558"/>
      <c r="X7" s="558"/>
      <c r="Y7" s="558"/>
      <c r="Z7" s="558"/>
      <c r="AA7" s="558"/>
      <c r="AB7" s="558"/>
      <c r="AC7" s="558"/>
      <c r="AD7" s="558"/>
      <c r="AE7" s="558"/>
      <c r="AF7" s="558"/>
      <c r="AG7" s="559"/>
    </row>
    <row r="8" spans="1:33" ht="15" customHeight="1" x14ac:dyDescent="0.25">
      <c r="A8" s="191">
        <f>1+A7</f>
        <v>4</v>
      </c>
      <c r="B8" s="93" t="s">
        <v>244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69"/>
      <c r="T8" s="221" t="s">
        <v>291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2"/>
    </row>
    <row r="9" spans="1:33" ht="15" customHeight="1" x14ac:dyDescent="0.25">
      <c r="A9" s="191">
        <f t="shared" ref="A9:A24" si="0">1+A8</f>
        <v>5</v>
      </c>
      <c r="B9" s="93" t="s">
        <v>246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169"/>
      <c r="T9" s="221" t="s">
        <v>247</v>
      </c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2"/>
    </row>
    <row r="10" spans="1:33" ht="15" customHeight="1" x14ac:dyDescent="0.25">
      <c r="A10" s="191">
        <f t="shared" si="0"/>
        <v>6</v>
      </c>
      <c r="B10" s="9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69"/>
      <c r="T10" s="221" t="s">
        <v>248</v>
      </c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2"/>
    </row>
    <row r="11" spans="1:33" ht="15" customHeight="1" x14ac:dyDescent="0.25">
      <c r="A11" s="191">
        <f t="shared" si="0"/>
        <v>7</v>
      </c>
      <c r="B11" s="55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169"/>
      <c r="T11" s="221" t="s">
        <v>290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</row>
    <row r="12" spans="1:33" ht="15" customHeight="1" x14ac:dyDescent="0.25">
      <c r="A12" s="191">
        <f t="shared" si="0"/>
        <v>8</v>
      </c>
      <c r="B12" s="553" t="s">
        <v>250</v>
      </c>
      <c r="C12" s="554"/>
      <c r="D12" s="554"/>
      <c r="E12" s="554"/>
      <c r="F12" s="554"/>
      <c r="G12" s="554"/>
      <c r="H12" s="554"/>
      <c r="I12" s="554"/>
      <c r="J12" s="554"/>
      <c r="K12" s="554"/>
      <c r="L12" s="554"/>
      <c r="M12" s="554"/>
      <c r="N12" s="554"/>
      <c r="O12" s="492"/>
      <c r="P12" s="492"/>
      <c r="Q12" s="492"/>
      <c r="R12" s="492"/>
      <c r="S12" s="492"/>
      <c r="T12" s="492"/>
      <c r="U12" s="492"/>
      <c r="V12" s="492"/>
      <c r="W12" s="492"/>
      <c r="X12" s="492"/>
      <c r="Y12" s="492"/>
      <c r="Z12" s="492"/>
      <c r="AA12" s="492"/>
      <c r="AB12" s="492"/>
      <c r="AC12" s="492"/>
      <c r="AD12" s="492"/>
      <c r="AE12" s="492"/>
      <c r="AF12" s="492"/>
      <c r="AG12" s="500"/>
    </row>
    <row r="13" spans="1:33" ht="15" customHeight="1" x14ac:dyDescent="0.25">
      <c r="A13" s="191">
        <f t="shared" si="0"/>
        <v>9</v>
      </c>
      <c r="B13" s="223" t="s">
        <v>251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547" t="s">
        <v>252</v>
      </c>
      <c r="AA13" s="496"/>
      <c r="AB13" s="496"/>
      <c r="AC13" s="496"/>
      <c r="AD13" s="496"/>
      <c r="AE13" s="496"/>
      <c r="AF13" s="496"/>
      <c r="AG13" s="497"/>
    </row>
    <row r="14" spans="1:33" ht="15" customHeight="1" x14ac:dyDescent="0.25">
      <c r="A14" s="191">
        <f t="shared" si="0"/>
        <v>10</v>
      </c>
      <c r="B14" s="545" t="s">
        <v>253</v>
      </c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547"/>
      <c r="AA14" s="496"/>
      <c r="AB14" s="496"/>
      <c r="AC14" s="496"/>
      <c r="AD14" s="161" t="s">
        <v>12</v>
      </c>
      <c r="AE14" s="40"/>
      <c r="AF14" s="40"/>
      <c r="AG14" s="42"/>
    </row>
    <row r="15" spans="1:33" ht="15" customHeight="1" x14ac:dyDescent="0.25">
      <c r="A15" s="191">
        <f t="shared" si="0"/>
        <v>11</v>
      </c>
      <c r="B15" s="545" t="s">
        <v>254</v>
      </c>
      <c r="C15" s="495"/>
      <c r="D15" s="495"/>
      <c r="E15" s="495"/>
      <c r="F15" s="495"/>
      <c r="G15" s="495"/>
      <c r="H15" s="495"/>
      <c r="I15" s="495"/>
      <c r="J15" s="495"/>
      <c r="K15" s="495"/>
      <c r="L15" s="495"/>
      <c r="M15" s="495"/>
      <c r="N15" s="495"/>
      <c r="O15" s="495"/>
      <c r="P15" s="495"/>
      <c r="Q15" s="495"/>
      <c r="R15" s="495"/>
      <c r="S15" s="495"/>
      <c r="T15" s="495"/>
      <c r="U15" s="495"/>
      <c r="V15" s="495"/>
      <c r="W15" s="495"/>
      <c r="X15" s="495"/>
      <c r="Y15" s="546"/>
      <c r="Z15" s="547"/>
      <c r="AA15" s="496"/>
      <c r="AB15" s="496"/>
      <c r="AC15" s="496"/>
      <c r="AD15" s="161" t="s">
        <v>14</v>
      </c>
      <c r="AE15" s="40"/>
      <c r="AF15" s="40"/>
      <c r="AG15" s="42"/>
    </row>
    <row r="16" spans="1:33" ht="15" customHeight="1" x14ac:dyDescent="0.25">
      <c r="A16" s="191">
        <f t="shared" si="0"/>
        <v>12</v>
      </c>
      <c r="B16" s="535" t="s">
        <v>255</v>
      </c>
      <c r="C16" s="538" t="s">
        <v>256</v>
      </c>
      <c r="D16" s="345"/>
      <c r="E16" s="345"/>
      <c r="F16" s="345"/>
      <c r="G16" s="345"/>
      <c r="H16" s="345"/>
      <c r="I16" s="345"/>
      <c r="J16" s="345"/>
      <c r="K16" s="345"/>
      <c r="L16" s="345"/>
      <c r="M16" s="346"/>
      <c r="N16" s="346"/>
      <c r="O16" s="346"/>
      <c r="P16" s="346"/>
      <c r="Q16" s="346"/>
      <c r="R16" s="346"/>
      <c r="S16" s="346"/>
      <c r="T16" s="346"/>
      <c r="U16" s="346"/>
      <c r="V16" s="346"/>
      <c r="W16" s="346"/>
      <c r="X16" s="346"/>
      <c r="Y16" s="347"/>
      <c r="Z16" s="539" t="s">
        <v>139</v>
      </c>
      <c r="AA16" s="540"/>
      <c r="AB16" s="540"/>
      <c r="AC16" s="541"/>
      <c r="AD16" s="542"/>
      <c r="AE16" s="543"/>
      <c r="AF16" s="543"/>
      <c r="AG16" s="544"/>
    </row>
    <row r="17" spans="1:33" ht="15" customHeight="1" x14ac:dyDescent="0.25">
      <c r="A17" s="191">
        <f t="shared" si="0"/>
        <v>13</v>
      </c>
      <c r="B17" s="536"/>
      <c r="C17" s="545" t="s">
        <v>257</v>
      </c>
      <c r="D17" s="495"/>
      <c r="E17" s="495"/>
      <c r="F17" s="495"/>
      <c r="G17" s="495"/>
      <c r="H17" s="495"/>
      <c r="I17" s="495"/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546"/>
      <c r="Z17" s="547"/>
      <c r="AA17" s="496"/>
      <c r="AB17" s="496"/>
      <c r="AC17" s="496"/>
      <c r="AD17" s="161" t="s">
        <v>258</v>
      </c>
      <c r="AE17" s="40"/>
      <c r="AF17" s="40"/>
      <c r="AG17" s="42"/>
    </row>
    <row r="18" spans="1:33" ht="15" customHeight="1" x14ac:dyDescent="0.25">
      <c r="A18" s="191">
        <f t="shared" si="0"/>
        <v>14</v>
      </c>
      <c r="B18" s="537"/>
      <c r="C18" s="548" t="s">
        <v>259</v>
      </c>
      <c r="D18" s="549"/>
      <c r="E18" s="549"/>
      <c r="F18" s="549"/>
      <c r="G18" s="549"/>
      <c r="H18" s="549"/>
      <c r="I18" s="549"/>
      <c r="J18" s="549"/>
      <c r="K18" s="549"/>
      <c r="L18" s="549"/>
      <c r="M18" s="549"/>
      <c r="N18" s="549"/>
      <c r="O18" s="549"/>
      <c r="P18" s="549"/>
      <c r="Q18" s="549"/>
      <c r="R18" s="549"/>
      <c r="S18" s="549"/>
      <c r="T18" s="549"/>
      <c r="U18" s="549"/>
      <c r="V18" s="549"/>
      <c r="W18" s="549"/>
      <c r="X18" s="549"/>
      <c r="Y18" s="550"/>
      <c r="Z18" s="551"/>
      <c r="AA18" s="552"/>
      <c r="AB18" s="552"/>
      <c r="AC18" s="552"/>
      <c r="AD18" s="26" t="s">
        <v>260</v>
      </c>
      <c r="AE18" s="75"/>
      <c r="AF18" s="75"/>
      <c r="AG18" s="76"/>
    </row>
    <row r="19" spans="1:33" ht="15" customHeight="1" x14ac:dyDescent="0.25">
      <c r="A19" s="191">
        <f t="shared" si="0"/>
        <v>15</v>
      </c>
      <c r="B19" s="535" t="s">
        <v>261</v>
      </c>
      <c r="C19" s="538" t="s">
        <v>256</v>
      </c>
      <c r="D19" s="345"/>
      <c r="E19" s="345"/>
      <c r="F19" s="345"/>
      <c r="G19" s="345"/>
      <c r="H19" s="345"/>
      <c r="I19" s="345"/>
      <c r="J19" s="345"/>
      <c r="K19" s="345"/>
      <c r="L19" s="345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7"/>
      <c r="Z19" s="539" t="s">
        <v>139</v>
      </c>
      <c r="AA19" s="540"/>
      <c r="AB19" s="540"/>
      <c r="AC19" s="541"/>
      <c r="AD19" s="542"/>
      <c r="AE19" s="543"/>
      <c r="AF19" s="543"/>
      <c r="AG19" s="544"/>
    </row>
    <row r="20" spans="1:33" ht="15" customHeight="1" x14ac:dyDescent="0.25">
      <c r="A20" s="191">
        <f t="shared" si="0"/>
        <v>16</v>
      </c>
      <c r="B20" s="536"/>
      <c r="C20" s="545" t="s">
        <v>257</v>
      </c>
      <c r="D20" s="495"/>
      <c r="E20" s="495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  <c r="W20" s="495"/>
      <c r="X20" s="495"/>
      <c r="Y20" s="546"/>
      <c r="Z20" s="547"/>
      <c r="AA20" s="496"/>
      <c r="AB20" s="496"/>
      <c r="AC20" s="496"/>
      <c r="AD20" s="161" t="s">
        <v>258</v>
      </c>
      <c r="AE20" s="40"/>
      <c r="AF20" s="40"/>
      <c r="AG20" s="42"/>
    </row>
    <row r="21" spans="1:33" ht="15" customHeight="1" x14ac:dyDescent="0.25">
      <c r="A21" s="191">
        <f t="shared" si="0"/>
        <v>17</v>
      </c>
      <c r="B21" s="537"/>
      <c r="C21" s="548" t="s">
        <v>259</v>
      </c>
      <c r="D21" s="549"/>
      <c r="E21" s="549"/>
      <c r="F21" s="549"/>
      <c r="G21" s="549"/>
      <c r="H21" s="549"/>
      <c r="I21" s="549"/>
      <c r="J21" s="549"/>
      <c r="K21" s="549"/>
      <c r="L21" s="549"/>
      <c r="M21" s="549"/>
      <c r="N21" s="549"/>
      <c r="O21" s="549"/>
      <c r="P21" s="549"/>
      <c r="Q21" s="549"/>
      <c r="R21" s="549"/>
      <c r="S21" s="549"/>
      <c r="T21" s="549"/>
      <c r="U21" s="549"/>
      <c r="V21" s="549"/>
      <c r="W21" s="549"/>
      <c r="X21" s="549"/>
      <c r="Y21" s="550"/>
      <c r="Z21" s="551"/>
      <c r="AA21" s="552"/>
      <c r="AB21" s="552"/>
      <c r="AC21" s="552"/>
      <c r="AD21" s="26" t="s">
        <v>260</v>
      </c>
      <c r="AE21" s="75"/>
      <c r="AF21" s="75"/>
      <c r="AG21" s="76"/>
    </row>
    <row r="22" spans="1:33" ht="15" customHeight="1" x14ac:dyDescent="0.25">
      <c r="A22" s="191">
        <f t="shared" si="0"/>
        <v>18</v>
      </c>
      <c r="B22" s="535" t="s">
        <v>262</v>
      </c>
      <c r="C22" s="538" t="s">
        <v>256</v>
      </c>
      <c r="D22" s="345"/>
      <c r="E22" s="345"/>
      <c r="F22" s="345"/>
      <c r="G22" s="345"/>
      <c r="H22" s="345"/>
      <c r="I22" s="345"/>
      <c r="J22" s="345"/>
      <c r="K22" s="345"/>
      <c r="L22" s="345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7"/>
      <c r="Z22" s="539" t="s">
        <v>139</v>
      </c>
      <c r="AA22" s="540"/>
      <c r="AB22" s="540"/>
      <c r="AC22" s="541"/>
      <c r="AD22" s="542"/>
      <c r="AE22" s="543"/>
      <c r="AF22" s="543"/>
      <c r="AG22" s="544"/>
    </row>
    <row r="23" spans="1:33" ht="15" customHeight="1" x14ac:dyDescent="0.25">
      <c r="A23" s="191">
        <f t="shared" si="0"/>
        <v>19</v>
      </c>
      <c r="B23" s="536"/>
      <c r="C23" s="545" t="s">
        <v>257</v>
      </c>
      <c r="D23" s="495"/>
      <c r="E23" s="495"/>
      <c r="F23" s="495"/>
      <c r="G23" s="495"/>
      <c r="H23" s="495"/>
      <c r="I23" s="495"/>
      <c r="J23" s="495"/>
      <c r="K23" s="495"/>
      <c r="L23" s="495"/>
      <c r="M23" s="495"/>
      <c r="N23" s="495"/>
      <c r="O23" s="495"/>
      <c r="P23" s="495"/>
      <c r="Q23" s="495"/>
      <c r="R23" s="495"/>
      <c r="S23" s="495"/>
      <c r="T23" s="495"/>
      <c r="U23" s="495"/>
      <c r="V23" s="495"/>
      <c r="W23" s="495"/>
      <c r="X23" s="495"/>
      <c r="Y23" s="546"/>
      <c r="Z23" s="547"/>
      <c r="AA23" s="496"/>
      <c r="AB23" s="496"/>
      <c r="AC23" s="496"/>
      <c r="AD23" s="161" t="s">
        <v>258</v>
      </c>
      <c r="AE23" s="40"/>
      <c r="AF23" s="40"/>
      <c r="AG23" s="42"/>
    </row>
    <row r="24" spans="1:33" ht="15" customHeight="1" x14ac:dyDescent="0.25">
      <c r="A24" s="191">
        <f t="shared" si="0"/>
        <v>20</v>
      </c>
      <c r="B24" s="537"/>
      <c r="C24" s="548" t="s">
        <v>259</v>
      </c>
      <c r="D24" s="549"/>
      <c r="E24" s="549"/>
      <c r="F24" s="549"/>
      <c r="G24" s="549"/>
      <c r="H24" s="549"/>
      <c r="I24" s="549"/>
      <c r="J24" s="549"/>
      <c r="K24" s="549"/>
      <c r="L24" s="549"/>
      <c r="M24" s="549"/>
      <c r="N24" s="549"/>
      <c r="O24" s="549"/>
      <c r="P24" s="549"/>
      <c r="Q24" s="549"/>
      <c r="R24" s="549"/>
      <c r="S24" s="549"/>
      <c r="T24" s="549"/>
      <c r="U24" s="549"/>
      <c r="V24" s="549"/>
      <c r="W24" s="549"/>
      <c r="X24" s="549"/>
      <c r="Y24" s="550"/>
      <c r="Z24" s="551"/>
      <c r="AA24" s="552"/>
      <c r="AB24" s="552"/>
      <c r="AC24" s="552"/>
      <c r="AD24" s="26" t="s">
        <v>260</v>
      </c>
      <c r="AE24" s="75"/>
      <c r="AF24" s="75"/>
      <c r="AG24" s="76"/>
    </row>
    <row r="25" spans="1:33" ht="15" customHeight="1" x14ac:dyDescent="0.25">
      <c r="B25" s="226"/>
      <c r="C25" s="213"/>
      <c r="D25" s="213"/>
      <c r="E25" s="213"/>
      <c r="F25" s="213"/>
      <c r="G25" s="213"/>
      <c r="H25" s="213"/>
      <c r="S25" s="214"/>
      <c r="T25" s="162"/>
      <c r="U25" s="213"/>
      <c r="V25" s="213"/>
      <c r="W25" s="213"/>
      <c r="X25" s="214"/>
      <c r="Y25" s="162"/>
      <c r="Z25" s="213"/>
      <c r="AA25" s="213"/>
      <c r="AB25" s="213"/>
      <c r="AC25" s="220"/>
      <c r="AD25" s="220"/>
      <c r="AE25" s="219"/>
      <c r="AF25" s="220"/>
      <c r="AG25" s="220"/>
    </row>
    <row r="26" spans="1:33" ht="15" customHeight="1" x14ac:dyDescent="0.25">
      <c r="A26" s="191">
        <f>1+A24</f>
        <v>21</v>
      </c>
      <c r="B26" s="556" t="s">
        <v>243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8"/>
      <c r="AE26" s="558"/>
      <c r="AF26" s="558"/>
      <c r="AG26" s="559"/>
    </row>
    <row r="27" spans="1:33" ht="15" customHeight="1" x14ac:dyDescent="0.25">
      <c r="A27" s="191">
        <f>1+A26</f>
        <v>22</v>
      </c>
      <c r="B27" s="93" t="s">
        <v>244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169"/>
      <c r="T27" s="221" t="s">
        <v>291</v>
      </c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</row>
    <row r="28" spans="1:33" ht="15" customHeight="1" x14ac:dyDescent="0.25">
      <c r="A28" s="191">
        <f t="shared" ref="A28:A43" si="1">1+A27</f>
        <v>23</v>
      </c>
      <c r="B28" s="93" t="s">
        <v>246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69"/>
      <c r="T28" s="221" t="s">
        <v>247</v>
      </c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</row>
    <row r="29" spans="1:33" ht="15" customHeight="1" x14ac:dyDescent="0.25">
      <c r="A29" s="191">
        <f t="shared" si="1"/>
        <v>24</v>
      </c>
      <c r="B29" s="9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69"/>
      <c r="T29" s="221" t="s">
        <v>248</v>
      </c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</row>
    <row r="30" spans="1:33" ht="15" customHeight="1" x14ac:dyDescent="0.25">
      <c r="A30" s="191">
        <f t="shared" si="1"/>
        <v>25</v>
      </c>
      <c r="B30" s="55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169"/>
      <c r="T30" s="221" t="s">
        <v>290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2"/>
    </row>
    <row r="31" spans="1:33" ht="15" customHeight="1" x14ac:dyDescent="0.25">
      <c r="A31" s="191">
        <f t="shared" si="1"/>
        <v>26</v>
      </c>
      <c r="B31" s="553" t="s">
        <v>250</v>
      </c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92"/>
      <c r="AB31" s="492"/>
      <c r="AC31" s="492"/>
      <c r="AD31" s="492"/>
      <c r="AE31" s="492"/>
      <c r="AF31" s="492"/>
      <c r="AG31" s="500"/>
    </row>
    <row r="32" spans="1:33" ht="15" customHeight="1" x14ac:dyDescent="0.25">
      <c r="A32" s="191">
        <f t="shared" si="1"/>
        <v>27</v>
      </c>
      <c r="B32" s="223" t="s">
        <v>251</v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547" t="s">
        <v>252</v>
      </c>
      <c r="AA32" s="496"/>
      <c r="AB32" s="496"/>
      <c r="AC32" s="496"/>
      <c r="AD32" s="496"/>
      <c r="AE32" s="496"/>
      <c r="AF32" s="496"/>
      <c r="AG32" s="497"/>
    </row>
    <row r="33" spans="1:33" ht="15" customHeight="1" x14ac:dyDescent="0.25">
      <c r="A33" s="191">
        <f t="shared" si="1"/>
        <v>28</v>
      </c>
      <c r="B33" s="545" t="s">
        <v>253</v>
      </c>
      <c r="C33" s="495"/>
      <c r="D33" s="495"/>
      <c r="E33" s="495"/>
      <c r="F33" s="495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495"/>
      <c r="X33" s="495"/>
      <c r="Y33" s="495"/>
      <c r="Z33" s="547"/>
      <c r="AA33" s="496"/>
      <c r="AB33" s="496"/>
      <c r="AC33" s="496"/>
      <c r="AD33" s="161" t="s">
        <v>12</v>
      </c>
      <c r="AE33" s="40"/>
      <c r="AF33" s="40"/>
      <c r="AG33" s="42"/>
    </row>
    <row r="34" spans="1:33" ht="15" customHeight="1" x14ac:dyDescent="0.25">
      <c r="A34" s="191">
        <f t="shared" si="1"/>
        <v>29</v>
      </c>
      <c r="B34" s="545" t="s">
        <v>254</v>
      </c>
      <c r="C34" s="495"/>
      <c r="D34" s="495"/>
      <c r="E34" s="495"/>
      <c r="F34" s="495"/>
      <c r="G34" s="495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5"/>
      <c r="S34" s="495"/>
      <c r="T34" s="495"/>
      <c r="U34" s="495"/>
      <c r="V34" s="495"/>
      <c r="W34" s="495"/>
      <c r="X34" s="495"/>
      <c r="Y34" s="546"/>
      <c r="Z34" s="547"/>
      <c r="AA34" s="496"/>
      <c r="AB34" s="496"/>
      <c r="AC34" s="496"/>
      <c r="AD34" s="161" t="s">
        <v>14</v>
      </c>
      <c r="AE34" s="40"/>
      <c r="AF34" s="40"/>
      <c r="AG34" s="42"/>
    </row>
    <row r="35" spans="1:33" ht="15" customHeight="1" x14ac:dyDescent="0.25">
      <c r="A35" s="191">
        <f t="shared" si="1"/>
        <v>30</v>
      </c>
      <c r="B35" s="535" t="s">
        <v>255</v>
      </c>
      <c r="C35" s="538" t="s">
        <v>256</v>
      </c>
      <c r="D35" s="345"/>
      <c r="E35" s="345"/>
      <c r="F35" s="345"/>
      <c r="G35" s="345"/>
      <c r="H35" s="345"/>
      <c r="I35" s="345"/>
      <c r="J35" s="345"/>
      <c r="K35" s="345"/>
      <c r="L35" s="345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7"/>
      <c r="Z35" s="539" t="s">
        <v>139</v>
      </c>
      <c r="AA35" s="540"/>
      <c r="AB35" s="540"/>
      <c r="AC35" s="541"/>
      <c r="AD35" s="542"/>
      <c r="AE35" s="543"/>
      <c r="AF35" s="543"/>
      <c r="AG35" s="544"/>
    </row>
    <row r="36" spans="1:33" ht="15" customHeight="1" x14ac:dyDescent="0.25">
      <c r="A36" s="191">
        <f t="shared" si="1"/>
        <v>31</v>
      </c>
      <c r="B36" s="536"/>
      <c r="C36" s="545" t="s">
        <v>257</v>
      </c>
      <c r="D36" s="495"/>
      <c r="E36" s="495"/>
      <c r="F36" s="495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5"/>
      <c r="V36" s="495"/>
      <c r="W36" s="495"/>
      <c r="X36" s="495"/>
      <c r="Y36" s="546"/>
      <c r="Z36" s="547"/>
      <c r="AA36" s="496"/>
      <c r="AB36" s="496"/>
      <c r="AC36" s="496"/>
      <c r="AD36" s="161" t="s">
        <v>258</v>
      </c>
      <c r="AE36" s="40"/>
      <c r="AF36" s="40"/>
      <c r="AG36" s="42"/>
    </row>
    <row r="37" spans="1:33" ht="15" customHeight="1" x14ac:dyDescent="0.25">
      <c r="A37" s="191">
        <f t="shared" si="1"/>
        <v>32</v>
      </c>
      <c r="B37" s="537"/>
      <c r="C37" s="548" t="s">
        <v>259</v>
      </c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50"/>
      <c r="Z37" s="551"/>
      <c r="AA37" s="552"/>
      <c r="AB37" s="552"/>
      <c r="AC37" s="552"/>
      <c r="AD37" s="26" t="s">
        <v>260</v>
      </c>
      <c r="AE37" s="75"/>
      <c r="AF37" s="75"/>
      <c r="AG37" s="76"/>
    </row>
    <row r="38" spans="1:33" ht="15" customHeight="1" x14ac:dyDescent="0.25">
      <c r="A38" s="191">
        <f t="shared" si="1"/>
        <v>33</v>
      </c>
      <c r="B38" s="535" t="s">
        <v>261</v>
      </c>
      <c r="C38" s="538" t="s">
        <v>256</v>
      </c>
      <c r="D38" s="345"/>
      <c r="E38" s="345"/>
      <c r="F38" s="345"/>
      <c r="G38" s="345"/>
      <c r="H38" s="345"/>
      <c r="I38" s="345"/>
      <c r="J38" s="345"/>
      <c r="K38" s="345"/>
      <c r="L38" s="345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46"/>
      <c r="X38" s="346"/>
      <c r="Y38" s="347"/>
      <c r="Z38" s="539" t="s">
        <v>139</v>
      </c>
      <c r="AA38" s="540"/>
      <c r="AB38" s="540"/>
      <c r="AC38" s="541"/>
      <c r="AD38" s="542"/>
      <c r="AE38" s="543"/>
      <c r="AF38" s="543"/>
      <c r="AG38" s="544"/>
    </row>
    <row r="39" spans="1:33" ht="15" customHeight="1" x14ac:dyDescent="0.25">
      <c r="A39" s="191">
        <f t="shared" si="1"/>
        <v>34</v>
      </c>
      <c r="B39" s="536"/>
      <c r="C39" s="545" t="s">
        <v>257</v>
      </c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  <c r="X39" s="495"/>
      <c r="Y39" s="546"/>
      <c r="Z39" s="547"/>
      <c r="AA39" s="496"/>
      <c r="AB39" s="496"/>
      <c r="AC39" s="496"/>
      <c r="AD39" s="161" t="s">
        <v>258</v>
      </c>
      <c r="AE39" s="40"/>
      <c r="AF39" s="40"/>
      <c r="AG39" s="42"/>
    </row>
    <row r="40" spans="1:33" ht="15" customHeight="1" x14ac:dyDescent="0.25">
      <c r="A40" s="191">
        <f t="shared" si="1"/>
        <v>35</v>
      </c>
      <c r="B40" s="537"/>
      <c r="C40" s="548" t="s">
        <v>259</v>
      </c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50"/>
      <c r="Z40" s="551"/>
      <c r="AA40" s="552"/>
      <c r="AB40" s="552"/>
      <c r="AC40" s="552"/>
      <c r="AD40" s="26" t="s">
        <v>260</v>
      </c>
      <c r="AE40" s="75"/>
      <c r="AF40" s="75"/>
      <c r="AG40" s="76"/>
    </row>
    <row r="41" spans="1:33" ht="15" customHeight="1" x14ac:dyDescent="0.25">
      <c r="A41" s="191">
        <f t="shared" si="1"/>
        <v>36</v>
      </c>
      <c r="B41" s="535" t="s">
        <v>262</v>
      </c>
      <c r="C41" s="538" t="s">
        <v>256</v>
      </c>
      <c r="D41" s="345"/>
      <c r="E41" s="345"/>
      <c r="F41" s="345"/>
      <c r="G41" s="345"/>
      <c r="H41" s="345"/>
      <c r="I41" s="345"/>
      <c r="J41" s="345"/>
      <c r="K41" s="345"/>
      <c r="L41" s="345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7"/>
      <c r="Z41" s="539" t="s">
        <v>139</v>
      </c>
      <c r="AA41" s="540"/>
      <c r="AB41" s="540"/>
      <c r="AC41" s="541"/>
      <c r="AD41" s="542"/>
      <c r="AE41" s="543"/>
      <c r="AF41" s="543"/>
      <c r="AG41" s="544"/>
    </row>
    <row r="42" spans="1:33" ht="15" customHeight="1" x14ac:dyDescent="0.25">
      <c r="A42" s="191">
        <f t="shared" si="1"/>
        <v>37</v>
      </c>
      <c r="B42" s="536"/>
      <c r="C42" s="545" t="s">
        <v>257</v>
      </c>
      <c r="D42" s="495"/>
      <c r="E42" s="495"/>
      <c r="F42" s="495"/>
      <c r="G42" s="495"/>
      <c r="H42" s="495"/>
      <c r="I42" s="495"/>
      <c r="J42" s="495"/>
      <c r="K42" s="495"/>
      <c r="L42" s="495"/>
      <c r="M42" s="495"/>
      <c r="N42" s="495"/>
      <c r="O42" s="495"/>
      <c r="P42" s="495"/>
      <c r="Q42" s="495"/>
      <c r="R42" s="495"/>
      <c r="S42" s="495"/>
      <c r="T42" s="495"/>
      <c r="U42" s="495"/>
      <c r="V42" s="495"/>
      <c r="W42" s="495"/>
      <c r="X42" s="495"/>
      <c r="Y42" s="546"/>
      <c r="Z42" s="547"/>
      <c r="AA42" s="496"/>
      <c r="AB42" s="496"/>
      <c r="AC42" s="496"/>
      <c r="AD42" s="161" t="s">
        <v>258</v>
      </c>
      <c r="AE42" s="40"/>
      <c r="AF42" s="40"/>
      <c r="AG42" s="42"/>
    </row>
    <row r="43" spans="1:33" ht="15" customHeight="1" x14ac:dyDescent="0.25">
      <c r="A43" s="191">
        <f t="shared" si="1"/>
        <v>38</v>
      </c>
      <c r="B43" s="537"/>
      <c r="C43" s="548" t="s">
        <v>259</v>
      </c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  <c r="T43" s="549"/>
      <c r="U43" s="549"/>
      <c r="V43" s="549"/>
      <c r="W43" s="549"/>
      <c r="X43" s="549"/>
      <c r="Y43" s="550"/>
      <c r="Z43" s="551"/>
      <c r="AA43" s="552"/>
      <c r="AB43" s="552"/>
      <c r="AC43" s="552"/>
      <c r="AD43" s="26" t="s">
        <v>260</v>
      </c>
      <c r="AE43" s="75"/>
      <c r="AF43" s="75"/>
      <c r="AG43" s="76"/>
    </row>
    <row r="44" spans="1:33" ht="15" customHeight="1" x14ac:dyDescent="0.25">
      <c r="B44" s="212"/>
      <c r="C44" s="213"/>
      <c r="D44" s="213"/>
      <c r="E44" s="213"/>
      <c r="F44" s="213"/>
      <c r="G44" s="213"/>
      <c r="H44" s="213"/>
      <c r="S44" s="214"/>
      <c r="T44" s="162"/>
      <c r="U44" s="213"/>
      <c r="V44" s="213"/>
      <c r="W44" s="213"/>
      <c r="X44" s="214"/>
      <c r="Y44" s="162"/>
      <c r="Z44" s="213"/>
      <c r="AA44" s="213"/>
      <c r="AB44" s="213"/>
      <c r="AC44" s="220"/>
      <c r="AD44" s="220"/>
      <c r="AE44" s="219"/>
      <c r="AF44" s="220"/>
      <c r="AG44" s="220"/>
    </row>
    <row r="45" spans="1:33" ht="15" customHeight="1" x14ac:dyDescent="0.25">
      <c r="B45" s="212"/>
      <c r="C45" s="213"/>
      <c r="D45" s="213"/>
      <c r="E45" s="213"/>
      <c r="F45" s="213"/>
      <c r="G45" s="213"/>
      <c r="H45" s="213"/>
      <c r="S45" s="214"/>
      <c r="T45" s="162"/>
      <c r="U45" s="213"/>
      <c r="V45" s="213"/>
      <c r="W45" s="213"/>
      <c r="X45" s="214"/>
      <c r="Y45" s="162"/>
      <c r="Z45" s="213"/>
      <c r="AA45" s="213"/>
      <c r="AB45" s="213"/>
      <c r="AC45" s="220"/>
      <c r="AD45" s="220"/>
      <c r="AE45" s="219"/>
      <c r="AF45" s="220"/>
      <c r="AG45" s="220"/>
    </row>
    <row r="46" spans="1:33" ht="15" customHeight="1" x14ac:dyDescent="0.25">
      <c r="A46" s="191">
        <v>39</v>
      </c>
      <c r="B46" s="556" t="s">
        <v>243</v>
      </c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58"/>
      <c r="AB46" s="558"/>
      <c r="AC46" s="558"/>
      <c r="AD46" s="558"/>
      <c r="AE46" s="558"/>
      <c r="AF46" s="558"/>
      <c r="AG46" s="559"/>
    </row>
    <row r="47" spans="1:33" ht="15" customHeight="1" x14ac:dyDescent="0.25">
      <c r="A47" s="191">
        <f>A46+1</f>
        <v>40</v>
      </c>
      <c r="B47" s="93" t="s">
        <v>244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169"/>
      <c r="T47" s="221" t="s">
        <v>291</v>
      </c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2"/>
    </row>
    <row r="48" spans="1:33" ht="15" customHeight="1" x14ac:dyDescent="0.25">
      <c r="A48" s="191">
        <f t="shared" ref="A48:A63" si="2">A47+1</f>
        <v>41</v>
      </c>
      <c r="B48" s="93" t="s">
        <v>246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69"/>
      <c r="T48" s="221" t="s">
        <v>247</v>
      </c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2"/>
    </row>
    <row r="49" spans="1:33" ht="15" customHeight="1" x14ac:dyDescent="0.25">
      <c r="A49" s="191">
        <f t="shared" si="2"/>
        <v>42</v>
      </c>
      <c r="B49" s="93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169"/>
      <c r="T49" s="221" t="s">
        <v>248</v>
      </c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2"/>
    </row>
    <row r="50" spans="1:33" ht="15" customHeight="1" x14ac:dyDescent="0.25">
      <c r="A50" s="191">
        <f t="shared" si="2"/>
        <v>43</v>
      </c>
      <c r="B50" s="55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169"/>
      <c r="T50" s="221" t="s">
        <v>290</v>
      </c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2"/>
    </row>
    <row r="51" spans="1:33" ht="15" customHeight="1" x14ac:dyDescent="0.25">
      <c r="A51" s="191">
        <f t="shared" si="2"/>
        <v>44</v>
      </c>
      <c r="B51" s="553" t="s">
        <v>250</v>
      </c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92"/>
      <c r="AB51" s="492"/>
      <c r="AC51" s="492"/>
      <c r="AD51" s="492"/>
      <c r="AE51" s="492"/>
      <c r="AF51" s="492"/>
      <c r="AG51" s="500"/>
    </row>
    <row r="52" spans="1:33" ht="15" customHeight="1" x14ac:dyDescent="0.25">
      <c r="A52" s="191">
        <f t="shared" si="2"/>
        <v>45</v>
      </c>
      <c r="B52" s="223" t="s">
        <v>251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547" t="s">
        <v>252</v>
      </c>
      <c r="AA52" s="496"/>
      <c r="AB52" s="496"/>
      <c r="AC52" s="496"/>
      <c r="AD52" s="496"/>
      <c r="AE52" s="496"/>
      <c r="AF52" s="496"/>
      <c r="AG52" s="497"/>
    </row>
    <row r="53" spans="1:33" ht="15" customHeight="1" x14ac:dyDescent="0.25">
      <c r="A53" s="191">
        <f t="shared" si="2"/>
        <v>46</v>
      </c>
      <c r="B53" s="545" t="s">
        <v>253</v>
      </c>
      <c r="C53" s="495"/>
      <c r="D53" s="495"/>
      <c r="E53" s="495"/>
      <c r="F53" s="495"/>
      <c r="G53" s="495"/>
      <c r="H53" s="495"/>
      <c r="I53" s="495"/>
      <c r="J53" s="495"/>
      <c r="K53" s="495"/>
      <c r="L53" s="495"/>
      <c r="M53" s="495"/>
      <c r="N53" s="495"/>
      <c r="O53" s="495"/>
      <c r="P53" s="495"/>
      <c r="Q53" s="495"/>
      <c r="R53" s="495"/>
      <c r="S53" s="495"/>
      <c r="T53" s="495"/>
      <c r="U53" s="495"/>
      <c r="V53" s="495"/>
      <c r="W53" s="495"/>
      <c r="X53" s="495"/>
      <c r="Y53" s="495"/>
      <c r="Z53" s="547"/>
      <c r="AA53" s="496"/>
      <c r="AB53" s="496"/>
      <c r="AC53" s="496"/>
      <c r="AD53" s="161" t="s">
        <v>12</v>
      </c>
      <c r="AE53" s="40"/>
      <c r="AF53" s="40"/>
      <c r="AG53" s="42"/>
    </row>
    <row r="54" spans="1:33" ht="15" customHeight="1" x14ac:dyDescent="0.25">
      <c r="A54" s="191">
        <f t="shared" si="2"/>
        <v>47</v>
      </c>
      <c r="B54" s="545" t="s">
        <v>254</v>
      </c>
      <c r="C54" s="495"/>
      <c r="D54" s="495"/>
      <c r="E54" s="495"/>
      <c r="F54" s="495"/>
      <c r="G54" s="495"/>
      <c r="H54" s="495"/>
      <c r="I54" s="495"/>
      <c r="J54" s="495"/>
      <c r="K54" s="495"/>
      <c r="L54" s="495"/>
      <c r="M54" s="495"/>
      <c r="N54" s="495"/>
      <c r="O54" s="495"/>
      <c r="P54" s="495"/>
      <c r="Q54" s="495"/>
      <c r="R54" s="495"/>
      <c r="S54" s="495"/>
      <c r="T54" s="495"/>
      <c r="U54" s="495"/>
      <c r="V54" s="495"/>
      <c r="W54" s="495"/>
      <c r="X54" s="495"/>
      <c r="Y54" s="546"/>
      <c r="Z54" s="547"/>
      <c r="AA54" s="496"/>
      <c r="AB54" s="496"/>
      <c r="AC54" s="496"/>
      <c r="AD54" s="161" t="s">
        <v>14</v>
      </c>
      <c r="AE54" s="40"/>
      <c r="AF54" s="40"/>
      <c r="AG54" s="42"/>
    </row>
    <row r="55" spans="1:33" ht="15" customHeight="1" x14ac:dyDescent="0.25">
      <c r="A55" s="191">
        <f t="shared" si="2"/>
        <v>48</v>
      </c>
      <c r="B55" s="535" t="s">
        <v>255</v>
      </c>
      <c r="C55" s="538" t="s">
        <v>256</v>
      </c>
      <c r="D55" s="345"/>
      <c r="E55" s="345"/>
      <c r="F55" s="345"/>
      <c r="G55" s="345"/>
      <c r="H55" s="345"/>
      <c r="I55" s="345"/>
      <c r="J55" s="345"/>
      <c r="K55" s="345"/>
      <c r="L55" s="345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7"/>
      <c r="Z55" s="539" t="s">
        <v>139</v>
      </c>
      <c r="AA55" s="540"/>
      <c r="AB55" s="540"/>
      <c r="AC55" s="541"/>
      <c r="AD55" s="542"/>
      <c r="AE55" s="543"/>
      <c r="AF55" s="543"/>
      <c r="AG55" s="544"/>
    </row>
    <row r="56" spans="1:33" ht="15" customHeight="1" x14ac:dyDescent="0.25">
      <c r="A56" s="191">
        <f t="shared" si="2"/>
        <v>49</v>
      </c>
      <c r="B56" s="536"/>
      <c r="C56" s="545" t="s">
        <v>257</v>
      </c>
      <c r="D56" s="495"/>
      <c r="E56" s="495"/>
      <c r="F56" s="495"/>
      <c r="G56" s="495"/>
      <c r="H56" s="495"/>
      <c r="I56" s="495"/>
      <c r="J56" s="495"/>
      <c r="K56" s="495"/>
      <c r="L56" s="495"/>
      <c r="M56" s="495"/>
      <c r="N56" s="495"/>
      <c r="O56" s="495"/>
      <c r="P56" s="495"/>
      <c r="Q56" s="495"/>
      <c r="R56" s="495"/>
      <c r="S56" s="495"/>
      <c r="T56" s="495"/>
      <c r="U56" s="495"/>
      <c r="V56" s="495"/>
      <c r="W56" s="495"/>
      <c r="X56" s="495"/>
      <c r="Y56" s="546"/>
      <c r="Z56" s="547"/>
      <c r="AA56" s="496"/>
      <c r="AB56" s="496"/>
      <c r="AC56" s="496"/>
      <c r="AD56" s="161" t="s">
        <v>258</v>
      </c>
      <c r="AE56" s="40"/>
      <c r="AF56" s="40"/>
      <c r="AG56" s="42"/>
    </row>
    <row r="57" spans="1:33" ht="15" customHeight="1" x14ac:dyDescent="0.25">
      <c r="A57" s="191">
        <f t="shared" si="2"/>
        <v>50</v>
      </c>
      <c r="B57" s="537"/>
      <c r="C57" s="548" t="s">
        <v>259</v>
      </c>
      <c r="D57" s="549"/>
      <c r="E57" s="549"/>
      <c r="F57" s="549"/>
      <c r="G57" s="549"/>
      <c r="H57" s="549"/>
      <c r="I57" s="549"/>
      <c r="J57" s="549"/>
      <c r="K57" s="549"/>
      <c r="L57" s="549"/>
      <c r="M57" s="549"/>
      <c r="N57" s="549"/>
      <c r="O57" s="549"/>
      <c r="P57" s="549"/>
      <c r="Q57" s="549"/>
      <c r="R57" s="549"/>
      <c r="S57" s="549"/>
      <c r="T57" s="549"/>
      <c r="U57" s="549"/>
      <c r="V57" s="549"/>
      <c r="W57" s="549"/>
      <c r="X57" s="549"/>
      <c r="Y57" s="550"/>
      <c r="Z57" s="551"/>
      <c r="AA57" s="552"/>
      <c r="AB57" s="552"/>
      <c r="AC57" s="552"/>
      <c r="AD57" s="26" t="s">
        <v>260</v>
      </c>
      <c r="AE57" s="75"/>
      <c r="AF57" s="75"/>
      <c r="AG57" s="76"/>
    </row>
    <row r="58" spans="1:33" ht="15" customHeight="1" x14ac:dyDescent="0.25">
      <c r="A58" s="191">
        <f t="shared" si="2"/>
        <v>51</v>
      </c>
      <c r="B58" s="535" t="s">
        <v>261</v>
      </c>
      <c r="C58" s="538" t="s">
        <v>256</v>
      </c>
      <c r="D58" s="345"/>
      <c r="E58" s="345"/>
      <c r="F58" s="345"/>
      <c r="G58" s="345"/>
      <c r="H58" s="345"/>
      <c r="I58" s="345"/>
      <c r="J58" s="345"/>
      <c r="K58" s="345"/>
      <c r="L58" s="345"/>
      <c r="M58" s="346"/>
      <c r="N58" s="346"/>
      <c r="O58" s="346"/>
      <c r="P58" s="346"/>
      <c r="Q58" s="346"/>
      <c r="R58" s="346"/>
      <c r="S58" s="346"/>
      <c r="T58" s="346"/>
      <c r="U58" s="346"/>
      <c r="V58" s="346"/>
      <c r="W58" s="346"/>
      <c r="X58" s="346"/>
      <c r="Y58" s="347"/>
      <c r="Z58" s="539" t="s">
        <v>139</v>
      </c>
      <c r="AA58" s="540"/>
      <c r="AB58" s="540"/>
      <c r="AC58" s="541"/>
      <c r="AD58" s="542"/>
      <c r="AE58" s="543"/>
      <c r="AF58" s="543"/>
      <c r="AG58" s="544"/>
    </row>
    <row r="59" spans="1:33" ht="15" customHeight="1" x14ac:dyDescent="0.25">
      <c r="A59" s="191">
        <f t="shared" si="2"/>
        <v>52</v>
      </c>
      <c r="B59" s="536"/>
      <c r="C59" s="545" t="s">
        <v>257</v>
      </c>
      <c r="D59" s="495"/>
      <c r="E59" s="495"/>
      <c r="F59" s="495"/>
      <c r="G59" s="495"/>
      <c r="H59" s="495"/>
      <c r="I59" s="495"/>
      <c r="J59" s="495"/>
      <c r="K59" s="495"/>
      <c r="L59" s="495"/>
      <c r="M59" s="495"/>
      <c r="N59" s="495"/>
      <c r="O59" s="495"/>
      <c r="P59" s="495"/>
      <c r="Q59" s="495"/>
      <c r="R59" s="495"/>
      <c r="S59" s="495"/>
      <c r="T59" s="495"/>
      <c r="U59" s="495"/>
      <c r="V59" s="495"/>
      <c r="W59" s="495"/>
      <c r="X59" s="495"/>
      <c r="Y59" s="546"/>
      <c r="Z59" s="547"/>
      <c r="AA59" s="496"/>
      <c r="AB59" s="496"/>
      <c r="AC59" s="496"/>
      <c r="AD59" s="161" t="s">
        <v>258</v>
      </c>
      <c r="AE59" s="40"/>
      <c r="AF59" s="40"/>
      <c r="AG59" s="42"/>
    </row>
    <row r="60" spans="1:33" ht="15" customHeight="1" x14ac:dyDescent="0.25">
      <c r="A60" s="191">
        <f t="shared" si="2"/>
        <v>53</v>
      </c>
      <c r="B60" s="537"/>
      <c r="C60" s="548" t="s">
        <v>259</v>
      </c>
      <c r="D60" s="549"/>
      <c r="E60" s="549"/>
      <c r="F60" s="549"/>
      <c r="G60" s="549"/>
      <c r="H60" s="549"/>
      <c r="I60" s="549"/>
      <c r="J60" s="549"/>
      <c r="K60" s="549"/>
      <c r="L60" s="549"/>
      <c r="M60" s="549"/>
      <c r="N60" s="549"/>
      <c r="O60" s="549"/>
      <c r="P60" s="549"/>
      <c r="Q60" s="549"/>
      <c r="R60" s="549"/>
      <c r="S60" s="549"/>
      <c r="T60" s="549"/>
      <c r="U60" s="549"/>
      <c r="V60" s="549"/>
      <c r="W60" s="549"/>
      <c r="X60" s="549"/>
      <c r="Y60" s="550"/>
      <c r="Z60" s="551"/>
      <c r="AA60" s="552"/>
      <c r="AB60" s="552"/>
      <c r="AC60" s="552"/>
      <c r="AD60" s="26" t="s">
        <v>260</v>
      </c>
      <c r="AE60" s="75"/>
      <c r="AF60" s="75"/>
      <c r="AG60" s="76"/>
    </row>
    <row r="61" spans="1:33" ht="15" customHeight="1" x14ac:dyDescent="0.25">
      <c r="A61" s="191">
        <f t="shared" si="2"/>
        <v>54</v>
      </c>
      <c r="B61" s="535" t="s">
        <v>262</v>
      </c>
      <c r="C61" s="538" t="s">
        <v>256</v>
      </c>
      <c r="D61" s="345"/>
      <c r="E61" s="345"/>
      <c r="F61" s="345"/>
      <c r="G61" s="345"/>
      <c r="H61" s="345"/>
      <c r="I61" s="345"/>
      <c r="J61" s="345"/>
      <c r="K61" s="345"/>
      <c r="L61" s="345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7"/>
      <c r="Z61" s="539" t="s">
        <v>139</v>
      </c>
      <c r="AA61" s="540"/>
      <c r="AB61" s="540"/>
      <c r="AC61" s="541"/>
      <c r="AD61" s="542"/>
      <c r="AE61" s="543"/>
      <c r="AF61" s="543"/>
      <c r="AG61" s="544"/>
    </row>
    <row r="62" spans="1:33" ht="15" customHeight="1" x14ac:dyDescent="0.25">
      <c r="A62" s="191">
        <f t="shared" si="2"/>
        <v>55</v>
      </c>
      <c r="B62" s="536"/>
      <c r="C62" s="545" t="s">
        <v>257</v>
      </c>
      <c r="D62" s="495"/>
      <c r="E62" s="495"/>
      <c r="F62" s="495"/>
      <c r="G62" s="495"/>
      <c r="H62" s="495"/>
      <c r="I62" s="495"/>
      <c r="J62" s="495"/>
      <c r="K62" s="495"/>
      <c r="L62" s="495"/>
      <c r="M62" s="495"/>
      <c r="N62" s="495"/>
      <c r="O62" s="495"/>
      <c r="P62" s="495"/>
      <c r="Q62" s="495"/>
      <c r="R62" s="495"/>
      <c r="S62" s="495"/>
      <c r="T62" s="495"/>
      <c r="U62" s="495"/>
      <c r="V62" s="495"/>
      <c r="W62" s="495"/>
      <c r="X62" s="495"/>
      <c r="Y62" s="546"/>
      <c r="Z62" s="547"/>
      <c r="AA62" s="496"/>
      <c r="AB62" s="496"/>
      <c r="AC62" s="496"/>
      <c r="AD62" s="161" t="s">
        <v>258</v>
      </c>
      <c r="AE62" s="40"/>
      <c r="AF62" s="40"/>
      <c r="AG62" s="42"/>
    </row>
    <row r="63" spans="1:33" ht="15" customHeight="1" x14ac:dyDescent="0.25">
      <c r="A63" s="191">
        <f t="shared" si="2"/>
        <v>56</v>
      </c>
      <c r="B63" s="537"/>
      <c r="C63" s="548" t="s">
        <v>259</v>
      </c>
      <c r="D63" s="549"/>
      <c r="E63" s="549"/>
      <c r="F63" s="549"/>
      <c r="G63" s="549"/>
      <c r="H63" s="549"/>
      <c r="I63" s="549"/>
      <c r="J63" s="549"/>
      <c r="K63" s="549"/>
      <c r="L63" s="549"/>
      <c r="M63" s="549"/>
      <c r="N63" s="549"/>
      <c r="O63" s="549"/>
      <c r="P63" s="549"/>
      <c r="Q63" s="549"/>
      <c r="R63" s="549"/>
      <c r="S63" s="549"/>
      <c r="T63" s="549"/>
      <c r="U63" s="549"/>
      <c r="V63" s="549"/>
      <c r="W63" s="549"/>
      <c r="X63" s="549"/>
      <c r="Y63" s="550"/>
      <c r="Z63" s="551"/>
      <c r="AA63" s="552"/>
      <c r="AB63" s="552"/>
      <c r="AC63" s="552"/>
      <c r="AD63" s="26" t="s">
        <v>260</v>
      </c>
      <c r="AE63" s="75"/>
      <c r="AF63" s="75"/>
      <c r="AG63" s="76"/>
    </row>
    <row r="64" spans="1:33" ht="15" customHeight="1" x14ac:dyDescent="0.25">
      <c r="B64" s="212"/>
      <c r="C64" s="213"/>
      <c r="D64" s="213"/>
      <c r="E64" s="213"/>
      <c r="F64" s="213"/>
      <c r="G64" s="213"/>
      <c r="H64" s="213"/>
      <c r="S64" s="214"/>
      <c r="T64" s="162"/>
      <c r="U64" s="213"/>
      <c r="V64" s="213"/>
      <c r="W64" s="213"/>
      <c r="X64" s="214"/>
      <c r="Y64" s="162"/>
      <c r="Z64" s="213"/>
      <c r="AA64" s="213"/>
      <c r="AB64" s="213"/>
      <c r="AC64" s="220"/>
      <c r="AD64" s="220"/>
      <c r="AE64" s="219"/>
      <c r="AF64" s="220"/>
      <c r="AG64" s="220"/>
    </row>
    <row r="65" spans="1:33" ht="15" customHeight="1" x14ac:dyDescent="0.25">
      <c r="A65" s="191">
        <v>57</v>
      </c>
      <c r="B65" s="556" t="s">
        <v>243</v>
      </c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558"/>
      <c r="AB65" s="558"/>
      <c r="AC65" s="558"/>
      <c r="AD65" s="558"/>
      <c r="AE65" s="558"/>
      <c r="AF65" s="558"/>
      <c r="AG65" s="559"/>
    </row>
    <row r="66" spans="1:33" ht="15" customHeight="1" x14ac:dyDescent="0.25">
      <c r="A66" s="191">
        <f>1+A65</f>
        <v>58</v>
      </c>
      <c r="B66" s="93" t="s">
        <v>244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169"/>
      <c r="T66" s="221" t="s">
        <v>291</v>
      </c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2"/>
    </row>
    <row r="67" spans="1:33" ht="15" customHeight="1" x14ac:dyDescent="0.25">
      <c r="A67" s="191">
        <f t="shared" ref="A67:A82" si="3">1+A66</f>
        <v>59</v>
      </c>
      <c r="B67" s="93" t="s">
        <v>246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169"/>
      <c r="T67" s="221" t="s">
        <v>247</v>
      </c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2"/>
    </row>
    <row r="68" spans="1:33" ht="15" customHeight="1" x14ac:dyDescent="0.25">
      <c r="A68" s="191">
        <f t="shared" si="3"/>
        <v>60</v>
      </c>
      <c r="B68" s="9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69"/>
      <c r="T68" s="221" t="s">
        <v>248</v>
      </c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2"/>
    </row>
    <row r="69" spans="1:33" ht="15" customHeight="1" x14ac:dyDescent="0.25">
      <c r="A69" s="191">
        <f t="shared" si="3"/>
        <v>61</v>
      </c>
      <c r="B69" s="55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169"/>
      <c r="T69" s="221" t="s">
        <v>290</v>
      </c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2"/>
    </row>
    <row r="70" spans="1:33" ht="15" customHeight="1" x14ac:dyDescent="0.25">
      <c r="A70" s="191">
        <f t="shared" si="3"/>
        <v>62</v>
      </c>
      <c r="B70" s="553" t="s">
        <v>250</v>
      </c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492"/>
      <c r="P70" s="492"/>
      <c r="Q70" s="492"/>
      <c r="R70" s="492"/>
      <c r="S70" s="492"/>
      <c r="T70" s="492"/>
      <c r="U70" s="492"/>
      <c r="V70" s="492"/>
      <c r="W70" s="492"/>
      <c r="X70" s="492"/>
      <c r="Y70" s="492"/>
      <c r="Z70" s="492"/>
      <c r="AA70" s="492"/>
      <c r="AB70" s="492"/>
      <c r="AC70" s="492"/>
      <c r="AD70" s="492"/>
      <c r="AE70" s="492"/>
      <c r="AF70" s="492"/>
      <c r="AG70" s="500"/>
    </row>
    <row r="71" spans="1:33" ht="15" customHeight="1" x14ac:dyDescent="0.25">
      <c r="A71" s="191">
        <f t="shared" si="3"/>
        <v>63</v>
      </c>
      <c r="B71" s="223" t="s">
        <v>251</v>
      </c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547" t="s">
        <v>252</v>
      </c>
      <c r="AA71" s="496"/>
      <c r="AB71" s="496"/>
      <c r="AC71" s="496"/>
      <c r="AD71" s="496"/>
      <c r="AE71" s="496"/>
      <c r="AF71" s="496"/>
      <c r="AG71" s="497"/>
    </row>
    <row r="72" spans="1:33" ht="15" customHeight="1" x14ac:dyDescent="0.25">
      <c r="A72" s="191">
        <f t="shared" si="3"/>
        <v>64</v>
      </c>
      <c r="B72" s="545" t="s">
        <v>253</v>
      </c>
      <c r="C72" s="495"/>
      <c r="D72" s="495"/>
      <c r="E72" s="495"/>
      <c r="F72" s="495"/>
      <c r="G72" s="495"/>
      <c r="H72" s="495"/>
      <c r="I72" s="495"/>
      <c r="J72" s="495"/>
      <c r="K72" s="495"/>
      <c r="L72" s="495"/>
      <c r="M72" s="495"/>
      <c r="N72" s="495"/>
      <c r="O72" s="495"/>
      <c r="P72" s="495"/>
      <c r="Q72" s="495"/>
      <c r="R72" s="495"/>
      <c r="S72" s="495"/>
      <c r="T72" s="495"/>
      <c r="U72" s="495"/>
      <c r="V72" s="495"/>
      <c r="W72" s="495"/>
      <c r="X72" s="495"/>
      <c r="Y72" s="495"/>
      <c r="Z72" s="547"/>
      <c r="AA72" s="496"/>
      <c r="AB72" s="496"/>
      <c r="AC72" s="496"/>
      <c r="AD72" s="161" t="s">
        <v>12</v>
      </c>
      <c r="AE72" s="40"/>
      <c r="AF72" s="40"/>
      <c r="AG72" s="42"/>
    </row>
    <row r="73" spans="1:33" ht="15" customHeight="1" x14ac:dyDescent="0.25">
      <c r="A73" s="191">
        <f t="shared" si="3"/>
        <v>65</v>
      </c>
      <c r="B73" s="545" t="s">
        <v>254</v>
      </c>
      <c r="C73" s="495"/>
      <c r="D73" s="495"/>
      <c r="E73" s="495"/>
      <c r="F73" s="495"/>
      <c r="G73" s="495"/>
      <c r="H73" s="495"/>
      <c r="I73" s="495"/>
      <c r="J73" s="495"/>
      <c r="K73" s="495"/>
      <c r="L73" s="495"/>
      <c r="M73" s="495"/>
      <c r="N73" s="495"/>
      <c r="O73" s="495"/>
      <c r="P73" s="495"/>
      <c r="Q73" s="495"/>
      <c r="R73" s="495"/>
      <c r="S73" s="495"/>
      <c r="T73" s="495"/>
      <c r="U73" s="495"/>
      <c r="V73" s="495"/>
      <c r="W73" s="495"/>
      <c r="X73" s="495"/>
      <c r="Y73" s="546"/>
      <c r="Z73" s="547"/>
      <c r="AA73" s="496"/>
      <c r="AB73" s="496"/>
      <c r="AC73" s="496"/>
      <c r="AD73" s="161" t="s">
        <v>14</v>
      </c>
      <c r="AE73" s="40"/>
      <c r="AF73" s="40"/>
      <c r="AG73" s="42"/>
    </row>
    <row r="74" spans="1:33" ht="15" customHeight="1" x14ac:dyDescent="0.25">
      <c r="A74" s="191">
        <f t="shared" si="3"/>
        <v>66</v>
      </c>
      <c r="B74" s="535" t="s">
        <v>255</v>
      </c>
      <c r="C74" s="538" t="s">
        <v>256</v>
      </c>
      <c r="D74" s="345"/>
      <c r="E74" s="345"/>
      <c r="F74" s="345"/>
      <c r="G74" s="345"/>
      <c r="H74" s="345"/>
      <c r="I74" s="345"/>
      <c r="J74" s="345"/>
      <c r="K74" s="345"/>
      <c r="L74" s="345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7"/>
      <c r="Z74" s="539" t="s">
        <v>139</v>
      </c>
      <c r="AA74" s="540"/>
      <c r="AB74" s="540"/>
      <c r="AC74" s="541"/>
      <c r="AD74" s="542"/>
      <c r="AE74" s="543"/>
      <c r="AF74" s="543"/>
      <c r="AG74" s="544"/>
    </row>
    <row r="75" spans="1:33" ht="15" customHeight="1" x14ac:dyDescent="0.25">
      <c r="A75" s="191">
        <f t="shared" si="3"/>
        <v>67</v>
      </c>
      <c r="B75" s="536"/>
      <c r="C75" s="545" t="s">
        <v>257</v>
      </c>
      <c r="D75" s="495"/>
      <c r="E75" s="495"/>
      <c r="F75" s="495"/>
      <c r="G75" s="495"/>
      <c r="H75" s="495"/>
      <c r="I75" s="495"/>
      <c r="J75" s="495"/>
      <c r="K75" s="495"/>
      <c r="L75" s="495"/>
      <c r="M75" s="495"/>
      <c r="N75" s="495"/>
      <c r="O75" s="495"/>
      <c r="P75" s="495"/>
      <c r="Q75" s="495"/>
      <c r="R75" s="495"/>
      <c r="S75" s="495"/>
      <c r="T75" s="495"/>
      <c r="U75" s="495"/>
      <c r="V75" s="495"/>
      <c r="W75" s="495"/>
      <c r="X75" s="495"/>
      <c r="Y75" s="546"/>
      <c r="Z75" s="547"/>
      <c r="AA75" s="496"/>
      <c r="AB75" s="496"/>
      <c r="AC75" s="496"/>
      <c r="AD75" s="161" t="s">
        <v>258</v>
      </c>
      <c r="AE75" s="40"/>
      <c r="AF75" s="40"/>
      <c r="AG75" s="42"/>
    </row>
    <row r="76" spans="1:33" ht="15" customHeight="1" x14ac:dyDescent="0.25">
      <c r="A76" s="191">
        <f t="shared" si="3"/>
        <v>68</v>
      </c>
      <c r="B76" s="537"/>
      <c r="C76" s="548" t="s">
        <v>259</v>
      </c>
      <c r="D76" s="549"/>
      <c r="E76" s="549"/>
      <c r="F76" s="549"/>
      <c r="G76" s="549"/>
      <c r="H76" s="549"/>
      <c r="I76" s="549"/>
      <c r="J76" s="549"/>
      <c r="K76" s="549"/>
      <c r="L76" s="549"/>
      <c r="M76" s="549"/>
      <c r="N76" s="549"/>
      <c r="O76" s="549"/>
      <c r="P76" s="549"/>
      <c r="Q76" s="549"/>
      <c r="R76" s="549"/>
      <c r="S76" s="549"/>
      <c r="T76" s="549"/>
      <c r="U76" s="549"/>
      <c r="V76" s="549"/>
      <c r="W76" s="549"/>
      <c r="X76" s="549"/>
      <c r="Y76" s="550"/>
      <c r="Z76" s="551"/>
      <c r="AA76" s="552"/>
      <c r="AB76" s="552"/>
      <c r="AC76" s="552"/>
      <c r="AD76" s="26" t="s">
        <v>260</v>
      </c>
      <c r="AE76" s="75"/>
      <c r="AF76" s="75"/>
      <c r="AG76" s="76"/>
    </row>
    <row r="77" spans="1:33" ht="15" customHeight="1" x14ac:dyDescent="0.25">
      <c r="A77" s="191">
        <f t="shared" si="3"/>
        <v>69</v>
      </c>
      <c r="B77" s="535" t="s">
        <v>261</v>
      </c>
      <c r="C77" s="538" t="s">
        <v>256</v>
      </c>
      <c r="D77" s="345"/>
      <c r="E77" s="345"/>
      <c r="F77" s="345"/>
      <c r="G77" s="345"/>
      <c r="H77" s="345"/>
      <c r="I77" s="345"/>
      <c r="J77" s="345"/>
      <c r="K77" s="345"/>
      <c r="L77" s="345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7"/>
      <c r="Z77" s="539" t="s">
        <v>139</v>
      </c>
      <c r="AA77" s="540"/>
      <c r="AB77" s="540"/>
      <c r="AC77" s="541"/>
      <c r="AD77" s="542"/>
      <c r="AE77" s="543"/>
      <c r="AF77" s="543"/>
      <c r="AG77" s="544"/>
    </row>
    <row r="78" spans="1:33" ht="15" customHeight="1" x14ac:dyDescent="0.25">
      <c r="A78" s="191">
        <f t="shared" si="3"/>
        <v>70</v>
      </c>
      <c r="B78" s="536"/>
      <c r="C78" s="545" t="s">
        <v>257</v>
      </c>
      <c r="D78" s="495"/>
      <c r="E78" s="495"/>
      <c r="F78" s="495"/>
      <c r="G78" s="495"/>
      <c r="H78" s="495"/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5"/>
      <c r="X78" s="495"/>
      <c r="Y78" s="546"/>
      <c r="Z78" s="547"/>
      <c r="AA78" s="496"/>
      <c r="AB78" s="496"/>
      <c r="AC78" s="496"/>
      <c r="AD78" s="161" t="s">
        <v>258</v>
      </c>
      <c r="AE78" s="40"/>
      <c r="AF78" s="40"/>
      <c r="AG78" s="42"/>
    </row>
    <row r="79" spans="1:33" ht="15" customHeight="1" x14ac:dyDescent="0.25">
      <c r="A79" s="191">
        <f t="shared" si="3"/>
        <v>71</v>
      </c>
      <c r="B79" s="537"/>
      <c r="C79" s="548" t="s">
        <v>259</v>
      </c>
      <c r="D79" s="549"/>
      <c r="E79" s="549"/>
      <c r="F79" s="549"/>
      <c r="G79" s="549"/>
      <c r="H79" s="549"/>
      <c r="I79" s="549"/>
      <c r="J79" s="549"/>
      <c r="K79" s="549"/>
      <c r="L79" s="549"/>
      <c r="M79" s="549"/>
      <c r="N79" s="549"/>
      <c r="O79" s="549"/>
      <c r="P79" s="549"/>
      <c r="Q79" s="549"/>
      <c r="R79" s="549"/>
      <c r="S79" s="549"/>
      <c r="T79" s="549"/>
      <c r="U79" s="549"/>
      <c r="V79" s="549"/>
      <c r="W79" s="549"/>
      <c r="X79" s="549"/>
      <c r="Y79" s="550"/>
      <c r="Z79" s="551"/>
      <c r="AA79" s="552"/>
      <c r="AB79" s="552"/>
      <c r="AC79" s="552"/>
      <c r="AD79" s="26" t="s">
        <v>260</v>
      </c>
      <c r="AE79" s="75"/>
      <c r="AF79" s="75"/>
      <c r="AG79" s="76"/>
    </row>
    <row r="80" spans="1:33" ht="15" customHeight="1" x14ac:dyDescent="0.25">
      <c r="A80" s="191">
        <f t="shared" si="3"/>
        <v>72</v>
      </c>
      <c r="B80" s="535" t="s">
        <v>262</v>
      </c>
      <c r="C80" s="538" t="s">
        <v>256</v>
      </c>
      <c r="D80" s="345"/>
      <c r="E80" s="345"/>
      <c r="F80" s="345"/>
      <c r="G80" s="345"/>
      <c r="H80" s="345"/>
      <c r="I80" s="345"/>
      <c r="J80" s="345"/>
      <c r="K80" s="345"/>
      <c r="L80" s="345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7"/>
      <c r="Z80" s="539" t="s">
        <v>139</v>
      </c>
      <c r="AA80" s="540"/>
      <c r="AB80" s="540"/>
      <c r="AC80" s="541"/>
      <c r="AD80" s="542"/>
      <c r="AE80" s="543"/>
      <c r="AF80" s="543"/>
      <c r="AG80" s="544"/>
    </row>
    <row r="81" spans="1:33" ht="15" customHeight="1" x14ac:dyDescent="0.25">
      <c r="A81" s="191">
        <f t="shared" si="3"/>
        <v>73</v>
      </c>
      <c r="B81" s="536"/>
      <c r="C81" s="545" t="s">
        <v>257</v>
      </c>
      <c r="D81" s="495"/>
      <c r="E81" s="495"/>
      <c r="F81" s="495"/>
      <c r="G81" s="495"/>
      <c r="H81" s="495"/>
      <c r="I81" s="495"/>
      <c r="J81" s="495"/>
      <c r="K81" s="495"/>
      <c r="L81" s="495"/>
      <c r="M81" s="495"/>
      <c r="N81" s="495"/>
      <c r="O81" s="495"/>
      <c r="P81" s="495"/>
      <c r="Q81" s="495"/>
      <c r="R81" s="495"/>
      <c r="S81" s="495"/>
      <c r="T81" s="495"/>
      <c r="U81" s="495"/>
      <c r="V81" s="495"/>
      <c r="W81" s="495"/>
      <c r="X81" s="495"/>
      <c r="Y81" s="546"/>
      <c r="Z81" s="547"/>
      <c r="AA81" s="496"/>
      <c r="AB81" s="496"/>
      <c r="AC81" s="496"/>
      <c r="AD81" s="161" t="s">
        <v>258</v>
      </c>
      <c r="AE81" s="40"/>
      <c r="AF81" s="40"/>
      <c r="AG81" s="42"/>
    </row>
    <row r="82" spans="1:33" ht="15" customHeight="1" x14ac:dyDescent="0.25">
      <c r="A82" s="191">
        <f t="shared" si="3"/>
        <v>74</v>
      </c>
      <c r="B82" s="537"/>
      <c r="C82" s="548" t="s">
        <v>259</v>
      </c>
      <c r="D82" s="549"/>
      <c r="E82" s="549"/>
      <c r="F82" s="549"/>
      <c r="G82" s="549"/>
      <c r="H82" s="549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  <c r="T82" s="549"/>
      <c r="U82" s="549"/>
      <c r="V82" s="549"/>
      <c r="W82" s="549"/>
      <c r="X82" s="549"/>
      <c r="Y82" s="550"/>
      <c r="Z82" s="551"/>
      <c r="AA82" s="552"/>
      <c r="AB82" s="552"/>
      <c r="AC82" s="552"/>
      <c r="AD82" s="26" t="s">
        <v>260</v>
      </c>
      <c r="AE82" s="75"/>
      <c r="AF82" s="75"/>
      <c r="AG82" s="76"/>
    </row>
    <row r="83" spans="1:33" ht="15" customHeight="1" x14ac:dyDescent="0.25">
      <c r="B83" s="212"/>
      <c r="C83" s="213"/>
      <c r="D83" s="213"/>
      <c r="E83" s="213"/>
      <c r="F83" s="213"/>
      <c r="G83" s="213"/>
      <c r="H83" s="213"/>
      <c r="S83" s="214"/>
      <c r="T83" s="162"/>
      <c r="U83" s="213"/>
      <c r="V83" s="213"/>
      <c r="W83" s="213"/>
      <c r="X83" s="214"/>
      <c r="Y83" s="162"/>
      <c r="Z83" s="213"/>
      <c r="AA83" s="213"/>
      <c r="AB83" s="213"/>
      <c r="AC83" s="220"/>
      <c r="AD83" s="220"/>
      <c r="AE83" s="219"/>
      <c r="AF83" s="220"/>
      <c r="AG83" s="220"/>
    </row>
    <row r="84" spans="1:33" ht="15" customHeight="1" x14ac:dyDescent="0.25">
      <c r="B84" s="212"/>
      <c r="C84" s="213"/>
      <c r="D84" s="213"/>
      <c r="E84" s="213"/>
      <c r="F84" s="213"/>
      <c r="G84" s="213"/>
      <c r="H84" s="213"/>
      <c r="S84" s="214"/>
      <c r="T84" s="162"/>
      <c r="U84" s="213"/>
      <c r="V84" s="213"/>
      <c r="W84" s="213"/>
      <c r="X84" s="214"/>
      <c r="Y84" s="162"/>
      <c r="Z84" s="213"/>
      <c r="AA84" s="213"/>
      <c r="AB84" s="213"/>
      <c r="AC84" s="220"/>
      <c r="AD84" s="220"/>
      <c r="AE84" s="219"/>
      <c r="AF84" s="220"/>
      <c r="AG84" s="220"/>
    </row>
    <row r="85" spans="1:33" ht="15" customHeight="1" x14ac:dyDescent="0.25">
      <c r="B85" s="212" t="s">
        <v>263</v>
      </c>
      <c r="C85" s="213"/>
      <c r="D85" s="213"/>
      <c r="E85" s="213"/>
      <c r="F85" s="213"/>
      <c r="G85" s="213"/>
      <c r="H85" s="213"/>
      <c r="S85" s="214"/>
      <c r="T85" s="162"/>
      <c r="U85" s="213"/>
      <c r="V85" s="213"/>
      <c r="W85" s="213"/>
      <c r="X85" s="214"/>
      <c r="Y85" s="162"/>
      <c r="Z85" s="213"/>
      <c r="AA85" s="213"/>
      <c r="AB85" s="213"/>
      <c r="AC85" s="220"/>
      <c r="AD85" s="220"/>
      <c r="AE85" s="219"/>
      <c r="AF85" s="220"/>
      <c r="AG85" s="220"/>
    </row>
    <row r="86" spans="1:33" ht="7.5" customHeight="1" thickBot="1" x14ac:dyDescent="0.3"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</row>
    <row r="87" spans="1:33" ht="18.75" customHeight="1" thickBot="1" x14ac:dyDescent="0.3">
      <c r="A87" s="191">
        <v>75</v>
      </c>
      <c r="B87" s="82" t="s">
        <v>87</v>
      </c>
      <c r="C87" s="351"/>
      <c r="D87" s="351"/>
      <c r="E87" s="351"/>
      <c r="F87" s="351"/>
      <c r="G87" s="351"/>
      <c r="H87" s="351"/>
      <c r="I87" s="352"/>
      <c r="J87" s="83" t="s">
        <v>88</v>
      </c>
      <c r="K87" s="84"/>
      <c r="L87" s="353">
        <f ca="1">NOW()</f>
        <v>42300.513264351852</v>
      </c>
      <c r="M87" s="351"/>
      <c r="N87" s="351"/>
      <c r="O87" s="351"/>
      <c r="P87" s="351"/>
      <c r="Q87" s="351"/>
      <c r="R87" s="354"/>
    </row>
    <row r="88" spans="1:33" ht="18.75" customHeight="1" x14ac:dyDescent="0.25">
      <c r="B88" s="162"/>
      <c r="C88" s="116"/>
      <c r="D88" s="116"/>
      <c r="E88" s="116"/>
      <c r="F88" s="116"/>
      <c r="G88" s="116"/>
      <c r="H88" s="116"/>
      <c r="I88" s="116"/>
      <c r="J88" s="162"/>
      <c r="K88" s="162"/>
      <c r="L88" s="117"/>
      <c r="M88" s="116"/>
      <c r="N88" s="116"/>
      <c r="O88" s="116"/>
      <c r="P88" s="116"/>
      <c r="Q88" s="116"/>
      <c r="R88" s="116"/>
    </row>
    <row r="89" spans="1:33" x14ac:dyDescent="0.25">
      <c r="T89" s="555"/>
      <c r="U89" s="555"/>
      <c r="V89" s="555"/>
      <c r="W89" s="555"/>
      <c r="X89" s="555"/>
      <c r="Y89" s="555"/>
      <c r="Z89" s="555"/>
      <c r="AA89" s="555"/>
      <c r="AB89" s="555"/>
      <c r="AC89" s="555"/>
      <c r="AD89" s="555"/>
      <c r="AE89" s="555"/>
      <c r="AF89" s="555"/>
      <c r="AG89" s="555"/>
    </row>
    <row r="90" spans="1:33" x14ac:dyDescent="0.25">
      <c r="T90" s="350" t="s">
        <v>108</v>
      </c>
      <c r="U90" s="350"/>
      <c r="V90" s="350"/>
      <c r="W90" s="350"/>
      <c r="X90" s="350"/>
      <c r="Y90" s="350"/>
      <c r="Z90" s="350"/>
      <c r="AA90" s="350"/>
      <c r="AB90" s="350"/>
      <c r="AC90" s="350"/>
      <c r="AD90" s="350"/>
      <c r="AE90" s="350"/>
      <c r="AF90" s="350"/>
      <c r="AG90" s="350"/>
    </row>
    <row r="91" spans="1:33" ht="7.5" customHeight="1" x14ac:dyDescent="0.25">
      <c r="T91" s="397"/>
      <c r="U91" s="397"/>
      <c r="V91" s="397"/>
      <c r="W91" s="397"/>
      <c r="X91" s="397"/>
      <c r="Y91" s="397"/>
      <c r="Z91" s="397"/>
      <c r="AA91" s="397"/>
      <c r="AB91" s="397"/>
      <c r="AC91" s="397"/>
      <c r="AD91" s="397"/>
      <c r="AE91" s="397"/>
      <c r="AF91" s="397"/>
      <c r="AG91" s="397"/>
    </row>
    <row r="92" spans="1:33" ht="7.5" hidden="1" customHeight="1" x14ac:dyDescent="0.25"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58"/>
    </row>
    <row r="93" spans="1:33" ht="15" hidden="1" customHeight="1" x14ac:dyDescent="0.25">
      <c r="B93" s="227"/>
      <c r="C93" s="5"/>
      <c r="D93" s="5"/>
      <c r="E93" s="5"/>
      <c r="F93" s="5"/>
      <c r="G93" s="5"/>
      <c r="H93" s="5"/>
      <c r="I93" s="5"/>
      <c r="J93" s="5"/>
    </row>
    <row r="94" spans="1:33" ht="15" hidden="1" customHeight="1" x14ac:dyDescent="0.25">
      <c r="B94" s="1" t="s">
        <v>264</v>
      </c>
      <c r="C94" s="5"/>
      <c r="D94" s="5"/>
      <c r="E94" s="5"/>
      <c r="F94" s="5"/>
      <c r="G94" s="5"/>
      <c r="H94" s="5"/>
      <c r="I94" s="5"/>
      <c r="J94" s="5"/>
    </row>
    <row r="95" spans="1:33" ht="15" hidden="1" customHeight="1" x14ac:dyDescent="0.25">
      <c r="B95" s="1" t="s">
        <v>265</v>
      </c>
      <c r="C95" s="5"/>
      <c r="D95" s="5"/>
      <c r="E95" s="5"/>
      <c r="F95" s="5"/>
      <c r="G95" s="5"/>
      <c r="H95" s="5"/>
      <c r="I95" s="5"/>
      <c r="J95" s="5"/>
    </row>
    <row r="96" spans="1:33" ht="15" hidden="1" customHeight="1" x14ac:dyDescent="0.25">
      <c r="B96" s="1" t="s">
        <v>266</v>
      </c>
      <c r="C96" s="5"/>
      <c r="D96" s="5"/>
      <c r="E96" s="5"/>
      <c r="F96" s="5"/>
      <c r="G96" s="5"/>
      <c r="H96" s="5"/>
      <c r="I96" s="5"/>
      <c r="J96" s="5"/>
    </row>
    <row r="97" spans="2:10" ht="15" hidden="1" customHeight="1" x14ac:dyDescent="0.25">
      <c r="B97" s="1" t="s">
        <v>267</v>
      </c>
      <c r="C97" s="5"/>
      <c r="D97" s="5"/>
      <c r="E97" s="5"/>
      <c r="F97" s="5"/>
      <c r="G97" s="5"/>
      <c r="H97" s="5"/>
      <c r="I97" s="5"/>
      <c r="J97" s="5"/>
    </row>
    <row r="98" spans="2:10" ht="15" hidden="1" customHeight="1" x14ac:dyDescent="0.25">
      <c r="B98" s="1" t="s">
        <v>268</v>
      </c>
      <c r="C98" s="5"/>
      <c r="D98" s="5"/>
      <c r="E98" s="5"/>
      <c r="F98" s="5"/>
      <c r="G98" s="5"/>
      <c r="H98" s="5"/>
      <c r="I98" s="5"/>
      <c r="J98" s="5"/>
    </row>
    <row r="99" spans="2:10" ht="15" hidden="1" customHeight="1" x14ac:dyDescent="0.25">
      <c r="B99" s="1" t="s">
        <v>269</v>
      </c>
      <c r="C99" s="5"/>
      <c r="D99" s="5"/>
      <c r="E99" s="5"/>
      <c r="F99" s="5"/>
      <c r="G99" s="5"/>
      <c r="H99" s="5"/>
      <c r="I99" s="5"/>
      <c r="J99" s="5"/>
    </row>
    <row r="100" spans="2:10" ht="15" hidden="1" customHeight="1" x14ac:dyDescent="0.25">
      <c r="B100" s="1" t="s">
        <v>270</v>
      </c>
      <c r="C100" s="5"/>
      <c r="D100" s="5"/>
      <c r="E100" s="5"/>
      <c r="F100" s="5"/>
      <c r="G100" s="5"/>
      <c r="H100" s="5"/>
      <c r="I100" s="5"/>
      <c r="J100" s="5"/>
    </row>
    <row r="101" spans="2:10" ht="15" hidden="1" customHeight="1" x14ac:dyDescent="0.25">
      <c r="B101" s="1" t="s">
        <v>271</v>
      </c>
      <c r="C101" s="5"/>
      <c r="D101" s="5"/>
      <c r="E101" s="5"/>
      <c r="F101" s="5"/>
      <c r="G101" s="5"/>
      <c r="H101" s="5"/>
      <c r="I101" s="5"/>
      <c r="J101" s="5"/>
    </row>
    <row r="102" spans="2:10" ht="15" hidden="1" customHeight="1" x14ac:dyDescent="0.25">
      <c r="B102" s="1" t="s">
        <v>272</v>
      </c>
      <c r="C102" s="5"/>
      <c r="D102" s="5"/>
      <c r="E102" s="5"/>
      <c r="F102" s="5"/>
      <c r="G102" s="5"/>
      <c r="H102" s="5"/>
      <c r="I102" s="5"/>
      <c r="J102" s="5"/>
    </row>
    <row r="103" spans="2:10" ht="15" hidden="1" customHeight="1" x14ac:dyDescent="0.25">
      <c r="B103" s="1" t="s">
        <v>273</v>
      </c>
      <c r="C103" s="5"/>
      <c r="D103" s="5"/>
      <c r="E103" s="5"/>
      <c r="F103" s="5"/>
      <c r="G103" s="5"/>
      <c r="H103" s="5"/>
      <c r="I103" s="5"/>
      <c r="J103" s="5"/>
    </row>
    <row r="104" spans="2:10" ht="15" hidden="1" customHeight="1" x14ac:dyDescent="0.25">
      <c r="B104" s="1" t="s">
        <v>274</v>
      </c>
      <c r="C104" s="5"/>
      <c r="D104" s="5"/>
      <c r="E104" s="5"/>
      <c r="F104" s="5"/>
      <c r="G104" s="5"/>
      <c r="H104" s="5"/>
      <c r="I104" s="5"/>
      <c r="J104" s="5"/>
    </row>
    <row r="105" spans="2:10" ht="15" hidden="1" customHeight="1" x14ac:dyDescent="0.25">
      <c r="B105" s="1" t="s">
        <v>275</v>
      </c>
      <c r="C105" s="5"/>
      <c r="D105" s="5"/>
      <c r="E105" s="5"/>
      <c r="F105" s="5"/>
      <c r="G105" s="5"/>
      <c r="H105" s="5"/>
      <c r="I105" s="5"/>
      <c r="J105" s="5"/>
    </row>
    <row r="106" spans="2:10" ht="15" hidden="1" customHeight="1" x14ac:dyDescent="0.25">
      <c r="B106" s="1" t="s">
        <v>276</v>
      </c>
      <c r="C106" s="5"/>
      <c r="D106" s="5"/>
      <c r="E106" s="5"/>
      <c r="F106" s="5"/>
      <c r="G106" s="5"/>
      <c r="H106" s="5"/>
      <c r="I106" s="5"/>
      <c r="J106" s="5"/>
    </row>
    <row r="107" spans="2:10" ht="15" hidden="1" customHeight="1" x14ac:dyDescent="0.25">
      <c r="B107" s="1" t="s">
        <v>277</v>
      </c>
      <c r="C107" s="5"/>
      <c r="D107" s="5"/>
      <c r="E107" s="5"/>
      <c r="F107" s="5"/>
      <c r="G107" s="5"/>
      <c r="H107" s="5"/>
      <c r="I107" s="5"/>
      <c r="J107" s="5"/>
    </row>
    <row r="108" spans="2:10" ht="15" hidden="1" customHeight="1" x14ac:dyDescent="0.25">
      <c r="B108" s="1" t="s">
        <v>278</v>
      </c>
      <c r="C108" s="5"/>
      <c r="D108" s="5"/>
      <c r="E108" s="5"/>
      <c r="F108" s="5"/>
      <c r="G108" s="5"/>
      <c r="H108" s="5"/>
      <c r="I108" s="5"/>
      <c r="J108" s="5"/>
    </row>
    <row r="109" spans="2:10" ht="15" hidden="1" customHeight="1" x14ac:dyDescent="0.25">
      <c r="B109" s="1" t="s">
        <v>279</v>
      </c>
      <c r="C109" s="5"/>
      <c r="D109" s="5"/>
      <c r="E109" s="5"/>
      <c r="F109" s="5"/>
      <c r="G109" s="5"/>
      <c r="H109" s="5"/>
      <c r="I109" s="5"/>
      <c r="J109" s="5"/>
    </row>
    <row r="110" spans="2:10" ht="15" hidden="1" customHeight="1" x14ac:dyDescent="0.25">
      <c r="B110" s="1"/>
      <c r="C110" s="5"/>
      <c r="D110" s="5"/>
      <c r="E110" s="5"/>
      <c r="F110" s="5"/>
      <c r="G110" s="5"/>
      <c r="H110" s="5"/>
      <c r="I110" s="5"/>
      <c r="J110" s="5"/>
    </row>
    <row r="111" spans="2:10" ht="15" hidden="1" customHeight="1" x14ac:dyDescent="0.25">
      <c r="B111" s="1"/>
      <c r="C111" s="5"/>
      <c r="D111" s="5"/>
      <c r="E111" s="5"/>
      <c r="F111" s="5"/>
      <c r="G111" s="5"/>
      <c r="H111" s="5"/>
      <c r="I111" s="5"/>
      <c r="J111" s="5"/>
    </row>
    <row r="112" spans="2:10" ht="15" hidden="1" customHeight="1" x14ac:dyDescent="0.25">
      <c r="B112" s="230" t="s">
        <v>280</v>
      </c>
      <c r="C112" s="5"/>
      <c r="D112" s="5"/>
      <c r="E112" s="5"/>
      <c r="F112" s="5"/>
      <c r="G112" s="5"/>
      <c r="H112" s="5"/>
      <c r="I112" s="5"/>
      <c r="J112" s="5"/>
    </row>
    <row r="113" spans="2:10" ht="15" hidden="1" customHeight="1" x14ac:dyDescent="0.25">
      <c r="B113" s="231" t="s">
        <v>252</v>
      </c>
      <c r="C113" s="5"/>
      <c r="D113" s="5"/>
      <c r="E113" s="5"/>
      <c r="F113" s="5"/>
      <c r="G113" s="5"/>
      <c r="H113" s="5"/>
      <c r="I113" s="5"/>
      <c r="J113" s="5"/>
    </row>
    <row r="114" spans="2:10" ht="15" hidden="1" customHeight="1" x14ac:dyDescent="0.25">
      <c r="B114" s="1"/>
      <c r="C114" s="5"/>
      <c r="D114" s="5"/>
      <c r="E114" s="5"/>
      <c r="F114" s="5"/>
      <c r="G114" s="5"/>
      <c r="H114" s="5"/>
      <c r="I114" s="5"/>
      <c r="J114" s="5"/>
    </row>
    <row r="115" spans="2:10" ht="15" hidden="1" customHeight="1" x14ac:dyDescent="0.25">
      <c r="B115" s="1"/>
      <c r="C115" s="5"/>
      <c r="D115" s="5"/>
      <c r="E115" s="5"/>
      <c r="F115" s="5"/>
      <c r="G115" s="5"/>
      <c r="H115" s="5"/>
      <c r="I115" s="5"/>
      <c r="J115" s="5"/>
    </row>
    <row r="116" spans="2:10" ht="15" hidden="1" customHeight="1" x14ac:dyDescent="0.25">
      <c r="B116" s="1" t="s">
        <v>41</v>
      </c>
      <c r="C116" s="5"/>
      <c r="D116" s="5"/>
      <c r="E116" s="5"/>
      <c r="F116" s="5"/>
      <c r="G116" s="5"/>
      <c r="H116" s="5"/>
      <c r="I116" s="5"/>
      <c r="J116" s="5"/>
    </row>
    <row r="117" spans="2:10" ht="15" hidden="1" customHeight="1" x14ac:dyDescent="0.25">
      <c r="B117" s="1" t="s">
        <v>42</v>
      </c>
      <c r="C117" s="5"/>
      <c r="D117" s="5"/>
      <c r="E117" s="5"/>
      <c r="F117" s="5"/>
      <c r="G117" s="5"/>
      <c r="H117" s="5"/>
      <c r="I117" s="5"/>
      <c r="J117" s="5"/>
    </row>
    <row r="118" spans="2:10" ht="15" hidden="1" customHeight="1" x14ac:dyDescent="0.25">
      <c r="B118" s="1" t="s">
        <v>43</v>
      </c>
      <c r="C118" s="5"/>
      <c r="D118" s="5"/>
      <c r="E118" s="5"/>
      <c r="F118" s="5"/>
      <c r="G118" s="5"/>
      <c r="H118" s="5"/>
      <c r="I118" s="5"/>
      <c r="J118" s="5"/>
    </row>
    <row r="119" spans="2:10" ht="15" hidden="1" customHeight="1" x14ac:dyDescent="0.25">
      <c r="B119" s="1" t="s">
        <v>44</v>
      </c>
      <c r="C119" s="5"/>
      <c r="D119" s="5"/>
      <c r="E119" s="5"/>
      <c r="F119" s="5"/>
      <c r="G119" s="5"/>
      <c r="H119" s="5"/>
      <c r="I119" s="5"/>
      <c r="J119" s="5"/>
    </row>
    <row r="120" spans="2:10" ht="15" hidden="1" customHeight="1" x14ac:dyDescent="0.25">
      <c r="B120" s="1" t="s">
        <v>45</v>
      </c>
      <c r="C120" s="5"/>
      <c r="D120" s="5"/>
      <c r="E120" s="5"/>
      <c r="F120" s="5"/>
      <c r="G120" s="5"/>
      <c r="H120" s="5"/>
      <c r="I120" s="5"/>
      <c r="J120" s="5"/>
    </row>
    <row r="121" spans="2:10" ht="15" hidden="1" customHeight="1" x14ac:dyDescent="0.25">
      <c r="B121" s="1" t="s">
        <v>46</v>
      </c>
      <c r="C121" s="5"/>
      <c r="D121" s="5"/>
      <c r="E121" s="5"/>
      <c r="F121" s="5"/>
      <c r="G121" s="5"/>
      <c r="H121" s="5"/>
      <c r="I121" s="5"/>
      <c r="J121" s="5"/>
    </row>
    <row r="122" spans="2:10" ht="15" hidden="1" customHeight="1" x14ac:dyDescent="0.25">
      <c r="B122" s="1" t="s">
        <v>47</v>
      </c>
      <c r="C122" s="5"/>
      <c r="D122" s="5"/>
      <c r="E122" s="5"/>
      <c r="F122" s="5"/>
      <c r="G122" s="5"/>
      <c r="H122" s="5"/>
      <c r="I122" s="5"/>
      <c r="J122" s="5"/>
    </row>
    <row r="123" spans="2:10" ht="15" hidden="1" customHeight="1" x14ac:dyDescent="0.25">
      <c r="B123" s="1"/>
      <c r="C123" s="5"/>
      <c r="D123" s="5"/>
      <c r="E123" s="5"/>
      <c r="F123" s="5"/>
      <c r="G123" s="5"/>
      <c r="H123" s="5"/>
      <c r="I123" s="5"/>
      <c r="J123" s="5"/>
    </row>
    <row r="124" spans="2:10" ht="15" hidden="1" customHeight="1" x14ac:dyDescent="0.25"/>
    <row r="125" spans="2:10" ht="15" hidden="1" customHeight="1" x14ac:dyDescent="0.25">
      <c r="B125" s="221" t="s">
        <v>245</v>
      </c>
    </row>
    <row r="126" spans="2:10" ht="15" hidden="1" customHeight="1" x14ac:dyDescent="0.25">
      <c r="B126" s="221" t="s">
        <v>247</v>
      </c>
    </row>
    <row r="127" spans="2:10" ht="15" hidden="1" customHeight="1" x14ac:dyDescent="0.25">
      <c r="B127" s="221" t="s">
        <v>248</v>
      </c>
    </row>
    <row r="128" spans="2:10" ht="15" hidden="1" customHeight="1" x14ac:dyDescent="0.25">
      <c r="B128" s="221" t="s">
        <v>249</v>
      </c>
    </row>
    <row r="129" spans="2:34" ht="15" hidden="1" customHeight="1" x14ac:dyDescent="0.25"/>
    <row r="130" spans="2:34" ht="15" hidden="1" customHeight="1" x14ac:dyDescent="0.25"/>
    <row r="131" spans="2:34" ht="15" hidden="1" customHeight="1" x14ac:dyDescent="0.25"/>
    <row r="132" spans="2:34" ht="15" hidden="1" customHeight="1" x14ac:dyDescent="0.25"/>
    <row r="133" spans="2:34" ht="15" hidden="1" customHeight="1" x14ac:dyDescent="0.25"/>
    <row r="134" spans="2:34" ht="15" hidden="1" customHeight="1" x14ac:dyDescent="0.25"/>
    <row r="135" spans="2:34" ht="15" hidden="1" customHeight="1" x14ac:dyDescent="0.25"/>
    <row r="136" spans="2:34" ht="15" hidden="1" customHeight="1" x14ac:dyDescent="0.25"/>
    <row r="137" spans="2:34" ht="15" hidden="1" customHeight="1" x14ac:dyDescent="0.25">
      <c r="B137" s="191">
        <v>57</v>
      </c>
      <c r="C137" s="556" t="s">
        <v>243</v>
      </c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57"/>
      <c r="P137" s="557"/>
      <c r="Q137" s="557"/>
      <c r="R137" s="558"/>
      <c r="S137" s="558"/>
      <c r="T137" s="558"/>
      <c r="U137" s="558"/>
      <c r="V137" s="558"/>
      <c r="W137" s="558"/>
      <c r="X137" s="558"/>
      <c r="Y137" s="558"/>
      <c r="Z137" s="558"/>
      <c r="AA137" s="558"/>
      <c r="AB137" s="558"/>
      <c r="AC137" s="558"/>
      <c r="AD137" s="558"/>
      <c r="AE137" s="558"/>
      <c r="AF137" s="558"/>
      <c r="AG137" s="558"/>
      <c r="AH137" s="559"/>
    </row>
    <row r="138" spans="2:34" ht="15" hidden="1" customHeight="1" x14ac:dyDescent="0.25">
      <c r="B138" s="191">
        <f>1+B137</f>
        <v>58</v>
      </c>
      <c r="C138" s="93" t="s">
        <v>244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372" t="s">
        <v>245</v>
      </c>
      <c r="S138" s="372"/>
      <c r="T138" s="372"/>
      <c r="U138" s="372"/>
      <c r="V138" s="372"/>
      <c r="W138" s="372"/>
      <c r="X138" s="372"/>
      <c r="Y138" s="372"/>
      <c r="Z138" s="372"/>
      <c r="AA138" s="372"/>
      <c r="AB138" s="372"/>
      <c r="AC138" s="372"/>
      <c r="AD138" s="372"/>
      <c r="AE138" s="372"/>
      <c r="AF138" s="372"/>
      <c r="AG138" s="372"/>
      <c r="AH138" s="534"/>
    </row>
    <row r="139" spans="2:34" ht="15" hidden="1" customHeight="1" x14ac:dyDescent="0.25">
      <c r="B139" s="191" t="e">
        <f>1+#REF!</f>
        <v>#REF!</v>
      </c>
      <c r="C139" s="553" t="s">
        <v>250</v>
      </c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492"/>
      <c r="Q139" s="492"/>
      <c r="R139" s="492"/>
      <c r="S139" s="492"/>
      <c r="T139" s="492"/>
      <c r="U139" s="492"/>
      <c r="V139" s="492"/>
      <c r="W139" s="492"/>
      <c r="X139" s="492"/>
      <c r="Y139" s="492"/>
      <c r="Z139" s="492"/>
      <c r="AA139" s="492"/>
      <c r="AB139" s="492"/>
      <c r="AC139" s="492"/>
      <c r="AD139" s="492"/>
      <c r="AE139" s="492"/>
      <c r="AF139" s="492"/>
      <c r="AG139" s="492"/>
      <c r="AH139" s="500"/>
    </row>
    <row r="140" spans="2:34" ht="15" hidden="1" customHeight="1" x14ac:dyDescent="0.25">
      <c r="B140" s="191" t="e">
        <f t="shared" ref="B140:B151" si="4">1+B139</f>
        <v>#REF!</v>
      </c>
      <c r="C140" s="223" t="s">
        <v>251</v>
      </c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547" t="s">
        <v>252</v>
      </c>
      <c r="AB140" s="496"/>
      <c r="AC140" s="496"/>
      <c r="AD140" s="496"/>
      <c r="AE140" s="496"/>
      <c r="AF140" s="496"/>
      <c r="AG140" s="496"/>
      <c r="AH140" s="497"/>
    </row>
    <row r="141" spans="2:34" ht="15" hidden="1" customHeight="1" x14ac:dyDescent="0.25">
      <c r="B141" s="191" t="e">
        <f t="shared" si="4"/>
        <v>#REF!</v>
      </c>
      <c r="C141" s="545" t="s">
        <v>253</v>
      </c>
      <c r="D141" s="495"/>
      <c r="E141" s="495"/>
      <c r="F141" s="495"/>
      <c r="G141" s="495"/>
      <c r="H141" s="495"/>
      <c r="I141" s="495"/>
      <c r="J141" s="495"/>
      <c r="K141" s="495"/>
      <c r="L141" s="495"/>
      <c r="M141" s="495"/>
      <c r="N141" s="495"/>
      <c r="O141" s="495"/>
      <c r="P141" s="495"/>
      <c r="Q141" s="495"/>
      <c r="R141" s="495"/>
      <c r="S141" s="495"/>
      <c r="T141" s="495"/>
      <c r="U141" s="495"/>
      <c r="V141" s="495"/>
      <c r="W141" s="495"/>
      <c r="X141" s="495"/>
      <c r="Y141" s="495"/>
      <c r="Z141" s="495"/>
      <c r="AA141" s="547"/>
      <c r="AB141" s="496"/>
      <c r="AC141" s="496"/>
      <c r="AD141" s="496"/>
      <c r="AE141" s="161" t="s">
        <v>12</v>
      </c>
      <c r="AF141" s="40"/>
      <c r="AG141" s="40"/>
      <c r="AH141" s="42"/>
    </row>
    <row r="142" spans="2:34" ht="15" hidden="1" customHeight="1" x14ac:dyDescent="0.25">
      <c r="B142" s="191" t="e">
        <f t="shared" si="4"/>
        <v>#REF!</v>
      </c>
      <c r="C142" s="545" t="s">
        <v>254</v>
      </c>
      <c r="D142" s="495"/>
      <c r="E142" s="495"/>
      <c r="F142" s="495"/>
      <c r="G142" s="495"/>
      <c r="H142" s="495"/>
      <c r="I142" s="495"/>
      <c r="J142" s="495"/>
      <c r="K142" s="495"/>
      <c r="L142" s="495"/>
      <c r="M142" s="495"/>
      <c r="N142" s="495"/>
      <c r="O142" s="495"/>
      <c r="P142" s="495"/>
      <c r="Q142" s="495"/>
      <c r="R142" s="495"/>
      <c r="S142" s="495"/>
      <c r="T142" s="495"/>
      <c r="U142" s="495"/>
      <c r="V142" s="495"/>
      <c r="W142" s="495"/>
      <c r="X142" s="495"/>
      <c r="Y142" s="495"/>
      <c r="Z142" s="546"/>
      <c r="AA142" s="547"/>
      <c r="AB142" s="496"/>
      <c r="AC142" s="496"/>
      <c r="AD142" s="496"/>
      <c r="AE142" s="161" t="s">
        <v>14</v>
      </c>
      <c r="AF142" s="40"/>
      <c r="AG142" s="40"/>
      <c r="AH142" s="42"/>
    </row>
    <row r="143" spans="2:34" ht="15" hidden="1" customHeight="1" x14ac:dyDescent="0.25">
      <c r="B143" s="191" t="e">
        <f t="shared" si="4"/>
        <v>#REF!</v>
      </c>
      <c r="C143" s="535" t="s">
        <v>255</v>
      </c>
      <c r="D143" s="538" t="s">
        <v>256</v>
      </c>
      <c r="E143" s="345"/>
      <c r="F143" s="345"/>
      <c r="G143" s="345"/>
      <c r="H143" s="345"/>
      <c r="I143" s="345"/>
      <c r="J143" s="345"/>
      <c r="K143" s="345"/>
      <c r="L143" s="345"/>
      <c r="M143" s="345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7"/>
      <c r="AA143" s="539" t="s">
        <v>139</v>
      </c>
      <c r="AB143" s="540"/>
      <c r="AC143" s="540"/>
      <c r="AD143" s="541"/>
      <c r="AE143" s="542"/>
      <c r="AF143" s="543"/>
      <c r="AG143" s="543"/>
      <c r="AH143" s="544"/>
    </row>
    <row r="144" spans="2:34" ht="15" hidden="1" customHeight="1" x14ac:dyDescent="0.25">
      <c r="B144" s="191" t="e">
        <f t="shared" si="4"/>
        <v>#REF!</v>
      </c>
      <c r="C144" s="536"/>
      <c r="D144" s="545" t="s">
        <v>257</v>
      </c>
      <c r="E144" s="495"/>
      <c r="F144" s="495"/>
      <c r="G144" s="495"/>
      <c r="H144" s="495"/>
      <c r="I144" s="495"/>
      <c r="J144" s="495"/>
      <c r="K144" s="495"/>
      <c r="L144" s="495"/>
      <c r="M144" s="495"/>
      <c r="N144" s="495"/>
      <c r="O144" s="495"/>
      <c r="P144" s="495"/>
      <c r="Q144" s="495"/>
      <c r="R144" s="495"/>
      <c r="S144" s="495"/>
      <c r="T144" s="495"/>
      <c r="U144" s="495"/>
      <c r="V144" s="495"/>
      <c r="W144" s="495"/>
      <c r="X144" s="495"/>
      <c r="Y144" s="495"/>
      <c r="Z144" s="546"/>
      <c r="AA144" s="547"/>
      <c r="AB144" s="496"/>
      <c r="AC144" s="496"/>
      <c r="AD144" s="496"/>
      <c r="AE144" s="161" t="s">
        <v>258</v>
      </c>
      <c r="AF144" s="40"/>
      <c r="AG144" s="40"/>
      <c r="AH144" s="42"/>
    </row>
    <row r="145" spans="2:34" ht="15" hidden="1" customHeight="1" x14ac:dyDescent="0.25">
      <c r="B145" s="191" t="e">
        <f t="shared" si="4"/>
        <v>#REF!</v>
      </c>
      <c r="C145" s="537"/>
      <c r="D145" s="548" t="s">
        <v>259</v>
      </c>
      <c r="E145" s="549"/>
      <c r="F145" s="549"/>
      <c r="G145" s="549"/>
      <c r="H145" s="549"/>
      <c r="I145" s="549"/>
      <c r="J145" s="549"/>
      <c r="K145" s="549"/>
      <c r="L145" s="549"/>
      <c r="M145" s="549"/>
      <c r="N145" s="549"/>
      <c r="O145" s="549"/>
      <c r="P145" s="549"/>
      <c r="Q145" s="549"/>
      <c r="R145" s="549"/>
      <c r="S145" s="549"/>
      <c r="T145" s="549"/>
      <c r="U145" s="549"/>
      <c r="V145" s="549"/>
      <c r="W145" s="549"/>
      <c r="X145" s="549"/>
      <c r="Y145" s="549"/>
      <c r="Z145" s="550"/>
      <c r="AA145" s="551"/>
      <c r="AB145" s="552"/>
      <c r="AC145" s="552"/>
      <c r="AD145" s="552"/>
      <c r="AE145" s="26" t="s">
        <v>260</v>
      </c>
      <c r="AF145" s="75"/>
      <c r="AG145" s="75"/>
      <c r="AH145" s="76"/>
    </row>
    <row r="146" spans="2:34" ht="15" hidden="1" customHeight="1" x14ac:dyDescent="0.25">
      <c r="B146" s="191" t="e">
        <f t="shared" si="4"/>
        <v>#REF!</v>
      </c>
      <c r="C146" s="535" t="s">
        <v>261</v>
      </c>
      <c r="D146" s="538" t="s">
        <v>256</v>
      </c>
      <c r="E146" s="345"/>
      <c r="F146" s="345"/>
      <c r="G146" s="345"/>
      <c r="H146" s="345"/>
      <c r="I146" s="345"/>
      <c r="J146" s="345"/>
      <c r="K146" s="345"/>
      <c r="L146" s="345"/>
      <c r="M146" s="345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7"/>
      <c r="AA146" s="539" t="s">
        <v>139</v>
      </c>
      <c r="AB146" s="540"/>
      <c r="AC146" s="540"/>
      <c r="AD146" s="541"/>
      <c r="AE146" s="542"/>
      <c r="AF146" s="543"/>
      <c r="AG146" s="543"/>
      <c r="AH146" s="544"/>
    </row>
    <row r="147" spans="2:34" ht="15" hidden="1" customHeight="1" x14ac:dyDescent="0.25">
      <c r="B147" s="191" t="e">
        <f t="shared" si="4"/>
        <v>#REF!</v>
      </c>
      <c r="C147" s="536"/>
      <c r="D147" s="545" t="s">
        <v>257</v>
      </c>
      <c r="E147" s="495"/>
      <c r="F147" s="495"/>
      <c r="G147" s="495"/>
      <c r="H147" s="495"/>
      <c r="I147" s="495"/>
      <c r="J147" s="495"/>
      <c r="K147" s="495"/>
      <c r="L147" s="495"/>
      <c r="M147" s="495"/>
      <c r="N147" s="495"/>
      <c r="O147" s="495"/>
      <c r="P147" s="495"/>
      <c r="Q147" s="495"/>
      <c r="R147" s="495"/>
      <c r="S147" s="495"/>
      <c r="T147" s="495"/>
      <c r="U147" s="495"/>
      <c r="V147" s="495"/>
      <c r="W147" s="495"/>
      <c r="X147" s="495"/>
      <c r="Y147" s="495"/>
      <c r="Z147" s="546"/>
      <c r="AA147" s="547"/>
      <c r="AB147" s="496"/>
      <c r="AC147" s="496"/>
      <c r="AD147" s="496"/>
      <c r="AE147" s="161" t="s">
        <v>258</v>
      </c>
      <c r="AF147" s="40"/>
      <c r="AG147" s="40"/>
      <c r="AH147" s="42"/>
    </row>
    <row r="148" spans="2:34" ht="15" hidden="1" customHeight="1" x14ac:dyDescent="0.25">
      <c r="B148" s="191" t="e">
        <f t="shared" si="4"/>
        <v>#REF!</v>
      </c>
      <c r="C148" s="537"/>
      <c r="D148" s="548" t="s">
        <v>259</v>
      </c>
      <c r="E148" s="549"/>
      <c r="F148" s="549"/>
      <c r="G148" s="549"/>
      <c r="H148" s="549"/>
      <c r="I148" s="549"/>
      <c r="J148" s="549"/>
      <c r="K148" s="549"/>
      <c r="L148" s="549"/>
      <c r="M148" s="549"/>
      <c r="N148" s="549"/>
      <c r="O148" s="549"/>
      <c r="P148" s="549"/>
      <c r="Q148" s="549"/>
      <c r="R148" s="549"/>
      <c r="S148" s="549"/>
      <c r="T148" s="549"/>
      <c r="U148" s="549"/>
      <c r="V148" s="549"/>
      <c r="W148" s="549"/>
      <c r="X148" s="549"/>
      <c r="Y148" s="549"/>
      <c r="Z148" s="550"/>
      <c r="AA148" s="551"/>
      <c r="AB148" s="552"/>
      <c r="AC148" s="552"/>
      <c r="AD148" s="552"/>
      <c r="AE148" s="26" t="s">
        <v>260</v>
      </c>
      <c r="AF148" s="75"/>
      <c r="AG148" s="75"/>
      <c r="AH148" s="76"/>
    </row>
    <row r="149" spans="2:34" ht="15" hidden="1" customHeight="1" x14ac:dyDescent="0.25">
      <c r="B149" s="191" t="e">
        <f t="shared" si="4"/>
        <v>#REF!</v>
      </c>
      <c r="C149" s="535" t="s">
        <v>262</v>
      </c>
      <c r="D149" s="538" t="s">
        <v>256</v>
      </c>
      <c r="E149" s="345"/>
      <c r="F149" s="345"/>
      <c r="G149" s="345"/>
      <c r="H149" s="345"/>
      <c r="I149" s="345"/>
      <c r="J149" s="345"/>
      <c r="K149" s="345"/>
      <c r="L149" s="345"/>
      <c r="M149" s="345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7"/>
      <c r="AA149" s="539" t="s">
        <v>139</v>
      </c>
      <c r="AB149" s="540"/>
      <c r="AC149" s="540"/>
      <c r="AD149" s="541"/>
      <c r="AE149" s="542"/>
      <c r="AF149" s="543"/>
      <c r="AG149" s="543"/>
      <c r="AH149" s="544"/>
    </row>
    <row r="150" spans="2:34" ht="15" hidden="1" customHeight="1" x14ac:dyDescent="0.25">
      <c r="B150" s="191" t="e">
        <f t="shared" si="4"/>
        <v>#REF!</v>
      </c>
      <c r="C150" s="536"/>
      <c r="D150" s="545" t="s">
        <v>257</v>
      </c>
      <c r="E150" s="495"/>
      <c r="F150" s="495"/>
      <c r="G150" s="495"/>
      <c r="H150" s="495"/>
      <c r="I150" s="495"/>
      <c r="J150" s="495"/>
      <c r="K150" s="495"/>
      <c r="L150" s="495"/>
      <c r="M150" s="495"/>
      <c r="N150" s="495"/>
      <c r="O150" s="495"/>
      <c r="P150" s="495"/>
      <c r="Q150" s="495"/>
      <c r="R150" s="495"/>
      <c r="S150" s="495"/>
      <c r="T150" s="495"/>
      <c r="U150" s="495"/>
      <c r="V150" s="495"/>
      <c r="W150" s="495"/>
      <c r="X150" s="495"/>
      <c r="Y150" s="495"/>
      <c r="Z150" s="546"/>
      <c r="AA150" s="547"/>
      <c r="AB150" s="496"/>
      <c r="AC150" s="496"/>
      <c r="AD150" s="496"/>
      <c r="AE150" s="161" t="s">
        <v>258</v>
      </c>
      <c r="AF150" s="40"/>
      <c r="AG150" s="40"/>
      <c r="AH150" s="42"/>
    </row>
    <row r="151" spans="2:34" ht="15" hidden="1" customHeight="1" x14ac:dyDescent="0.25">
      <c r="B151" s="191" t="e">
        <f t="shared" si="4"/>
        <v>#REF!</v>
      </c>
      <c r="C151" s="537"/>
      <c r="D151" s="548" t="s">
        <v>259</v>
      </c>
      <c r="E151" s="549"/>
      <c r="F151" s="549"/>
      <c r="G151" s="549"/>
      <c r="H151" s="549"/>
      <c r="I151" s="549"/>
      <c r="J151" s="549"/>
      <c r="K151" s="549"/>
      <c r="L151" s="549"/>
      <c r="M151" s="549"/>
      <c r="N151" s="549"/>
      <c r="O151" s="549"/>
      <c r="P151" s="549"/>
      <c r="Q151" s="549"/>
      <c r="R151" s="549"/>
      <c r="S151" s="549"/>
      <c r="T151" s="549"/>
      <c r="U151" s="549"/>
      <c r="V151" s="549"/>
      <c r="W151" s="549"/>
      <c r="X151" s="549"/>
      <c r="Y151" s="549"/>
      <c r="Z151" s="550"/>
      <c r="AA151" s="551"/>
      <c r="AB151" s="552"/>
      <c r="AC151" s="552"/>
      <c r="AD151" s="552"/>
      <c r="AE151" s="26" t="s">
        <v>260</v>
      </c>
      <c r="AF151" s="75"/>
      <c r="AG151" s="75"/>
      <c r="AH151" s="76"/>
    </row>
  </sheetData>
  <sheetProtection password="D7E5" sheet="1" objects="1" scenarios="1" formatCells="0" selectLockedCells="1"/>
  <mergeCells count="189">
    <mergeCell ref="B1:AG2"/>
    <mergeCell ref="B3:Y3"/>
    <mergeCell ref="B7:P7"/>
    <mergeCell ref="Q7:AG7"/>
    <mergeCell ref="B12:N12"/>
    <mergeCell ref="O12:AG12"/>
    <mergeCell ref="C17:Y17"/>
    <mergeCell ref="Z17:AC17"/>
    <mergeCell ref="C18:Y18"/>
    <mergeCell ref="Z18:AC18"/>
    <mergeCell ref="Z3:AG3"/>
    <mergeCell ref="Z32:AG32"/>
    <mergeCell ref="B33:Y33"/>
    <mergeCell ref="Z33:AC33"/>
    <mergeCell ref="B19:B21"/>
    <mergeCell ref="C19:L19"/>
    <mergeCell ref="M19:Y19"/>
    <mergeCell ref="Z19:AC19"/>
    <mergeCell ref="Z13:AG13"/>
    <mergeCell ref="B14:Y14"/>
    <mergeCell ref="Z14:AC14"/>
    <mergeCell ref="B15:Y15"/>
    <mergeCell ref="Z15:AC15"/>
    <mergeCell ref="B16:B18"/>
    <mergeCell ref="C16:L16"/>
    <mergeCell ref="M16:Y16"/>
    <mergeCell ref="Z16:AC16"/>
    <mergeCell ref="AD16:AG16"/>
    <mergeCell ref="AD19:AG19"/>
    <mergeCell ref="C20:Y20"/>
    <mergeCell ref="Z20:AC20"/>
    <mergeCell ref="C21:Y21"/>
    <mergeCell ref="Z21:AC21"/>
    <mergeCell ref="B34:Y34"/>
    <mergeCell ref="Z34:AC34"/>
    <mergeCell ref="C23:Y23"/>
    <mergeCell ref="Z23:AC23"/>
    <mergeCell ref="C24:Y24"/>
    <mergeCell ref="Z24:AC24"/>
    <mergeCell ref="B26:P26"/>
    <mergeCell ref="Q26:AG26"/>
    <mergeCell ref="B35:B37"/>
    <mergeCell ref="C35:L35"/>
    <mergeCell ref="M35:Y35"/>
    <mergeCell ref="Z35:AC35"/>
    <mergeCell ref="AD35:AG35"/>
    <mergeCell ref="C36:Y36"/>
    <mergeCell ref="Z36:AC36"/>
    <mergeCell ref="C37:Y37"/>
    <mergeCell ref="Z37:AC37"/>
    <mergeCell ref="B22:B24"/>
    <mergeCell ref="C22:L22"/>
    <mergeCell ref="M22:Y22"/>
    <mergeCell ref="Z22:AC22"/>
    <mergeCell ref="AD22:AG22"/>
    <mergeCell ref="B31:N31"/>
    <mergeCell ref="O31:AG31"/>
    <mergeCell ref="B38:B40"/>
    <mergeCell ref="C38:L38"/>
    <mergeCell ref="M38:Y38"/>
    <mergeCell ref="Z38:AC38"/>
    <mergeCell ref="AD38:AG38"/>
    <mergeCell ref="C39:Y39"/>
    <mergeCell ref="Z39:AC39"/>
    <mergeCell ref="C40:Y40"/>
    <mergeCell ref="Z40:AC40"/>
    <mergeCell ref="B41:B43"/>
    <mergeCell ref="C41:L41"/>
    <mergeCell ref="M41:Y41"/>
    <mergeCell ref="Z41:AC41"/>
    <mergeCell ref="AD41:AG41"/>
    <mergeCell ref="C42:Y42"/>
    <mergeCell ref="Z42:AC42"/>
    <mergeCell ref="C43:Y43"/>
    <mergeCell ref="Z43:AC43"/>
    <mergeCell ref="B54:Y54"/>
    <mergeCell ref="Z54:AC54"/>
    <mergeCell ref="B55:B57"/>
    <mergeCell ref="C55:L55"/>
    <mergeCell ref="M55:Y55"/>
    <mergeCell ref="Z55:AC55"/>
    <mergeCell ref="B46:P46"/>
    <mergeCell ref="Q46:AG46"/>
    <mergeCell ref="B51:N51"/>
    <mergeCell ref="O51:AG51"/>
    <mergeCell ref="Z52:AG52"/>
    <mergeCell ref="B53:Y53"/>
    <mergeCell ref="Z53:AC53"/>
    <mergeCell ref="C59:Y59"/>
    <mergeCell ref="Z59:AC59"/>
    <mergeCell ref="C60:Y60"/>
    <mergeCell ref="Z60:AC60"/>
    <mergeCell ref="B61:B63"/>
    <mergeCell ref="C61:L61"/>
    <mergeCell ref="M61:Y61"/>
    <mergeCell ref="Z61:AC61"/>
    <mergeCell ref="AD55:AG55"/>
    <mergeCell ref="C56:Y56"/>
    <mergeCell ref="Z56:AC56"/>
    <mergeCell ref="C57:Y57"/>
    <mergeCell ref="Z57:AC57"/>
    <mergeCell ref="B58:B60"/>
    <mergeCell ref="C58:L58"/>
    <mergeCell ref="M58:Y58"/>
    <mergeCell ref="Z58:AC58"/>
    <mergeCell ref="AD58:AG58"/>
    <mergeCell ref="B70:N70"/>
    <mergeCell ref="O70:AG70"/>
    <mergeCell ref="Z71:AG71"/>
    <mergeCell ref="B72:Y72"/>
    <mergeCell ref="Z72:AC72"/>
    <mergeCell ref="B73:Y73"/>
    <mergeCell ref="Z73:AC73"/>
    <mergeCell ref="AD61:AG61"/>
    <mergeCell ref="C62:Y62"/>
    <mergeCell ref="Z62:AC62"/>
    <mergeCell ref="C63:Y63"/>
    <mergeCell ref="Z63:AC63"/>
    <mergeCell ref="B65:P65"/>
    <mergeCell ref="Q65:AG65"/>
    <mergeCell ref="B74:B76"/>
    <mergeCell ref="C74:L74"/>
    <mergeCell ref="M74:Y74"/>
    <mergeCell ref="Z74:AC74"/>
    <mergeCell ref="AD74:AG74"/>
    <mergeCell ref="C75:Y75"/>
    <mergeCell ref="Z75:AC75"/>
    <mergeCell ref="C76:Y76"/>
    <mergeCell ref="Z76:AC76"/>
    <mergeCell ref="B77:B79"/>
    <mergeCell ref="C77:L77"/>
    <mergeCell ref="M77:Y77"/>
    <mergeCell ref="Z77:AC77"/>
    <mergeCell ref="AD77:AG77"/>
    <mergeCell ref="C78:Y78"/>
    <mergeCell ref="Z78:AC78"/>
    <mergeCell ref="C79:Y79"/>
    <mergeCell ref="Z79:AC79"/>
    <mergeCell ref="C87:I87"/>
    <mergeCell ref="L87:R87"/>
    <mergeCell ref="T89:AG89"/>
    <mergeCell ref="T90:AG91"/>
    <mergeCell ref="B92:AG92"/>
    <mergeCell ref="C137:Q137"/>
    <mergeCell ref="R137:AH137"/>
    <mergeCell ref="B80:B82"/>
    <mergeCell ref="C80:L80"/>
    <mergeCell ref="M80:Y80"/>
    <mergeCell ref="Z80:AC80"/>
    <mergeCell ref="AD80:AG80"/>
    <mergeCell ref="C81:Y81"/>
    <mergeCell ref="Z81:AC81"/>
    <mergeCell ref="C82:Y82"/>
    <mergeCell ref="Z82:AC82"/>
    <mergeCell ref="D144:Z144"/>
    <mergeCell ref="AA144:AD144"/>
    <mergeCell ref="D145:Z145"/>
    <mergeCell ref="AA145:AD145"/>
    <mergeCell ref="C139:O139"/>
    <mergeCell ref="P139:AH139"/>
    <mergeCell ref="AA140:AH140"/>
    <mergeCell ref="C141:Z141"/>
    <mergeCell ref="AA141:AD141"/>
    <mergeCell ref="C142:Z142"/>
    <mergeCell ref="AA142:AD142"/>
    <mergeCell ref="R138:AH138"/>
    <mergeCell ref="C149:C151"/>
    <mergeCell ref="D149:M149"/>
    <mergeCell ref="N149:Z149"/>
    <mergeCell ref="AA149:AD149"/>
    <mergeCell ref="AE149:AH149"/>
    <mergeCell ref="D150:Z150"/>
    <mergeCell ref="AA150:AD150"/>
    <mergeCell ref="D151:Z151"/>
    <mergeCell ref="AA151:AD151"/>
    <mergeCell ref="C146:C148"/>
    <mergeCell ref="D146:M146"/>
    <mergeCell ref="N146:Z146"/>
    <mergeCell ref="AA146:AD146"/>
    <mergeCell ref="AE146:AH146"/>
    <mergeCell ref="D147:Z147"/>
    <mergeCell ref="AA147:AD147"/>
    <mergeCell ref="D148:Z148"/>
    <mergeCell ref="AA148:AD148"/>
    <mergeCell ref="C143:C145"/>
    <mergeCell ref="D143:M143"/>
    <mergeCell ref="N143:Z143"/>
    <mergeCell ref="AA143:AD143"/>
    <mergeCell ref="AE143:AH143"/>
  </mergeCells>
  <dataValidations disablePrompts="1" count="4">
    <dataValidation type="list" allowBlank="1" showInputMessage="1" showErrorMessage="1" sqref="Z13:AG13 Z32:AG32 Z52:AG52 Z71:AG71 AA140:AH140">
      <formula1>$B$112:$B$113</formula1>
    </dataValidation>
    <dataValidation allowBlank="1" showInputMessage="1" showErrorMessage="1" prompt="Plocha i-té konstrukce v m2 na obálce budovy (dle energetického hodnocení), zaokrouhlená na jedno desetinné místo směrem dolů." sqref="Z14:AC14 Z33:AC33 Z53:AC53 Z72:AC72 AA141:AD141"/>
    <dataValidation type="list" allowBlank="1" showInputMessage="1" showErrorMessage="1" sqref="O12:AG12 O31:AG31 O51:AG51 O70:AG70 P139:AH139">
      <formula1>$B$93:$B$109</formula1>
    </dataValidation>
    <dataValidation type="list" allowBlank="1" showInputMessage="1" showErrorMessage="1" sqref="R138:AH138">
      <formula1>$B$124:$B$128</formula1>
    </dataValidation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&amp;G&amp;R&amp;"Arial Black,Tučné"&amp;36&amp;K0050BE &amp;"-,Tučné"&amp;8&amp;K000000v3.0 (21.10.2015)   &amp;K0050BE &amp;"-,Obyčejné"&amp;11&amp;K01+000
</oddHeader>
    <oddFooter>&amp;L&amp;"-,Tučné"&amp;8   Použité označení:&amp;"-,Obyčejné"
   &amp;U* - nepovinné pole     ** - povinné pole v okamžiku doložení dokumentů prokazující ukončení realizace
 &amp;9&amp;U&amp;G&amp;C
&amp;R&amp;9  &amp;8Vypracováno: &amp;D &amp;T&amp;11
  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1"/>
  <sheetViews>
    <sheetView showGridLines="0" view="pageLayout" zoomScale="85" zoomScaleNormal="100" zoomScalePageLayoutView="85" workbookViewId="0">
      <selection activeCell="AC5" sqref="AC5"/>
    </sheetView>
  </sheetViews>
  <sheetFormatPr defaultColWidth="0" defaultRowHeight="15" customHeight="1" zeroHeight="1" x14ac:dyDescent="0.25"/>
  <cols>
    <col min="1" max="1" width="2.5703125" style="191" customWidth="1"/>
    <col min="2" max="33" width="2.5703125" style="153" customWidth="1"/>
    <col min="34" max="34" width="3" style="153" customWidth="1"/>
    <col min="35" max="61" width="0" style="154" hidden="1" customWidth="1"/>
    <col min="62" max="82" width="0" style="153" hidden="1" customWidth="1"/>
    <col min="83" max="16384" width="2.42578125" style="153" hidden="1"/>
  </cols>
  <sheetData>
    <row r="1" spans="1:82" ht="18.75" customHeight="1" x14ac:dyDescent="0.25">
      <c r="B1" s="475" t="s">
        <v>301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</row>
    <row r="2" spans="1:82" ht="15" customHeight="1" x14ac:dyDescent="0.25"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</row>
    <row r="3" spans="1:82" ht="18.75" x14ac:dyDescent="0.4">
      <c r="A3" s="9">
        <v>1</v>
      </c>
      <c r="B3" s="560" t="s">
        <v>239</v>
      </c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  <c r="W3" s="561"/>
      <c r="X3" s="561"/>
      <c r="Y3" s="561"/>
      <c r="Z3" s="562" t="str">
        <f>IF(ISNUMBER('Krycí list - oblast podpory A'!Z6:AG6),'Krycí list - oblast podpory A'!Z6:AG6,"")</f>
        <v/>
      </c>
      <c r="AA3" s="563"/>
      <c r="AB3" s="563"/>
      <c r="AC3" s="563"/>
      <c r="AD3" s="563"/>
      <c r="AE3" s="563"/>
      <c r="AF3" s="563"/>
      <c r="AG3" s="564"/>
    </row>
    <row r="4" spans="1:82" ht="15" customHeight="1" x14ac:dyDescent="0.25"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"/>
      <c r="Y4" s="15"/>
      <c r="Z4" s="13"/>
      <c r="AA4" s="13"/>
      <c r="AB4" s="13"/>
      <c r="AC4" s="13"/>
      <c r="AD4" s="13"/>
      <c r="AE4" s="13"/>
      <c r="AF4" s="13"/>
      <c r="AG4" s="13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9"/>
    </row>
    <row r="5" spans="1:82" ht="15" customHeight="1" x14ac:dyDescent="0.25">
      <c r="A5" s="191">
        <v>2</v>
      </c>
      <c r="B5" s="212" t="s">
        <v>240</v>
      </c>
      <c r="C5" s="213"/>
      <c r="D5" s="213"/>
      <c r="E5" s="213"/>
      <c r="F5" s="213"/>
      <c r="G5" s="213"/>
      <c r="H5" s="213"/>
      <c r="S5" s="214"/>
      <c r="T5" s="162"/>
      <c r="U5" s="213"/>
      <c r="V5" s="213"/>
      <c r="W5" s="213"/>
      <c r="X5" s="215" t="s">
        <v>241</v>
      </c>
      <c r="Y5" s="216"/>
      <c r="Z5" s="12"/>
      <c r="AA5" s="12"/>
      <c r="AB5" s="217"/>
      <c r="AC5" s="218"/>
      <c r="AD5" s="211"/>
      <c r="AE5" s="219" t="s">
        <v>242</v>
      </c>
      <c r="AF5" s="218"/>
      <c r="AG5" s="211"/>
      <c r="AJ5" s="228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20"/>
    </row>
    <row r="6" spans="1:82" ht="11.25" customHeight="1" x14ac:dyDescent="0.25">
      <c r="B6" s="212"/>
      <c r="C6" s="213"/>
      <c r="D6" s="213"/>
      <c r="E6" s="213"/>
      <c r="F6" s="213"/>
      <c r="G6" s="213"/>
      <c r="H6" s="213"/>
      <c r="S6" s="214"/>
      <c r="T6" s="162"/>
      <c r="U6" s="213"/>
      <c r="V6" s="213"/>
      <c r="W6" s="213"/>
      <c r="X6" s="214"/>
      <c r="Y6" s="162"/>
      <c r="Z6" s="213"/>
      <c r="AA6" s="213"/>
      <c r="AB6" s="213"/>
      <c r="AC6" s="220"/>
      <c r="AD6" s="220"/>
      <c r="AE6" s="219"/>
      <c r="AF6" s="220"/>
      <c r="AG6" s="220"/>
      <c r="AJ6" s="228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20"/>
    </row>
    <row r="7" spans="1:82" ht="15" customHeight="1" x14ac:dyDescent="0.25">
      <c r="B7" s="579" t="s">
        <v>281</v>
      </c>
      <c r="C7" s="579"/>
      <c r="D7" s="579"/>
      <c r="E7" s="579"/>
      <c r="F7" s="579"/>
      <c r="G7" s="579"/>
      <c r="H7" s="579"/>
      <c r="I7" s="579"/>
      <c r="J7" s="579"/>
      <c r="K7" s="579"/>
      <c r="L7" s="579"/>
      <c r="M7" s="579"/>
      <c r="N7" s="579"/>
      <c r="O7" s="579"/>
      <c r="P7" s="579"/>
      <c r="Q7" s="579"/>
      <c r="R7" s="579"/>
      <c r="S7" s="579"/>
      <c r="T7" s="579"/>
      <c r="U7" s="579"/>
      <c r="V7" s="579"/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J7" s="229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20"/>
    </row>
    <row r="8" spans="1:82" ht="15" customHeight="1" x14ac:dyDescent="0.25">
      <c r="B8" s="579"/>
      <c r="C8" s="579"/>
      <c r="D8" s="579"/>
      <c r="E8" s="579"/>
      <c r="F8" s="579"/>
      <c r="G8" s="579"/>
      <c r="H8" s="579"/>
      <c r="I8" s="579"/>
      <c r="J8" s="579"/>
      <c r="K8" s="579"/>
      <c r="L8" s="579"/>
      <c r="M8" s="579"/>
      <c r="N8" s="579"/>
      <c r="O8" s="579"/>
      <c r="P8" s="579"/>
      <c r="Q8" s="579"/>
      <c r="R8" s="579"/>
      <c r="S8" s="579"/>
      <c r="T8" s="579"/>
      <c r="U8" s="579"/>
      <c r="V8" s="579"/>
      <c r="W8" s="579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J8" s="229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20"/>
    </row>
    <row r="9" spans="1:82" ht="15" customHeight="1" x14ac:dyDescent="0.25">
      <c r="B9" s="212"/>
      <c r="C9" s="213"/>
      <c r="D9" s="213"/>
      <c r="E9" s="213"/>
      <c r="F9" s="213"/>
      <c r="G9" s="213"/>
      <c r="H9" s="213"/>
      <c r="S9" s="214"/>
      <c r="T9" s="162"/>
      <c r="U9" s="213"/>
      <c r="V9" s="213"/>
      <c r="W9" s="213"/>
      <c r="X9" s="214"/>
      <c r="Y9" s="162"/>
      <c r="Z9" s="213"/>
      <c r="AA9" s="213"/>
      <c r="AB9" s="213"/>
      <c r="AC9" s="220"/>
      <c r="AD9" s="220"/>
      <c r="AE9" s="219"/>
      <c r="AF9" s="220"/>
      <c r="AG9" s="220"/>
      <c r="AJ9" s="228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20"/>
    </row>
    <row r="10" spans="1:82" ht="15" customHeight="1" x14ac:dyDescent="0.25">
      <c r="A10" s="191">
        <v>3</v>
      </c>
      <c r="B10" s="573" t="s">
        <v>243</v>
      </c>
      <c r="C10" s="574"/>
      <c r="D10" s="574"/>
      <c r="E10" s="574"/>
      <c r="F10" s="574"/>
      <c r="G10" s="574"/>
      <c r="H10" s="574"/>
      <c r="I10" s="574"/>
      <c r="J10" s="574"/>
      <c r="K10" s="574"/>
      <c r="L10" s="574"/>
      <c r="M10" s="574"/>
      <c r="N10" s="574"/>
      <c r="O10" s="574"/>
      <c r="P10" s="574"/>
      <c r="Q10" s="574"/>
      <c r="R10" s="575"/>
      <c r="S10" s="575"/>
      <c r="T10" s="575"/>
      <c r="U10" s="575"/>
      <c r="V10" s="575"/>
      <c r="W10" s="575"/>
      <c r="X10" s="575"/>
      <c r="Y10" s="575"/>
      <c r="Z10" s="575"/>
      <c r="AA10" s="575"/>
      <c r="AB10" s="575"/>
      <c r="AC10" s="575"/>
      <c r="AD10" s="575"/>
      <c r="AE10" s="575"/>
      <c r="AF10" s="575"/>
      <c r="AG10" s="576"/>
      <c r="AJ10" s="228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20"/>
    </row>
    <row r="11" spans="1:82" ht="22.5" customHeight="1" x14ac:dyDescent="0.25">
      <c r="A11" s="191">
        <f>1+A10</f>
        <v>4</v>
      </c>
      <c r="B11" s="232" t="s">
        <v>282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C11" s="577"/>
      <c r="AD11" s="577"/>
      <c r="AE11" s="577"/>
      <c r="AF11" s="577"/>
      <c r="AG11" s="578"/>
      <c r="AJ11" s="228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20"/>
    </row>
    <row r="12" spans="1:82" ht="15" customHeight="1" x14ac:dyDescent="0.25">
      <c r="A12" s="191">
        <f t="shared" ref="A12:A20" si="0">1+A11</f>
        <v>5</v>
      </c>
      <c r="B12" s="223" t="s">
        <v>251</v>
      </c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547" t="s">
        <v>252</v>
      </c>
      <c r="AA12" s="496"/>
      <c r="AB12" s="496"/>
      <c r="AC12" s="496"/>
      <c r="AD12" s="496"/>
      <c r="AE12" s="496"/>
      <c r="AF12" s="496"/>
      <c r="AG12" s="497"/>
      <c r="AJ12" s="228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2"/>
    </row>
    <row r="13" spans="1:82" ht="15" customHeight="1" x14ac:dyDescent="0.25">
      <c r="A13" s="191">
        <f t="shared" si="0"/>
        <v>6</v>
      </c>
      <c r="B13" s="545" t="s">
        <v>283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546"/>
      <c r="Z13" s="547"/>
      <c r="AA13" s="496"/>
      <c r="AB13" s="496"/>
      <c r="AC13" s="496"/>
      <c r="AD13" s="161" t="s">
        <v>12</v>
      </c>
      <c r="AE13" s="40"/>
      <c r="AF13" s="40"/>
      <c r="AG13" s="42"/>
      <c r="AJ13" s="228"/>
    </row>
    <row r="14" spans="1:82" ht="15" customHeight="1" x14ac:dyDescent="0.25">
      <c r="A14" s="191">
        <f t="shared" si="0"/>
        <v>7</v>
      </c>
      <c r="B14" s="39" t="s">
        <v>284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233"/>
      <c r="Y14" s="233"/>
      <c r="Z14" s="547"/>
      <c r="AA14" s="496"/>
      <c r="AB14" s="496"/>
      <c r="AC14" s="496"/>
      <c r="AD14" s="161" t="s">
        <v>14</v>
      </c>
      <c r="AE14" s="40"/>
      <c r="AF14" s="40"/>
      <c r="AG14" s="42"/>
      <c r="AJ14" s="228"/>
    </row>
    <row r="15" spans="1:82" ht="15" customHeight="1" x14ac:dyDescent="0.25">
      <c r="A15" s="191">
        <f t="shared" si="0"/>
        <v>8</v>
      </c>
      <c r="B15" s="39" t="s">
        <v>285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233"/>
      <c r="Y15" s="233"/>
      <c r="Z15" s="547"/>
      <c r="AA15" s="496"/>
      <c r="AB15" s="496"/>
      <c r="AC15" s="496"/>
      <c r="AD15" s="161" t="s">
        <v>14</v>
      </c>
      <c r="AE15" s="40"/>
      <c r="AF15" s="40"/>
      <c r="AG15" s="42"/>
      <c r="AJ15" s="228"/>
    </row>
    <row r="16" spans="1:82" ht="15" customHeight="1" x14ac:dyDescent="0.25">
      <c r="A16" s="191">
        <f t="shared" si="0"/>
        <v>9</v>
      </c>
      <c r="B16" s="39" t="s">
        <v>286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233"/>
      <c r="Y16" s="233"/>
      <c r="Z16" s="547"/>
      <c r="AA16" s="496"/>
      <c r="AB16" s="496"/>
      <c r="AC16" s="496"/>
      <c r="AD16" s="161" t="s">
        <v>14</v>
      </c>
      <c r="AE16" s="40"/>
      <c r="AF16" s="40"/>
      <c r="AG16" s="42"/>
      <c r="AJ16" s="228"/>
    </row>
    <row r="17" spans="1:36" ht="15" customHeight="1" x14ac:dyDescent="0.25">
      <c r="A17" s="191">
        <f t="shared" si="0"/>
        <v>10</v>
      </c>
      <c r="B17" s="39" t="s">
        <v>287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233"/>
      <c r="Y17" s="233"/>
      <c r="Z17" s="547"/>
      <c r="AA17" s="496"/>
      <c r="AB17" s="496"/>
      <c r="AC17" s="496"/>
      <c r="AD17" s="161" t="s">
        <v>260</v>
      </c>
      <c r="AE17" s="40"/>
      <c r="AF17" s="40"/>
      <c r="AG17" s="42"/>
      <c r="AJ17" s="228"/>
    </row>
    <row r="18" spans="1:36" ht="15" customHeight="1" x14ac:dyDescent="0.25">
      <c r="A18" s="191">
        <f t="shared" si="0"/>
        <v>11</v>
      </c>
      <c r="B18" s="39" t="s">
        <v>288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233"/>
      <c r="Y18" s="233"/>
      <c r="Z18" s="547"/>
      <c r="AA18" s="496"/>
      <c r="AB18" s="496"/>
      <c r="AC18" s="496"/>
      <c r="AD18" s="161" t="s">
        <v>258</v>
      </c>
      <c r="AE18" s="40"/>
      <c r="AF18" s="40"/>
      <c r="AG18" s="42"/>
      <c r="AJ18" s="1"/>
    </row>
    <row r="19" spans="1:36" ht="15" customHeight="1" x14ac:dyDescent="0.25">
      <c r="A19" s="191">
        <f t="shared" si="0"/>
        <v>12</v>
      </c>
      <c r="B19" s="39" t="s">
        <v>289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233"/>
      <c r="Y19" s="233"/>
      <c r="Z19" s="571"/>
      <c r="AA19" s="572"/>
      <c r="AB19" s="572"/>
      <c r="AC19" s="572"/>
      <c r="AD19" s="161" t="s">
        <v>235</v>
      </c>
      <c r="AE19" s="40"/>
      <c r="AF19" s="40"/>
      <c r="AG19" s="42"/>
      <c r="AJ19" s="1"/>
    </row>
    <row r="20" spans="1:36" ht="15" customHeight="1" x14ac:dyDescent="0.25">
      <c r="A20" s="191">
        <f t="shared" si="0"/>
        <v>13</v>
      </c>
      <c r="B20" s="156" t="s">
        <v>256</v>
      </c>
      <c r="C20" s="75"/>
      <c r="D20" s="75"/>
      <c r="E20" s="75"/>
      <c r="F20" s="75"/>
      <c r="G20" s="75"/>
      <c r="H20" s="75"/>
      <c r="I20" s="75"/>
      <c r="J20" s="75"/>
      <c r="K20" s="7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6"/>
      <c r="Z20" s="567" t="s">
        <v>139</v>
      </c>
      <c r="AA20" s="568"/>
      <c r="AB20" s="568"/>
      <c r="AC20" s="569"/>
      <c r="AD20" s="551"/>
      <c r="AE20" s="552"/>
      <c r="AF20" s="552"/>
      <c r="AG20" s="570"/>
      <c r="AJ20" s="1"/>
    </row>
    <row r="21" spans="1:36" ht="12.75" customHeight="1" x14ac:dyDescent="0.25">
      <c r="B21" s="212"/>
      <c r="C21" s="213"/>
      <c r="D21" s="213"/>
      <c r="E21" s="213"/>
      <c r="F21" s="213"/>
      <c r="G21" s="213"/>
      <c r="H21" s="213"/>
      <c r="S21" s="214"/>
      <c r="T21" s="162"/>
      <c r="U21" s="213"/>
      <c r="V21" s="213"/>
      <c r="W21" s="213"/>
      <c r="X21" s="214"/>
      <c r="Y21" s="162"/>
      <c r="Z21" s="213"/>
      <c r="AA21" s="213"/>
      <c r="AB21" s="213"/>
      <c r="AC21" s="220"/>
      <c r="AD21" s="220"/>
      <c r="AE21" s="219"/>
      <c r="AF21" s="220"/>
      <c r="AG21" s="220"/>
      <c r="AJ21" s="1"/>
    </row>
    <row r="22" spans="1:36" ht="15" customHeight="1" x14ac:dyDescent="0.25">
      <c r="A22" s="191">
        <v>14</v>
      </c>
      <c r="B22" s="573" t="s">
        <v>243</v>
      </c>
      <c r="C22" s="574"/>
      <c r="D22" s="574"/>
      <c r="E22" s="574"/>
      <c r="F22" s="574"/>
      <c r="G22" s="574"/>
      <c r="H22" s="574"/>
      <c r="I22" s="574"/>
      <c r="J22" s="574"/>
      <c r="K22" s="574"/>
      <c r="L22" s="574"/>
      <c r="M22" s="574"/>
      <c r="N22" s="574"/>
      <c r="O22" s="574"/>
      <c r="P22" s="574"/>
      <c r="Q22" s="574"/>
      <c r="R22" s="575"/>
      <c r="S22" s="575"/>
      <c r="T22" s="575"/>
      <c r="U22" s="575"/>
      <c r="V22" s="575"/>
      <c r="W22" s="575"/>
      <c r="X22" s="575"/>
      <c r="Y22" s="575"/>
      <c r="Z22" s="575"/>
      <c r="AA22" s="575"/>
      <c r="AB22" s="575"/>
      <c r="AC22" s="575"/>
      <c r="AD22" s="575"/>
      <c r="AE22" s="575"/>
      <c r="AF22" s="575"/>
      <c r="AG22" s="576"/>
      <c r="AJ22" s="1"/>
    </row>
    <row r="23" spans="1:36" ht="22.5" customHeight="1" x14ac:dyDescent="0.25">
      <c r="A23" s="191">
        <f>1+A22</f>
        <v>15</v>
      </c>
      <c r="B23" s="232" t="s">
        <v>282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577"/>
      <c r="P23" s="577"/>
      <c r="Q23" s="577"/>
      <c r="R23" s="577"/>
      <c r="S23" s="577"/>
      <c r="T23" s="577"/>
      <c r="U23" s="577"/>
      <c r="V23" s="577"/>
      <c r="W23" s="577"/>
      <c r="X23" s="577"/>
      <c r="Y23" s="577"/>
      <c r="Z23" s="577"/>
      <c r="AA23" s="577"/>
      <c r="AB23" s="577"/>
      <c r="AC23" s="577"/>
      <c r="AD23" s="577"/>
      <c r="AE23" s="577"/>
      <c r="AF23" s="577"/>
      <c r="AG23" s="578"/>
      <c r="AJ23" s="1"/>
    </row>
    <row r="24" spans="1:36" ht="15" customHeight="1" x14ac:dyDescent="0.25">
      <c r="A24" s="191">
        <f t="shared" ref="A24:A32" si="1">1+A23</f>
        <v>16</v>
      </c>
      <c r="B24" s="223" t="s">
        <v>251</v>
      </c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547" t="s">
        <v>252</v>
      </c>
      <c r="AA24" s="496"/>
      <c r="AB24" s="496"/>
      <c r="AC24" s="496"/>
      <c r="AD24" s="496"/>
      <c r="AE24" s="496"/>
      <c r="AF24" s="496"/>
      <c r="AG24" s="497"/>
      <c r="AJ24" s="1"/>
    </row>
    <row r="25" spans="1:36" ht="15" customHeight="1" x14ac:dyDescent="0.25">
      <c r="A25" s="191">
        <f t="shared" si="1"/>
        <v>17</v>
      </c>
      <c r="B25" s="545" t="s">
        <v>283</v>
      </c>
      <c r="C25" s="495"/>
      <c r="D25" s="495"/>
      <c r="E25" s="495"/>
      <c r="F25" s="495"/>
      <c r="G25" s="495"/>
      <c r="H25" s="495"/>
      <c r="I25" s="495"/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  <c r="W25" s="495"/>
      <c r="X25" s="495"/>
      <c r="Y25" s="546"/>
      <c r="Z25" s="547"/>
      <c r="AA25" s="496"/>
      <c r="AB25" s="496"/>
      <c r="AC25" s="496"/>
      <c r="AD25" s="161" t="s">
        <v>12</v>
      </c>
      <c r="AE25" s="40"/>
      <c r="AF25" s="40"/>
      <c r="AG25" s="42"/>
      <c r="AJ25" s="1"/>
    </row>
    <row r="26" spans="1:36" ht="15" customHeight="1" x14ac:dyDescent="0.25">
      <c r="A26" s="191">
        <f t="shared" si="1"/>
        <v>18</v>
      </c>
      <c r="B26" s="39" t="s">
        <v>284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233"/>
      <c r="Y26" s="233"/>
      <c r="Z26" s="547"/>
      <c r="AA26" s="496"/>
      <c r="AB26" s="496"/>
      <c r="AC26" s="496"/>
      <c r="AD26" s="161" t="s">
        <v>14</v>
      </c>
      <c r="AE26" s="40"/>
      <c r="AF26" s="40"/>
      <c r="AG26" s="42"/>
      <c r="AJ26" s="1"/>
    </row>
    <row r="27" spans="1:36" ht="15" customHeight="1" x14ac:dyDescent="0.25">
      <c r="A27" s="191">
        <f t="shared" si="1"/>
        <v>19</v>
      </c>
      <c r="B27" s="39" t="s">
        <v>285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33"/>
      <c r="Y27" s="233"/>
      <c r="Z27" s="547"/>
      <c r="AA27" s="496"/>
      <c r="AB27" s="496"/>
      <c r="AC27" s="496"/>
      <c r="AD27" s="161" t="s">
        <v>14</v>
      </c>
      <c r="AE27" s="40"/>
      <c r="AF27" s="40"/>
      <c r="AG27" s="42"/>
      <c r="AJ27" s="1"/>
    </row>
    <row r="28" spans="1:36" ht="15" customHeight="1" x14ac:dyDescent="0.25">
      <c r="A28" s="191">
        <f t="shared" si="1"/>
        <v>20</v>
      </c>
      <c r="B28" s="39" t="s">
        <v>286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33"/>
      <c r="Y28" s="233"/>
      <c r="Z28" s="547"/>
      <c r="AA28" s="496"/>
      <c r="AB28" s="496"/>
      <c r="AC28" s="496"/>
      <c r="AD28" s="161" t="s">
        <v>14</v>
      </c>
      <c r="AE28" s="40"/>
      <c r="AF28" s="40"/>
      <c r="AG28" s="42"/>
      <c r="AJ28" s="1"/>
    </row>
    <row r="29" spans="1:36" ht="15" customHeight="1" x14ac:dyDescent="0.25">
      <c r="A29" s="191">
        <f t="shared" si="1"/>
        <v>21</v>
      </c>
      <c r="B29" s="39" t="s">
        <v>287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233"/>
      <c r="Y29" s="233"/>
      <c r="Z29" s="547"/>
      <c r="AA29" s="496"/>
      <c r="AB29" s="496"/>
      <c r="AC29" s="496"/>
      <c r="AD29" s="161" t="s">
        <v>260</v>
      </c>
      <c r="AE29" s="40"/>
      <c r="AF29" s="40"/>
      <c r="AG29" s="42"/>
      <c r="AJ29" s="1"/>
    </row>
    <row r="30" spans="1:36" ht="15" customHeight="1" x14ac:dyDescent="0.25">
      <c r="A30" s="191">
        <f t="shared" si="1"/>
        <v>22</v>
      </c>
      <c r="B30" s="39" t="s">
        <v>288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233"/>
      <c r="Y30" s="233"/>
      <c r="Z30" s="547"/>
      <c r="AA30" s="496"/>
      <c r="AB30" s="496"/>
      <c r="AC30" s="496"/>
      <c r="AD30" s="161" t="s">
        <v>258</v>
      </c>
      <c r="AE30" s="40"/>
      <c r="AF30" s="40"/>
      <c r="AG30" s="42"/>
      <c r="AJ30" s="1"/>
    </row>
    <row r="31" spans="1:36" ht="15" customHeight="1" x14ac:dyDescent="0.25">
      <c r="A31" s="191">
        <f t="shared" si="1"/>
        <v>23</v>
      </c>
      <c r="B31" s="39" t="s">
        <v>289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233"/>
      <c r="Y31" s="233"/>
      <c r="Z31" s="571"/>
      <c r="AA31" s="572"/>
      <c r="AB31" s="572"/>
      <c r="AC31" s="572"/>
      <c r="AD31" s="161" t="s">
        <v>235</v>
      </c>
      <c r="AE31" s="40"/>
      <c r="AF31" s="40"/>
      <c r="AG31" s="42"/>
      <c r="AJ31" s="1"/>
    </row>
    <row r="32" spans="1:36" ht="15" customHeight="1" x14ac:dyDescent="0.25">
      <c r="A32" s="191">
        <f t="shared" si="1"/>
        <v>24</v>
      </c>
      <c r="B32" s="156" t="s">
        <v>256</v>
      </c>
      <c r="C32" s="75"/>
      <c r="D32" s="75"/>
      <c r="E32" s="75"/>
      <c r="F32" s="75"/>
      <c r="G32" s="75"/>
      <c r="H32" s="75"/>
      <c r="I32" s="75"/>
      <c r="J32" s="75"/>
      <c r="K32" s="75"/>
      <c r="L32" s="565"/>
      <c r="M32" s="565"/>
      <c r="N32" s="565"/>
      <c r="O32" s="565"/>
      <c r="P32" s="565"/>
      <c r="Q32" s="565"/>
      <c r="R32" s="565"/>
      <c r="S32" s="565"/>
      <c r="T32" s="565"/>
      <c r="U32" s="565"/>
      <c r="V32" s="565"/>
      <c r="W32" s="565"/>
      <c r="X32" s="565"/>
      <c r="Y32" s="566"/>
      <c r="Z32" s="567" t="s">
        <v>139</v>
      </c>
      <c r="AA32" s="568"/>
      <c r="AB32" s="568"/>
      <c r="AC32" s="569"/>
      <c r="AD32" s="551"/>
      <c r="AE32" s="552"/>
      <c r="AF32" s="552"/>
      <c r="AG32" s="570"/>
      <c r="AJ32" s="1"/>
    </row>
    <row r="33" spans="1:73" ht="12.75" customHeight="1" x14ac:dyDescent="0.25">
      <c r="B33" s="212"/>
      <c r="C33" s="213"/>
      <c r="D33" s="213"/>
      <c r="E33" s="213"/>
      <c r="F33" s="213"/>
      <c r="G33" s="213"/>
      <c r="H33" s="213"/>
      <c r="S33" s="214"/>
      <c r="T33" s="162"/>
      <c r="U33" s="213"/>
      <c r="V33" s="213"/>
      <c r="W33" s="213"/>
      <c r="X33" s="214"/>
      <c r="Y33" s="162"/>
      <c r="Z33" s="213"/>
      <c r="AA33" s="213"/>
      <c r="AB33" s="213"/>
      <c r="AC33" s="220"/>
      <c r="AD33" s="220"/>
      <c r="AE33" s="219"/>
      <c r="AF33" s="220"/>
      <c r="AG33" s="220"/>
      <c r="AJ33" s="1"/>
    </row>
    <row r="34" spans="1:73" ht="15" customHeight="1" x14ac:dyDescent="0.25">
      <c r="A34" s="191">
        <v>25</v>
      </c>
      <c r="B34" s="573" t="s">
        <v>243</v>
      </c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5"/>
      <c r="S34" s="575"/>
      <c r="T34" s="575"/>
      <c r="U34" s="575"/>
      <c r="V34" s="575"/>
      <c r="W34" s="575"/>
      <c r="X34" s="575"/>
      <c r="Y34" s="575"/>
      <c r="Z34" s="575"/>
      <c r="AA34" s="575"/>
      <c r="AB34" s="575"/>
      <c r="AC34" s="575"/>
      <c r="AD34" s="575"/>
      <c r="AE34" s="575"/>
      <c r="AF34" s="575"/>
      <c r="AG34" s="576"/>
      <c r="AJ34" s="1"/>
    </row>
    <row r="35" spans="1:73" ht="22.35" customHeight="1" x14ac:dyDescent="0.25">
      <c r="A35" s="191">
        <f>1+A34</f>
        <v>26</v>
      </c>
      <c r="B35" s="232" t="s">
        <v>282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577"/>
      <c r="P35" s="577"/>
      <c r="Q35" s="577"/>
      <c r="R35" s="577"/>
      <c r="S35" s="577"/>
      <c r="T35" s="577"/>
      <c r="U35" s="577"/>
      <c r="V35" s="577"/>
      <c r="W35" s="577"/>
      <c r="X35" s="577"/>
      <c r="Y35" s="577"/>
      <c r="Z35" s="577"/>
      <c r="AA35" s="577"/>
      <c r="AB35" s="577"/>
      <c r="AC35" s="577"/>
      <c r="AD35" s="577"/>
      <c r="AE35" s="577"/>
      <c r="AF35" s="577"/>
      <c r="AG35" s="578"/>
      <c r="AJ35" s="1"/>
    </row>
    <row r="36" spans="1:73" ht="15" customHeight="1" x14ac:dyDescent="0.25">
      <c r="A36" s="191">
        <f t="shared" ref="A36:A44" si="2">1+A35</f>
        <v>27</v>
      </c>
      <c r="B36" s="223" t="s">
        <v>251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547" t="s">
        <v>252</v>
      </c>
      <c r="AA36" s="496"/>
      <c r="AB36" s="496"/>
      <c r="AC36" s="496"/>
      <c r="AD36" s="496"/>
      <c r="AE36" s="496"/>
      <c r="AF36" s="496"/>
      <c r="AG36" s="497"/>
      <c r="AJ36" s="1"/>
    </row>
    <row r="37" spans="1:73" ht="15" customHeight="1" x14ac:dyDescent="0.25">
      <c r="A37" s="191">
        <f t="shared" si="2"/>
        <v>28</v>
      </c>
      <c r="B37" s="545" t="s">
        <v>283</v>
      </c>
      <c r="C37" s="495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546"/>
      <c r="Z37" s="547"/>
      <c r="AA37" s="496"/>
      <c r="AB37" s="496"/>
      <c r="AC37" s="496"/>
      <c r="AD37" s="161" t="s">
        <v>12</v>
      </c>
      <c r="AE37" s="40"/>
      <c r="AF37" s="40"/>
      <c r="AG37" s="42"/>
      <c r="AJ37" s="236"/>
    </row>
    <row r="38" spans="1:73" ht="15" customHeight="1" x14ac:dyDescent="0.25">
      <c r="A38" s="191">
        <f t="shared" si="2"/>
        <v>29</v>
      </c>
      <c r="B38" s="39" t="s">
        <v>284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233"/>
      <c r="Y38" s="233"/>
      <c r="Z38" s="547"/>
      <c r="AA38" s="496"/>
      <c r="AB38" s="496"/>
      <c r="AC38" s="496"/>
      <c r="AD38" s="161" t="s">
        <v>14</v>
      </c>
      <c r="AE38" s="40"/>
      <c r="AF38" s="40"/>
      <c r="AG38" s="42"/>
      <c r="AJ38" s="236"/>
    </row>
    <row r="39" spans="1:73" ht="15" customHeight="1" x14ac:dyDescent="0.25">
      <c r="A39" s="191">
        <f t="shared" si="2"/>
        <v>30</v>
      </c>
      <c r="B39" s="39" t="s">
        <v>285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233"/>
      <c r="Y39" s="233"/>
      <c r="Z39" s="547"/>
      <c r="AA39" s="496"/>
      <c r="AB39" s="496"/>
      <c r="AC39" s="496"/>
      <c r="AD39" s="161" t="s">
        <v>14</v>
      </c>
      <c r="AE39" s="40"/>
      <c r="AF39" s="40"/>
      <c r="AG39" s="42"/>
      <c r="AJ39" s="1"/>
    </row>
    <row r="40" spans="1:73" ht="15" customHeight="1" x14ac:dyDescent="0.25">
      <c r="A40" s="191">
        <f t="shared" si="2"/>
        <v>31</v>
      </c>
      <c r="B40" s="39" t="s">
        <v>286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233"/>
      <c r="Y40" s="233"/>
      <c r="Z40" s="547"/>
      <c r="AA40" s="496"/>
      <c r="AB40" s="496"/>
      <c r="AC40" s="496"/>
      <c r="AD40" s="161" t="s">
        <v>14</v>
      </c>
      <c r="AE40" s="40"/>
      <c r="AF40" s="40"/>
      <c r="AG40" s="42"/>
      <c r="AJ40" s="1"/>
    </row>
    <row r="41" spans="1:73" ht="15" customHeight="1" x14ac:dyDescent="0.25">
      <c r="A41" s="191">
        <f t="shared" si="2"/>
        <v>32</v>
      </c>
      <c r="B41" s="39" t="s">
        <v>287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233"/>
      <c r="Y41" s="233"/>
      <c r="Z41" s="547"/>
      <c r="AA41" s="496"/>
      <c r="AB41" s="496"/>
      <c r="AC41" s="496"/>
      <c r="AD41" s="161" t="s">
        <v>260</v>
      </c>
      <c r="AE41" s="40"/>
      <c r="AF41" s="40"/>
      <c r="AG41" s="42"/>
      <c r="AJ41" s="1"/>
    </row>
    <row r="42" spans="1:73" ht="15" customHeight="1" x14ac:dyDescent="0.25">
      <c r="A42" s="191">
        <f t="shared" si="2"/>
        <v>33</v>
      </c>
      <c r="B42" s="39" t="s">
        <v>288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233"/>
      <c r="Y42" s="233"/>
      <c r="Z42" s="547"/>
      <c r="AA42" s="496"/>
      <c r="AB42" s="496"/>
      <c r="AC42" s="496"/>
      <c r="AD42" s="161" t="s">
        <v>258</v>
      </c>
      <c r="AE42" s="40"/>
      <c r="AF42" s="40"/>
      <c r="AG42" s="42"/>
      <c r="AJ42" s="1"/>
    </row>
    <row r="43" spans="1:73" ht="15" customHeight="1" x14ac:dyDescent="0.25">
      <c r="A43" s="191">
        <f t="shared" si="2"/>
        <v>34</v>
      </c>
      <c r="B43" s="39" t="s">
        <v>289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233"/>
      <c r="Y43" s="233"/>
      <c r="Z43" s="571"/>
      <c r="AA43" s="572"/>
      <c r="AB43" s="572"/>
      <c r="AC43" s="572"/>
      <c r="AD43" s="161" t="s">
        <v>235</v>
      </c>
      <c r="AE43" s="40"/>
      <c r="AF43" s="40"/>
      <c r="AG43" s="42"/>
      <c r="AJ43" s="1"/>
    </row>
    <row r="44" spans="1:73" ht="15" customHeight="1" x14ac:dyDescent="0.25">
      <c r="A44" s="191">
        <f t="shared" si="2"/>
        <v>35</v>
      </c>
      <c r="B44" s="156" t="s">
        <v>256</v>
      </c>
      <c r="C44" s="75"/>
      <c r="D44" s="75"/>
      <c r="E44" s="75"/>
      <c r="F44" s="75"/>
      <c r="G44" s="75"/>
      <c r="H44" s="75"/>
      <c r="I44" s="75"/>
      <c r="J44" s="75"/>
      <c r="K44" s="7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5"/>
      <c r="X44" s="565"/>
      <c r="Y44" s="566"/>
      <c r="Z44" s="567" t="s">
        <v>139</v>
      </c>
      <c r="AA44" s="568"/>
      <c r="AB44" s="568"/>
      <c r="AC44" s="569"/>
      <c r="AD44" s="551"/>
      <c r="AE44" s="552"/>
      <c r="AF44" s="552"/>
      <c r="AG44" s="570"/>
      <c r="AJ44" s="1"/>
    </row>
    <row r="45" spans="1:73" ht="12.75" customHeight="1" x14ac:dyDescent="0.25">
      <c r="B45" s="155"/>
      <c r="C45" s="52"/>
      <c r="D45" s="52"/>
      <c r="E45" s="52"/>
      <c r="F45" s="52"/>
      <c r="G45" s="52"/>
      <c r="H45" s="52"/>
      <c r="I45" s="52"/>
      <c r="J45" s="52"/>
      <c r="K45" s="52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5"/>
      <c r="AA45" s="235"/>
      <c r="AB45" s="235"/>
      <c r="AC45" s="235"/>
      <c r="AD45" s="54"/>
      <c r="AE45" s="54"/>
      <c r="AF45" s="54"/>
      <c r="AG45" s="54"/>
      <c r="AJ45" s="1"/>
    </row>
    <row r="46" spans="1:73" ht="15" customHeight="1" x14ac:dyDescent="0.25">
      <c r="A46" s="191">
        <v>36</v>
      </c>
      <c r="B46" s="573" t="s">
        <v>243</v>
      </c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5"/>
      <c r="S46" s="575"/>
      <c r="T46" s="575"/>
      <c r="U46" s="575"/>
      <c r="V46" s="575"/>
      <c r="W46" s="575"/>
      <c r="X46" s="575"/>
      <c r="Y46" s="575"/>
      <c r="Z46" s="575"/>
      <c r="AA46" s="575"/>
      <c r="AB46" s="575"/>
      <c r="AC46" s="575"/>
      <c r="AD46" s="575"/>
      <c r="AE46" s="575"/>
      <c r="AF46" s="575"/>
      <c r="AG46" s="576"/>
      <c r="AJ46" s="1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9"/>
    </row>
    <row r="47" spans="1:73" ht="22.35" customHeight="1" x14ac:dyDescent="0.25">
      <c r="A47" s="191">
        <f>1+A46</f>
        <v>37</v>
      </c>
      <c r="B47" s="232" t="s">
        <v>282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577"/>
      <c r="P47" s="577"/>
      <c r="Q47" s="577"/>
      <c r="R47" s="577"/>
      <c r="S47" s="577"/>
      <c r="T47" s="577"/>
      <c r="U47" s="577"/>
      <c r="V47" s="577"/>
      <c r="W47" s="577"/>
      <c r="X47" s="577"/>
      <c r="Y47" s="577"/>
      <c r="Z47" s="577"/>
      <c r="AA47" s="577"/>
      <c r="AB47" s="577"/>
      <c r="AC47" s="577"/>
      <c r="AD47" s="577"/>
      <c r="AE47" s="577"/>
      <c r="AF47" s="577"/>
      <c r="AG47" s="578"/>
      <c r="AJ47" s="1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20"/>
    </row>
    <row r="48" spans="1:73" ht="15" customHeight="1" x14ac:dyDescent="0.25">
      <c r="A48" s="191">
        <f t="shared" ref="A48:A56" si="3">1+A47</f>
        <v>38</v>
      </c>
      <c r="B48" s="223" t="s">
        <v>251</v>
      </c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547" t="s">
        <v>252</v>
      </c>
      <c r="AA48" s="496"/>
      <c r="AB48" s="496"/>
      <c r="AC48" s="496"/>
      <c r="AD48" s="496"/>
      <c r="AE48" s="496"/>
      <c r="AF48" s="496"/>
      <c r="AG48" s="497"/>
      <c r="AJ48" s="1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20"/>
    </row>
    <row r="49" spans="1:73" ht="15" customHeight="1" x14ac:dyDescent="0.25">
      <c r="A49" s="191">
        <f t="shared" si="3"/>
        <v>39</v>
      </c>
      <c r="B49" s="545" t="s">
        <v>283</v>
      </c>
      <c r="C49" s="495"/>
      <c r="D49" s="495"/>
      <c r="E49" s="495"/>
      <c r="F49" s="495"/>
      <c r="G49" s="495"/>
      <c r="H49" s="495"/>
      <c r="I49" s="495"/>
      <c r="J49" s="495"/>
      <c r="K49" s="495"/>
      <c r="L49" s="495"/>
      <c r="M49" s="495"/>
      <c r="N49" s="495"/>
      <c r="O49" s="495"/>
      <c r="P49" s="495"/>
      <c r="Q49" s="495"/>
      <c r="R49" s="495"/>
      <c r="S49" s="495"/>
      <c r="T49" s="495"/>
      <c r="U49" s="495"/>
      <c r="V49" s="495"/>
      <c r="W49" s="495"/>
      <c r="X49" s="495"/>
      <c r="Y49" s="546"/>
      <c r="Z49" s="547"/>
      <c r="AA49" s="496"/>
      <c r="AB49" s="496"/>
      <c r="AC49" s="496"/>
      <c r="AD49" s="161" t="s">
        <v>12</v>
      </c>
      <c r="AE49" s="40"/>
      <c r="AF49" s="40"/>
      <c r="AG49" s="42"/>
      <c r="AJ49" s="1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20"/>
    </row>
    <row r="50" spans="1:73" ht="15" customHeight="1" x14ac:dyDescent="0.25">
      <c r="A50" s="191">
        <f t="shared" si="3"/>
        <v>40</v>
      </c>
      <c r="B50" s="39" t="s">
        <v>284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233"/>
      <c r="Y50" s="233"/>
      <c r="Z50" s="547"/>
      <c r="AA50" s="496"/>
      <c r="AB50" s="496"/>
      <c r="AC50" s="496"/>
      <c r="AD50" s="161" t="s">
        <v>14</v>
      </c>
      <c r="AE50" s="40"/>
      <c r="AF50" s="40"/>
      <c r="AG50" s="42"/>
      <c r="AJ50" s="1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20"/>
    </row>
    <row r="51" spans="1:73" ht="15" customHeight="1" x14ac:dyDescent="0.25">
      <c r="A51" s="191">
        <f t="shared" si="3"/>
        <v>41</v>
      </c>
      <c r="B51" s="39" t="s">
        <v>285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233"/>
      <c r="Y51" s="233"/>
      <c r="Z51" s="547"/>
      <c r="AA51" s="496"/>
      <c r="AB51" s="496"/>
      <c r="AC51" s="496"/>
      <c r="AD51" s="161" t="s">
        <v>14</v>
      </c>
      <c r="AE51" s="40"/>
      <c r="AF51" s="40"/>
      <c r="AG51" s="42"/>
      <c r="AJ51" s="1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20"/>
    </row>
    <row r="52" spans="1:73" ht="15" customHeight="1" x14ac:dyDescent="0.25">
      <c r="A52" s="191">
        <f t="shared" si="3"/>
        <v>42</v>
      </c>
      <c r="B52" s="39" t="s">
        <v>286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233"/>
      <c r="Y52" s="233"/>
      <c r="Z52" s="547"/>
      <c r="AA52" s="496"/>
      <c r="AB52" s="496"/>
      <c r="AC52" s="496"/>
      <c r="AD52" s="161" t="s">
        <v>14</v>
      </c>
      <c r="AE52" s="40"/>
      <c r="AF52" s="40"/>
      <c r="AG52" s="42"/>
      <c r="AJ52" s="1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20"/>
    </row>
    <row r="53" spans="1:73" ht="15" customHeight="1" x14ac:dyDescent="0.25">
      <c r="A53" s="191">
        <f t="shared" si="3"/>
        <v>43</v>
      </c>
      <c r="B53" s="39" t="s">
        <v>287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233"/>
      <c r="Y53" s="233"/>
      <c r="Z53" s="547"/>
      <c r="AA53" s="496"/>
      <c r="AB53" s="496"/>
      <c r="AC53" s="496"/>
      <c r="AD53" s="161" t="s">
        <v>260</v>
      </c>
      <c r="AE53" s="40"/>
      <c r="AF53" s="40"/>
      <c r="AG53" s="42"/>
      <c r="AJ53" s="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2"/>
    </row>
    <row r="54" spans="1:73" ht="15" customHeight="1" x14ac:dyDescent="0.25">
      <c r="A54" s="191">
        <f t="shared" si="3"/>
        <v>44</v>
      </c>
      <c r="B54" s="39" t="s">
        <v>288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233"/>
      <c r="Y54" s="233"/>
      <c r="Z54" s="547"/>
      <c r="AA54" s="496"/>
      <c r="AB54" s="496"/>
      <c r="AC54" s="496"/>
      <c r="AD54" s="161" t="s">
        <v>258</v>
      </c>
      <c r="AE54" s="40"/>
      <c r="AF54" s="40"/>
      <c r="AG54" s="42"/>
      <c r="AJ54" s="1"/>
    </row>
    <row r="55" spans="1:73" ht="15" customHeight="1" x14ac:dyDescent="0.25">
      <c r="A55" s="191">
        <f t="shared" si="3"/>
        <v>45</v>
      </c>
      <c r="B55" s="39" t="s">
        <v>289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233"/>
      <c r="Y55" s="233"/>
      <c r="Z55" s="571"/>
      <c r="AA55" s="572"/>
      <c r="AB55" s="572"/>
      <c r="AC55" s="572"/>
      <c r="AD55" s="161" t="s">
        <v>235</v>
      </c>
      <c r="AE55" s="40"/>
      <c r="AF55" s="40"/>
      <c r="AG55" s="42"/>
      <c r="AJ55" s="1"/>
    </row>
    <row r="56" spans="1:73" ht="15" customHeight="1" x14ac:dyDescent="0.25">
      <c r="A56" s="191">
        <f t="shared" si="3"/>
        <v>46</v>
      </c>
      <c r="B56" s="156" t="s">
        <v>256</v>
      </c>
      <c r="C56" s="75"/>
      <c r="D56" s="75"/>
      <c r="E56" s="75"/>
      <c r="F56" s="75"/>
      <c r="G56" s="75"/>
      <c r="H56" s="75"/>
      <c r="I56" s="75"/>
      <c r="J56" s="75"/>
      <c r="K56" s="75"/>
      <c r="L56" s="565"/>
      <c r="M56" s="565"/>
      <c r="N56" s="565"/>
      <c r="O56" s="565"/>
      <c r="P56" s="565"/>
      <c r="Q56" s="565"/>
      <c r="R56" s="565"/>
      <c r="S56" s="565"/>
      <c r="T56" s="565"/>
      <c r="U56" s="565"/>
      <c r="V56" s="565"/>
      <c r="W56" s="565"/>
      <c r="X56" s="565"/>
      <c r="Y56" s="566"/>
      <c r="Z56" s="567" t="s">
        <v>139</v>
      </c>
      <c r="AA56" s="568"/>
      <c r="AB56" s="568"/>
      <c r="AC56" s="569"/>
      <c r="AD56" s="551"/>
      <c r="AE56" s="552"/>
      <c r="AF56" s="552"/>
      <c r="AG56" s="570"/>
      <c r="AJ56" s="236"/>
    </row>
    <row r="57" spans="1:73" ht="12.75" customHeight="1" x14ac:dyDescent="0.25">
      <c r="B57" s="212"/>
      <c r="C57" s="213"/>
      <c r="D57" s="213"/>
      <c r="E57" s="213"/>
      <c r="F57" s="213"/>
      <c r="G57" s="213"/>
      <c r="H57" s="213"/>
      <c r="S57" s="214"/>
      <c r="T57" s="162"/>
      <c r="U57" s="213"/>
      <c r="V57" s="213"/>
      <c r="W57" s="213"/>
      <c r="X57" s="214"/>
      <c r="Y57" s="162"/>
      <c r="Z57" s="213"/>
      <c r="AA57" s="213"/>
      <c r="AB57" s="213"/>
      <c r="AC57" s="220"/>
      <c r="AD57" s="220"/>
      <c r="AE57" s="219"/>
      <c r="AF57" s="220"/>
      <c r="AG57" s="220"/>
      <c r="AJ57" s="236"/>
    </row>
    <row r="58" spans="1:73" ht="15" customHeight="1" x14ac:dyDescent="0.25">
      <c r="A58" s="191">
        <v>47</v>
      </c>
      <c r="B58" s="573" t="s">
        <v>243</v>
      </c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74"/>
      <c r="P58" s="574"/>
      <c r="Q58" s="574"/>
      <c r="R58" s="575"/>
      <c r="S58" s="575"/>
      <c r="T58" s="575"/>
      <c r="U58" s="575"/>
      <c r="V58" s="575"/>
      <c r="W58" s="575"/>
      <c r="X58" s="575"/>
      <c r="Y58" s="575"/>
      <c r="Z58" s="575"/>
      <c r="AA58" s="575"/>
      <c r="AB58" s="575"/>
      <c r="AC58" s="575"/>
      <c r="AD58" s="575"/>
      <c r="AE58" s="575"/>
      <c r="AF58" s="575"/>
      <c r="AG58" s="576"/>
      <c r="AJ58" s="236"/>
    </row>
    <row r="59" spans="1:73" ht="22.35" customHeight="1" x14ac:dyDescent="0.25">
      <c r="A59" s="191">
        <f>1+A58</f>
        <v>48</v>
      </c>
      <c r="B59" s="232" t="s">
        <v>282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577"/>
      <c r="P59" s="577"/>
      <c r="Q59" s="577"/>
      <c r="R59" s="577"/>
      <c r="S59" s="577"/>
      <c r="T59" s="577"/>
      <c r="U59" s="577"/>
      <c r="V59" s="577"/>
      <c r="W59" s="577"/>
      <c r="X59" s="577"/>
      <c r="Y59" s="577"/>
      <c r="Z59" s="577"/>
      <c r="AA59" s="577"/>
      <c r="AB59" s="577"/>
      <c r="AC59" s="577"/>
      <c r="AD59" s="577"/>
      <c r="AE59" s="577"/>
      <c r="AF59" s="577"/>
      <c r="AG59" s="578"/>
      <c r="AJ59" s="236"/>
    </row>
    <row r="60" spans="1:73" ht="15" customHeight="1" x14ac:dyDescent="0.25">
      <c r="A60" s="191">
        <f t="shared" ref="A60:A68" si="4">1+A59</f>
        <v>49</v>
      </c>
      <c r="B60" s="223" t="s">
        <v>251</v>
      </c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547" t="s">
        <v>252</v>
      </c>
      <c r="AA60" s="496"/>
      <c r="AB60" s="496"/>
      <c r="AC60" s="496"/>
      <c r="AD60" s="496"/>
      <c r="AE60" s="496"/>
      <c r="AF60" s="496"/>
      <c r="AG60" s="497"/>
      <c r="AJ60" s="236"/>
    </row>
    <row r="61" spans="1:73" ht="15" customHeight="1" x14ac:dyDescent="0.25">
      <c r="A61" s="191">
        <f t="shared" si="4"/>
        <v>50</v>
      </c>
      <c r="B61" s="545" t="s">
        <v>283</v>
      </c>
      <c r="C61" s="495"/>
      <c r="D61" s="495"/>
      <c r="E61" s="495"/>
      <c r="F61" s="495"/>
      <c r="G61" s="495"/>
      <c r="H61" s="495"/>
      <c r="I61" s="495"/>
      <c r="J61" s="495"/>
      <c r="K61" s="495"/>
      <c r="L61" s="495"/>
      <c r="M61" s="495"/>
      <c r="N61" s="495"/>
      <c r="O61" s="495"/>
      <c r="P61" s="495"/>
      <c r="Q61" s="495"/>
      <c r="R61" s="495"/>
      <c r="S61" s="495"/>
      <c r="T61" s="495"/>
      <c r="U61" s="495"/>
      <c r="V61" s="495"/>
      <c r="W61" s="495"/>
      <c r="X61" s="495"/>
      <c r="Y61" s="546"/>
      <c r="Z61" s="547"/>
      <c r="AA61" s="496"/>
      <c r="AB61" s="496"/>
      <c r="AC61" s="496"/>
      <c r="AD61" s="161" t="s">
        <v>12</v>
      </c>
      <c r="AE61" s="40"/>
      <c r="AF61" s="40"/>
      <c r="AG61" s="42"/>
      <c r="AJ61" s="236"/>
    </row>
    <row r="62" spans="1:73" ht="15" customHeight="1" x14ac:dyDescent="0.25">
      <c r="A62" s="191">
        <f t="shared" si="4"/>
        <v>51</v>
      </c>
      <c r="B62" s="39" t="s">
        <v>284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233"/>
      <c r="Y62" s="233"/>
      <c r="Z62" s="547"/>
      <c r="AA62" s="496"/>
      <c r="AB62" s="496"/>
      <c r="AC62" s="496"/>
      <c r="AD62" s="161" t="s">
        <v>14</v>
      </c>
      <c r="AE62" s="40"/>
      <c r="AF62" s="40"/>
      <c r="AG62" s="42"/>
      <c r="AJ62" s="236"/>
    </row>
    <row r="63" spans="1:73" ht="15" customHeight="1" x14ac:dyDescent="0.25">
      <c r="A63" s="191">
        <f t="shared" si="4"/>
        <v>52</v>
      </c>
      <c r="B63" s="39" t="s">
        <v>285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233"/>
      <c r="Y63" s="233"/>
      <c r="Z63" s="547"/>
      <c r="AA63" s="496"/>
      <c r="AB63" s="496"/>
      <c r="AC63" s="496"/>
      <c r="AD63" s="161" t="s">
        <v>14</v>
      </c>
      <c r="AE63" s="40"/>
      <c r="AF63" s="40"/>
      <c r="AG63" s="42"/>
      <c r="AJ63" s="236"/>
    </row>
    <row r="64" spans="1:73" ht="15" customHeight="1" x14ac:dyDescent="0.25">
      <c r="A64" s="191">
        <f t="shared" si="4"/>
        <v>53</v>
      </c>
      <c r="B64" s="39" t="s">
        <v>286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233"/>
      <c r="Y64" s="233"/>
      <c r="Z64" s="547"/>
      <c r="AA64" s="496"/>
      <c r="AB64" s="496"/>
      <c r="AC64" s="496"/>
      <c r="AD64" s="161" t="s">
        <v>14</v>
      </c>
      <c r="AE64" s="40"/>
      <c r="AF64" s="40"/>
      <c r="AG64" s="42"/>
      <c r="AJ64" s="236"/>
    </row>
    <row r="65" spans="1:36" ht="15" customHeight="1" x14ac:dyDescent="0.25">
      <c r="A65" s="191">
        <f t="shared" si="4"/>
        <v>54</v>
      </c>
      <c r="B65" s="39" t="s">
        <v>287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233"/>
      <c r="Y65" s="233"/>
      <c r="Z65" s="547"/>
      <c r="AA65" s="496"/>
      <c r="AB65" s="496"/>
      <c r="AC65" s="496"/>
      <c r="AD65" s="161" t="s">
        <v>260</v>
      </c>
      <c r="AE65" s="40"/>
      <c r="AF65" s="40"/>
      <c r="AG65" s="42"/>
      <c r="AJ65" s="236"/>
    </row>
    <row r="66" spans="1:36" ht="15" customHeight="1" x14ac:dyDescent="0.25">
      <c r="A66" s="191">
        <f t="shared" si="4"/>
        <v>55</v>
      </c>
      <c r="B66" s="39" t="s">
        <v>288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233"/>
      <c r="Y66" s="233"/>
      <c r="Z66" s="547"/>
      <c r="AA66" s="496"/>
      <c r="AB66" s="496"/>
      <c r="AC66" s="496"/>
      <c r="AD66" s="161" t="s">
        <v>258</v>
      </c>
      <c r="AE66" s="40"/>
      <c r="AF66" s="40"/>
      <c r="AG66" s="42"/>
      <c r="AJ66" s="236"/>
    </row>
    <row r="67" spans="1:36" ht="15" customHeight="1" x14ac:dyDescent="0.25">
      <c r="A67" s="191">
        <f t="shared" si="4"/>
        <v>56</v>
      </c>
      <c r="B67" s="39" t="s">
        <v>289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233"/>
      <c r="Y67" s="233"/>
      <c r="Z67" s="571"/>
      <c r="AA67" s="572"/>
      <c r="AB67" s="572"/>
      <c r="AC67" s="572"/>
      <c r="AD67" s="161" t="s">
        <v>235</v>
      </c>
      <c r="AE67" s="40"/>
      <c r="AF67" s="40"/>
      <c r="AG67" s="42"/>
      <c r="AJ67" s="236"/>
    </row>
    <row r="68" spans="1:36" ht="15" customHeight="1" x14ac:dyDescent="0.25">
      <c r="A68" s="191">
        <f t="shared" si="4"/>
        <v>57</v>
      </c>
      <c r="B68" s="156" t="s">
        <v>256</v>
      </c>
      <c r="C68" s="75"/>
      <c r="D68" s="75"/>
      <c r="E68" s="75"/>
      <c r="F68" s="75"/>
      <c r="G68" s="75"/>
      <c r="H68" s="75"/>
      <c r="I68" s="75"/>
      <c r="J68" s="75"/>
      <c r="K68" s="75"/>
      <c r="L68" s="565"/>
      <c r="M68" s="565"/>
      <c r="N68" s="565"/>
      <c r="O68" s="565"/>
      <c r="P68" s="565"/>
      <c r="Q68" s="565"/>
      <c r="R68" s="565"/>
      <c r="S68" s="565"/>
      <c r="T68" s="565"/>
      <c r="U68" s="565"/>
      <c r="V68" s="565"/>
      <c r="W68" s="565"/>
      <c r="X68" s="565"/>
      <c r="Y68" s="566"/>
      <c r="Z68" s="567" t="s">
        <v>139</v>
      </c>
      <c r="AA68" s="568"/>
      <c r="AB68" s="568"/>
      <c r="AC68" s="569"/>
      <c r="AD68" s="551"/>
      <c r="AE68" s="552"/>
      <c r="AF68" s="552"/>
      <c r="AG68" s="570"/>
      <c r="AJ68" s="236"/>
    </row>
    <row r="69" spans="1:36" ht="12.75" customHeight="1" x14ac:dyDescent="0.25">
      <c r="B69" s="155"/>
      <c r="C69" s="52"/>
      <c r="D69" s="52"/>
      <c r="E69" s="52"/>
      <c r="F69" s="52"/>
      <c r="G69" s="52"/>
      <c r="H69" s="52"/>
      <c r="I69" s="52"/>
      <c r="J69" s="52"/>
      <c r="K69" s="52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5"/>
      <c r="AA69" s="235"/>
      <c r="AB69" s="235"/>
      <c r="AC69" s="235"/>
      <c r="AD69" s="54"/>
      <c r="AE69" s="54"/>
      <c r="AF69" s="54"/>
      <c r="AG69" s="54"/>
      <c r="AJ69" s="236"/>
    </row>
    <row r="70" spans="1:36" ht="15" customHeight="1" x14ac:dyDescent="0.25">
      <c r="A70" s="191">
        <v>58</v>
      </c>
      <c r="B70" s="573" t="s">
        <v>243</v>
      </c>
      <c r="C70" s="574"/>
      <c r="D70" s="574"/>
      <c r="E70" s="574"/>
      <c r="F70" s="574"/>
      <c r="G70" s="574"/>
      <c r="H70" s="574"/>
      <c r="I70" s="574"/>
      <c r="J70" s="574"/>
      <c r="K70" s="574"/>
      <c r="L70" s="574"/>
      <c r="M70" s="574"/>
      <c r="N70" s="574"/>
      <c r="O70" s="574"/>
      <c r="P70" s="574"/>
      <c r="Q70" s="574"/>
      <c r="R70" s="575"/>
      <c r="S70" s="575"/>
      <c r="T70" s="575"/>
      <c r="U70" s="575"/>
      <c r="V70" s="575"/>
      <c r="W70" s="575"/>
      <c r="X70" s="575"/>
      <c r="Y70" s="575"/>
      <c r="Z70" s="575"/>
      <c r="AA70" s="575"/>
      <c r="AB70" s="575"/>
      <c r="AC70" s="575"/>
      <c r="AD70" s="575"/>
      <c r="AE70" s="575"/>
      <c r="AF70" s="575"/>
      <c r="AG70" s="576"/>
      <c r="AJ70" s="236"/>
    </row>
    <row r="71" spans="1:36" ht="22.35" customHeight="1" x14ac:dyDescent="0.25">
      <c r="A71" s="191">
        <f>1+A70</f>
        <v>59</v>
      </c>
      <c r="B71" s="232" t="s">
        <v>282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577"/>
      <c r="P71" s="577"/>
      <c r="Q71" s="577"/>
      <c r="R71" s="577"/>
      <c r="S71" s="577"/>
      <c r="T71" s="577"/>
      <c r="U71" s="577"/>
      <c r="V71" s="577"/>
      <c r="W71" s="577"/>
      <c r="X71" s="577"/>
      <c r="Y71" s="577"/>
      <c r="Z71" s="577"/>
      <c r="AA71" s="577"/>
      <c r="AB71" s="577"/>
      <c r="AC71" s="577"/>
      <c r="AD71" s="577"/>
      <c r="AE71" s="577"/>
      <c r="AF71" s="577"/>
      <c r="AG71" s="578"/>
      <c r="AJ71" s="1"/>
    </row>
    <row r="72" spans="1:36" ht="15" customHeight="1" x14ac:dyDescent="0.25">
      <c r="A72" s="191">
        <f t="shared" ref="A72:A80" si="5">1+A71</f>
        <v>60</v>
      </c>
      <c r="B72" s="223" t="s">
        <v>251</v>
      </c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547" t="s">
        <v>252</v>
      </c>
      <c r="AA72" s="496"/>
      <c r="AB72" s="496"/>
      <c r="AC72" s="496"/>
      <c r="AD72" s="496"/>
      <c r="AE72" s="496"/>
      <c r="AF72" s="496"/>
      <c r="AG72" s="497"/>
      <c r="AJ72" s="1"/>
    </row>
    <row r="73" spans="1:36" ht="15" customHeight="1" x14ac:dyDescent="0.25">
      <c r="A73" s="191">
        <f t="shared" si="5"/>
        <v>61</v>
      </c>
      <c r="B73" s="545" t="s">
        <v>283</v>
      </c>
      <c r="C73" s="495"/>
      <c r="D73" s="495"/>
      <c r="E73" s="495"/>
      <c r="F73" s="495"/>
      <c r="G73" s="495"/>
      <c r="H73" s="495"/>
      <c r="I73" s="495"/>
      <c r="J73" s="495"/>
      <c r="K73" s="495"/>
      <c r="L73" s="495"/>
      <c r="M73" s="495"/>
      <c r="N73" s="495"/>
      <c r="O73" s="495"/>
      <c r="P73" s="495"/>
      <c r="Q73" s="495"/>
      <c r="R73" s="495"/>
      <c r="S73" s="495"/>
      <c r="T73" s="495"/>
      <c r="U73" s="495"/>
      <c r="V73" s="495"/>
      <c r="W73" s="495"/>
      <c r="X73" s="495"/>
      <c r="Y73" s="546"/>
      <c r="Z73" s="547"/>
      <c r="AA73" s="496"/>
      <c r="AB73" s="496"/>
      <c r="AC73" s="496"/>
      <c r="AD73" s="161" t="s">
        <v>12</v>
      </c>
      <c r="AE73" s="40"/>
      <c r="AF73" s="40"/>
      <c r="AG73" s="42"/>
      <c r="AJ73" s="236"/>
    </row>
    <row r="74" spans="1:36" ht="15" customHeight="1" x14ac:dyDescent="0.25">
      <c r="A74" s="191">
        <f t="shared" si="5"/>
        <v>62</v>
      </c>
      <c r="B74" s="39" t="s">
        <v>284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233"/>
      <c r="Y74" s="233"/>
      <c r="Z74" s="547"/>
      <c r="AA74" s="496"/>
      <c r="AB74" s="496"/>
      <c r="AC74" s="496"/>
      <c r="AD74" s="161" t="s">
        <v>14</v>
      </c>
      <c r="AE74" s="40"/>
      <c r="AF74" s="40"/>
      <c r="AG74" s="42"/>
      <c r="AJ74" s="236"/>
    </row>
    <row r="75" spans="1:36" ht="15" customHeight="1" x14ac:dyDescent="0.25">
      <c r="A75" s="191">
        <f t="shared" si="5"/>
        <v>63</v>
      </c>
      <c r="B75" s="39" t="s">
        <v>285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233"/>
      <c r="Y75" s="233"/>
      <c r="Z75" s="547"/>
      <c r="AA75" s="496"/>
      <c r="AB75" s="496"/>
      <c r="AC75" s="496"/>
      <c r="AD75" s="161" t="s">
        <v>14</v>
      </c>
      <c r="AE75" s="40"/>
      <c r="AF75" s="40"/>
      <c r="AG75" s="42"/>
      <c r="AJ75" s="236"/>
    </row>
    <row r="76" spans="1:36" ht="15" customHeight="1" x14ac:dyDescent="0.25">
      <c r="A76" s="191">
        <f t="shared" si="5"/>
        <v>64</v>
      </c>
      <c r="B76" s="39" t="s">
        <v>286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233"/>
      <c r="Y76" s="233"/>
      <c r="Z76" s="547"/>
      <c r="AA76" s="496"/>
      <c r="AB76" s="496"/>
      <c r="AC76" s="496"/>
      <c r="AD76" s="161" t="s">
        <v>14</v>
      </c>
      <c r="AE76" s="40"/>
      <c r="AF76" s="40"/>
      <c r="AG76" s="42"/>
      <c r="AJ76" s="236"/>
    </row>
    <row r="77" spans="1:36" ht="15" customHeight="1" x14ac:dyDescent="0.25">
      <c r="A77" s="191">
        <f t="shared" si="5"/>
        <v>65</v>
      </c>
      <c r="B77" s="39" t="s">
        <v>287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233"/>
      <c r="Y77" s="233"/>
      <c r="Z77" s="547"/>
      <c r="AA77" s="496"/>
      <c r="AB77" s="496"/>
      <c r="AC77" s="496"/>
      <c r="AD77" s="161" t="s">
        <v>260</v>
      </c>
      <c r="AE77" s="40"/>
      <c r="AF77" s="40"/>
      <c r="AG77" s="42"/>
      <c r="AJ77" s="236"/>
    </row>
    <row r="78" spans="1:36" ht="15" customHeight="1" x14ac:dyDescent="0.25">
      <c r="A78" s="191">
        <f t="shared" si="5"/>
        <v>66</v>
      </c>
      <c r="B78" s="39" t="s">
        <v>288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233"/>
      <c r="Y78" s="233"/>
      <c r="Z78" s="547"/>
      <c r="AA78" s="496"/>
      <c r="AB78" s="496"/>
      <c r="AC78" s="496"/>
      <c r="AD78" s="161" t="s">
        <v>258</v>
      </c>
      <c r="AE78" s="40"/>
      <c r="AF78" s="40"/>
      <c r="AG78" s="42"/>
      <c r="AJ78" s="236"/>
    </row>
    <row r="79" spans="1:36" ht="15" customHeight="1" x14ac:dyDescent="0.25">
      <c r="A79" s="191">
        <f t="shared" si="5"/>
        <v>67</v>
      </c>
      <c r="B79" s="39" t="s">
        <v>289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233"/>
      <c r="Y79" s="233"/>
      <c r="Z79" s="571"/>
      <c r="AA79" s="572"/>
      <c r="AB79" s="572"/>
      <c r="AC79" s="572"/>
      <c r="AD79" s="161" t="s">
        <v>235</v>
      </c>
      <c r="AE79" s="40"/>
      <c r="AF79" s="40"/>
      <c r="AG79" s="42"/>
      <c r="AJ79" s="236"/>
    </row>
    <row r="80" spans="1:36" ht="15" customHeight="1" x14ac:dyDescent="0.25">
      <c r="A80" s="191">
        <f t="shared" si="5"/>
        <v>68</v>
      </c>
      <c r="B80" s="156" t="s">
        <v>256</v>
      </c>
      <c r="C80" s="75"/>
      <c r="D80" s="75"/>
      <c r="E80" s="75"/>
      <c r="F80" s="75"/>
      <c r="G80" s="75"/>
      <c r="H80" s="75"/>
      <c r="I80" s="75"/>
      <c r="J80" s="75"/>
      <c r="K80" s="7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6"/>
      <c r="Z80" s="567" t="s">
        <v>139</v>
      </c>
      <c r="AA80" s="568"/>
      <c r="AB80" s="568"/>
      <c r="AC80" s="569"/>
      <c r="AD80" s="551"/>
      <c r="AE80" s="552"/>
      <c r="AF80" s="552"/>
      <c r="AG80" s="570"/>
    </row>
    <row r="81" spans="1:33" ht="15" customHeight="1" x14ac:dyDescent="0.25">
      <c r="B81" s="155"/>
      <c r="C81" s="52"/>
      <c r="D81" s="52"/>
      <c r="E81" s="52"/>
      <c r="F81" s="52"/>
      <c r="G81" s="52"/>
      <c r="H81" s="52"/>
      <c r="I81" s="52"/>
      <c r="J81" s="52"/>
      <c r="K81" s="52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5"/>
      <c r="AA81" s="235"/>
      <c r="AB81" s="235"/>
      <c r="AC81" s="235"/>
      <c r="AD81" s="54"/>
      <c r="AE81" s="54"/>
      <c r="AF81" s="54"/>
      <c r="AG81" s="54"/>
    </row>
    <row r="82" spans="1:33" ht="15" customHeight="1" x14ac:dyDescent="0.25">
      <c r="B82" s="212" t="s">
        <v>263</v>
      </c>
      <c r="C82" s="213"/>
      <c r="D82" s="213"/>
      <c r="E82" s="213"/>
      <c r="F82" s="213"/>
      <c r="G82" s="213"/>
      <c r="H82" s="213"/>
      <c r="S82" s="214"/>
      <c r="T82" s="162"/>
      <c r="U82" s="213"/>
      <c r="V82" s="213"/>
      <c r="W82" s="213"/>
      <c r="X82" s="214"/>
      <c r="Y82" s="162"/>
      <c r="Z82" s="213"/>
      <c r="AA82" s="213"/>
      <c r="AB82" s="213"/>
      <c r="AC82" s="220"/>
      <c r="AD82" s="220"/>
      <c r="AE82" s="219"/>
      <c r="AF82" s="220"/>
      <c r="AG82" s="220"/>
    </row>
    <row r="83" spans="1:33" ht="15.75" thickBot="1" x14ac:dyDescent="0.3"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</row>
    <row r="84" spans="1:33" ht="18.75" customHeight="1" thickBot="1" x14ac:dyDescent="0.3">
      <c r="A84" s="191">
        <v>69</v>
      </c>
      <c r="B84" s="82" t="s">
        <v>87</v>
      </c>
      <c r="C84" s="351"/>
      <c r="D84" s="351"/>
      <c r="E84" s="351"/>
      <c r="F84" s="351"/>
      <c r="G84" s="351"/>
      <c r="H84" s="351"/>
      <c r="I84" s="352"/>
      <c r="J84" s="83" t="s">
        <v>88</v>
      </c>
      <c r="K84" s="84"/>
      <c r="L84" s="353">
        <f ca="1">NOW()</f>
        <v>42300.513264351852</v>
      </c>
      <c r="M84" s="351"/>
      <c r="N84" s="351"/>
      <c r="O84" s="351"/>
      <c r="P84" s="351"/>
      <c r="Q84" s="351"/>
      <c r="R84" s="354"/>
    </row>
    <row r="85" spans="1:33" ht="18.75" customHeight="1" x14ac:dyDescent="0.25">
      <c r="B85" s="162"/>
      <c r="C85" s="116"/>
      <c r="D85" s="116"/>
      <c r="E85" s="116"/>
      <c r="F85" s="116"/>
      <c r="G85" s="116"/>
      <c r="H85" s="116"/>
      <c r="I85" s="116"/>
      <c r="J85" s="162"/>
      <c r="K85" s="162"/>
      <c r="L85" s="117"/>
      <c r="M85" s="116"/>
      <c r="N85" s="116"/>
      <c r="O85" s="116"/>
      <c r="P85" s="116"/>
      <c r="Q85" s="116"/>
      <c r="R85" s="116"/>
    </row>
    <row r="86" spans="1:33" x14ac:dyDescent="0.25">
      <c r="T86" s="555"/>
      <c r="U86" s="555"/>
      <c r="V86" s="555"/>
      <c r="W86" s="555"/>
      <c r="X86" s="555"/>
      <c r="Y86" s="555"/>
      <c r="Z86" s="555"/>
      <c r="AA86" s="555"/>
      <c r="AB86" s="555"/>
      <c r="AC86" s="555"/>
      <c r="AD86" s="555"/>
      <c r="AE86" s="555"/>
      <c r="AF86" s="555"/>
      <c r="AG86" s="555"/>
    </row>
    <row r="87" spans="1:33" x14ac:dyDescent="0.25">
      <c r="T87" s="350" t="s">
        <v>108</v>
      </c>
      <c r="U87" s="350"/>
      <c r="V87" s="350"/>
      <c r="W87" s="350"/>
      <c r="X87" s="350"/>
      <c r="Y87" s="350"/>
      <c r="Z87" s="350"/>
      <c r="AA87" s="350"/>
      <c r="AB87" s="350"/>
      <c r="AC87" s="350"/>
      <c r="AD87" s="350"/>
      <c r="AE87" s="350"/>
      <c r="AF87" s="350"/>
      <c r="AG87" s="350"/>
    </row>
    <row r="88" spans="1:33" ht="7.5" customHeight="1" x14ac:dyDescent="0.25">
      <c r="T88" s="397"/>
      <c r="U88" s="397"/>
      <c r="V88" s="397"/>
      <c r="W88" s="397"/>
      <c r="X88" s="397"/>
      <c r="Y88" s="397"/>
      <c r="Z88" s="397"/>
      <c r="AA88" s="397"/>
      <c r="AB88" s="397"/>
      <c r="AC88" s="397"/>
      <c r="AD88" s="397"/>
      <c r="AE88" s="397"/>
      <c r="AF88" s="397"/>
      <c r="AG88" s="397"/>
    </row>
    <row r="89" spans="1:33" ht="7.5" hidden="1" customHeight="1" x14ac:dyDescent="0.25"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58"/>
      <c r="AB89" s="358"/>
      <c r="AC89" s="358"/>
      <c r="AD89" s="358"/>
      <c r="AE89" s="358"/>
      <c r="AF89" s="358"/>
      <c r="AG89" s="358"/>
    </row>
    <row r="90" spans="1:33" ht="15" hidden="1" customHeight="1" x14ac:dyDescent="0.25"/>
    <row r="91" spans="1:33" ht="15" hidden="1" customHeight="1" x14ac:dyDescent="0.25">
      <c r="B91" s="227"/>
    </row>
    <row r="92" spans="1:33" ht="15" hidden="1" customHeight="1" x14ac:dyDescent="0.25">
      <c r="B92" s="1" t="s">
        <v>264</v>
      </c>
    </row>
    <row r="93" spans="1:33" ht="15" hidden="1" customHeight="1" x14ac:dyDescent="0.25">
      <c r="B93" s="1" t="s">
        <v>265</v>
      </c>
    </row>
    <row r="94" spans="1:33" ht="15" hidden="1" customHeight="1" x14ac:dyDescent="0.25">
      <c r="B94" s="1" t="s">
        <v>266</v>
      </c>
    </row>
    <row r="95" spans="1:33" ht="15" hidden="1" customHeight="1" x14ac:dyDescent="0.25">
      <c r="B95" s="1" t="s">
        <v>267</v>
      </c>
    </row>
    <row r="96" spans="1:33" ht="15" hidden="1" customHeight="1" x14ac:dyDescent="0.25">
      <c r="B96" s="1" t="s">
        <v>268</v>
      </c>
    </row>
    <row r="97" spans="2:2" ht="15" hidden="1" customHeight="1" x14ac:dyDescent="0.25">
      <c r="B97" s="1" t="s">
        <v>269</v>
      </c>
    </row>
    <row r="98" spans="2:2" ht="15" hidden="1" customHeight="1" x14ac:dyDescent="0.25">
      <c r="B98" s="1" t="s">
        <v>270</v>
      </c>
    </row>
    <row r="99" spans="2:2" ht="15" hidden="1" customHeight="1" x14ac:dyDescent="0.25">
      <c r="B99" s="1" t="s">
        <v>271</v>
      </c>
    </row>
    <row r="100" spans="2:2" ht="15" hidden="1" customHeight="1" x14ac:dyDescent="0.25">
      <c r="B100" s="1" t="s">
        <v>272</v>
      </c>
    </row>
    <row r="101" spans="2:2" ht="15" hidden="1" customHeight="1" x14ac:dyDescent="0.25">
      <c r="B101" s="1" t="s">
        <v>273</v>
      </c>
    </row>
    <row r="102" spans="2:2" ht="15" hidden="1" customHeight="1" x14ac:dyDescent="0.25">
      <c r="B102" s="1" t="s">
        <v>274</v>
      </c>
    </row>
    <row r="103" spans="2:2" ht="15" hidden="1" customHeight="1" x14ac:dyDescent="0.25">
      <c r="B103" s="1" t="s">
        <v>275</v>
      </c>
    </row>
    <row r="104" spans="2:2" ht="15" hidden="1" customHeight="1" x14ac:dyDescent="0.25">
      <c r="B104" s="1" t="s">
        <v>276</v>
      </c>
    </row>
    <row r="105" spans="2:2" ht="15" hidden="1" customHeight="1" x14ac:dyDescent="0.25">
      <c r="B105" s="1" t="s">
        <v>277</v>
      </c>
    </row>
    <row r="106" spans="2:2" ht="15" hidden="1" customHeight="1" x14ac:dyDescent="0.25">
      <c r="B106" s="1" t="s">
        <v>278</v>
      </c>
    </row>
    <row r="107" spans="2:2" ht="15" hidden="1" customHeight="1" x14ac:dyDescent="0.25">
      <c r="B107" s="1" t="s">
        <v>279</v>
      </c>
    </row>
    <row r="108" spans="2:2" ht="15" hidden="1" customHeight="1" x14ac:dyDescent="0.25">
      <c r="B108" s="1"/>
    </row>
    <row r="109" spans="2:2" ht="15" hidden="1" customHeight="1" x14ac:dyDescent="0.25">
      <c r="B109" s="1"/>
    </row>
    <row r="110" spans="2:2" ht="15" hidden="1" customHeight="1" x14ac:dyDescent="0.25">
      <c r="B110" s="230" t="s">
        <v>280</v>
      </c>
    </row>
    <row r="111" spans="2:2" ht="15" hidden="1" customHeight="1" x14ac:dyDescent="0.25">
      <c r="B111" s="231" t="s">
        <v>252</v>
      </c>
    </row>
    <row r="112" spans="2:2" ht="15" hidden="1" customHeight="1" x14ac:dyDescent="0.25">
      <c r="B112" s="1"/>
    </row>
    <row r="113" spans="2:2" ht="15" hidden="1" customHeight="1" x14ac:dyDescent="0.25">
      <c r="B113" s="1"/>
    </row>
    <row r="114" spans="2:2" ht="15" hidden="1" customHeight="1" x14ac:dyDescent="0.25">
      <c r="B114" s="1" t="s">
        <v>41</v>
      </c>
    </row>
    <row r="115" spans="2:2" ht="15" hidden="1" customHeight="1" x14ac:dyDescent="0.25">
      <c r="B115" s="1" t="s">
        <v>42</v>
      </c>
    </row>
    <row r="116" spans="2:2" ht="15" hidden="1" customHeight="1" x14ac:dyDescent="0.25">
      <c r="B116" s="1" t="s">
        <v>43</v>
      </c>
    </row>
    <row r="117" spans="2:2" ht="15" hidden="1" customHeight="1" x14ac:dyDescent="0.25">
      <c r="B117" s="1" t="s">
        <v>44</v>
      </c>
    </row>
    <row r="118" spans="2:2" ht="15" hidden="1" customHeight="1" x14ac:dyDescent="0.25">
      <c r="B118" s="1" t="s">
        <v>45</v>
      </c>
    </row>
    <row r="119" spans="2:2" ht="15" hidden="1" customHeight="1" x14ac:dyDescent="0.25">
      <c r="B119" s="1" t="s">
        <v>46</v>
      </c>
    </row>
    <row r="120" spans="2:2" ht="15" hidden="1" customHeight="1" x14ac:dyDescent="0.25">
      <c r="B120" s="1" t="s">
        <v>47</v>
      </c>
    </row>
    <row r="121" spans="2:2" ht="15" hidden="1" customHeight="1" x14ac:dyDescent="0.25">
      <c r="B121" s="1"/>
    </row>
  </sheetData>
  <sheetProtection password="D7E5" sheet="1" objects="1" scenarios="1" formatCells="0" selectLockedCells="1"/>
  <mergeCells count="99">
    <mergeCell ref="O11:AG11"/>
    <mergeCell ref="B1:AG2"/>
    <mergeCell ref="B3:Y3"/>
    <mergeCell ref="B7:AG8"/>
    <mergeCell ref="B10:Q10"/>
    <mergeCell ref="R10:AG10"/>
    <mergeCell ref="Z3:AG3"/>
    <mergeCell ref="AD20:AG20"/>
    <mergeCell ref="Z12:AG12"/>
    <mergeCell ref="B13:Y13"/>
    <mergeCell ref="Z13:AC13"/>
    <mergeCell ref="Z14:AC14"/>
    <mergeCell ref="Z15:AC15"/>
    <mergeCell ref="Z16:AC16"/>
    <mergeCell ref="Z17:AC17"/>
    <mergeCell ref="Z18:AC18"/>
    <mergeCell ref="Z19:AC19"/>
    <mergeCell ref="L20:Y20"/>
    <mergeCell ref="Z20:AC20"/>
    <mergeCell ref="B22:Q22"/>
    <mergeCell ref="R22:AG22"/>
    <mergeCell ref="O23:AG23"/>
    <mergeCell ref="Z24:AG24"/>
    <mergeCell ref="B25:Y25"/>
    <mergeCell ref="Z25:AC25"/>
    <mergeCell ref="O35:AG35"/>
    <mergeCell ref="Z26:AC26"/>
    <mergeCell ref="Z27:AC27"/>
    <mergeCell ref="Z28:AC28"/>
    <mergeCell ref="Z29:AC29"/>
    <mergeCell ref="Z30:AC30"/>
    <mergeCell ref="Z31:AC31"/>
    <mergeCell ref="L32:Y32"/>
    <mergeCell ref="Z32:AC32"/>
    <mergeCell ref="AD32:AG32"/>
    <mergeCell ref="B34:Q34"/>
    <mergeCell ref="R34:AG34"/>
    <mergeCell ref="AD44:AG44"/>
    <mergeCell ref="Z36:AG36"/>
    <mergeCell ref="B37:Y37"/>
    <mergeCell ref="Z37:AC37"/>
    <mergeCell ref="Z38:AC38"/>
    <mergeCell ref="Z39:AC39"/>
    <mergeCell ref="Z40:AC40"/>
    <mergeCell ref="Z41:AC41"/>
    <mergeCell ref="Z42:AC42"/>
    <mergeCell ref="Z43:AC43"/>
    <mergeCell ref="L44:Y44"/>
    <mergeCell ref="Z44:AC44"/>
    <mergeCell ref="B46:Q46"/>
    <mergeCell ref="R46:AG46"/>
    <mergeCell ref="O47:AG47"/>
    <mergeCell ref="Z48:AG48"/>
    <mergeCell ref="B49:Y49"/>
    <mergeCell ref="Z49:AC49"/>
    <mergeCell ref="O59:AG59"/>
    <mergeCell ref="Z50:AC50"/>
    <mergeCell ref="Z51:AC51"/>
    <mergeCell ref="Z52:AC52"/>
    <mergeCell ref="Z53:AC53"/>
    <mergeCell ref="Z54:AC54"/>
    <mergeCell ref="Z55:AC55"/>
    <mergeCell ref="L56:Y56"/>
    <mergeCell ref="Z56:AC56"/>
    <mergeCell ref="AD56:AG56"/>
    <mergeCell ref="B58:Q58"/>
    <mergeCell ref="R58:AG58"/>
    <mergeCell ref="AD68:AG68"/>
    <mergeCell ref="Z60:AG60"/>
    <mergeCell ref="B61:Y61"/>
    <mergeCell ref="Z61:AC61"/>
    <mergeCell ref="Z62:AC62"/>
    <mergeCell ref="Z63:AC63"/>
    <mergeCell ref="Z64:AC64"/>
    <mergeCell ref="Z65:AC65"/>
    <mergeCell ref="Z66:AC66"/>
    <mergeCell ref="Z67:AC67"/>
    <mergeCell ref="L68:Y68"/>
    <mergeCell ref="Z68:AC68"/>
    <mergeCell ref="Z79:AC79"/>
    <mergeCell ref="B70:Q70"/>
    <mergeCell ref="R70:AG70"/>
    <mergeCell ref="O71:AG71"/>
    <mergeCell ref="Z72:AG72"/>
    <mergeCell ref="B73:Y73"/>
    <mergeCell ref="Z73:AC73"/>
    <mergeCell ref="Z74:AC74"/>
    <mergeCell ref="Z75:AC75"/>
    <mergeCell ref="Z76:AC76"/>
    <mergeCell ref="Z77:AC77"/>
    <mergeCell ref="Z78:AC78"/>
    <mergeCell ref="T87:AG88"/>
    <mergeCell ref="B89:AG89"/>
    <mergeCell ref="L80:Y80"/>
    <mergeCell ref="Z80:AC80"/>
    <mergeCell ref="AD80:AG80"/>
    <mergeCell ref="C84:I84"/>
    <mergeCell ref="L84:R84"/>
    <mergeCell ref="T86:AG86"/>
  </mergeCells>
  <dataValidations count="3">
    <dataValidation allowBlank="1" showInputMessage="1" showErrorMessage="1" prompt="Plocha i-té konstrukce v m2 na obálce budovy (dle energetického hodnocení), zaokrouhlená na jedno desetinné místo směrem dolů" sqref="Z13:AC13 Z25:AC25 Z37:AC37 Z49:AC49 Z61:AC61 Z73:AC73"/>
    <dataValidation type="list" allowBlank="1" showInputMessage="1" showErrorMessage="1" sqref="O11:AG11 O23:AG23 O35:AG35 O47:AG47 O59:AG59 O71:AG71">
      <formula1>$B$113:$B$120</formula1>
    </dataValidation>
    <dataValidation type="list" allowBlank="1" showInputMessage="1" showErrorMessage="1" sqref="Z12:AG12 Z24:AG24 Z36:AG36 Z48:AG48 Z60:AG60 Z72:AG72">
      <formula1>$B$110:$B$111</formula1>
    </dataValidation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&amp;G&amp;R&amp;"-,Tučné"&amp;8&amp;K0050BE
&amp;K000000v3.0 (21.10.2015) &amp;"Arial Black,Tučné"&amp;36&amp;K0050BE
&amp;"-,Tučné"&amp;8   &amp;"-,Obyčejné"&amp;11&amp;K01+000
</oddHeader>
    <oddFooter>&amp;L&amp;"-,Tučné"&amp;8   Použité označení:&amp;"-,Obyčejné"
   &amp;U* - nepovinné pole     ** - povinné pole v okamžiku doložení dokumentů prokazující ukončení realizace
&amp;9&amp;U &amp;G&amp;C
&amp;R&amp;9  &amp;8Vypracováno: &amp;D &amp;T&amp;11
  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Krycí list - oblast podpory A</vt:lpstr>
      <vt:lpstr>Příloha č.1 krycího listu</vt:lpstr>
      <vt:lpstr>Příloha č. 2 krycího listu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2015-10-20T13:39:17Z</cp:lastPrinted>
  <dcterms:created xsi:type="dcterms:W3CDTF">2015-03-12T15:37:46Z</dcterms:created>
  <dcterms:modified xsi:type="dcterms:W3CDTF">2015-10-23T10:19:29Z</dcterms:modified>
</cp:coreProperties>
</file>