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7E5" lockStructure="1"/>
  <bookViews>
    <workbookView xWindow="480" yWindow="510" windowWidth="17235" windowHeight="7035"/>
  </bookViews>
  <sheets>
    <sheet name="Krycí list - oblast podpory C" sheetId="1" r:id="rId1"/>
    <sheet name="List3" sheetId="3" state="hidden" r:id="rId2"/>
  </sheets>
  <calcPr calcId="145621"/>
</workbook>
</file>

<file path=xl/calcChain.xml><?xml version="1.0" encoding="utf-8"?>
<calcChain xmlns="http://schemas.openxmlformats.org/spreadsheetml/2006/main">
  <c r="A32" i="1" l="1"/>
  <c r="X127" i="1" l="1"/>
  <c r="AC126" i="1"/>
  <c r="AC125" i="1"/>
  <c r="AC124" i="1"/>
  <c r="AC123" i="1"/>
  <c r="AC122" i="1"/>
  <c r="AC121" i="1"/>
  <c r="X111" i="1"/>
  <c r="AC38" i="1"/>
  <c r="AC39" i="1"/>
  <c r="AC40" i="1"/>
  <c r="AC41" i="1"/>
  <c r="AC42" i="1"/>
  <c r="AC37" i="1"/>
  <c r="X43" i="1"/>
  <c r="A37" i="1"/>
  <c r="A38" i="1" s="1"/>
  <c r="A39" i="1" s="1"/>
  <c r="A40" i="1" s="1"/>
  <c r="A41" i="1" s="1"/>
  <c r="A42" i="1" s="1"/>
  <c r="A43" i="1" s="1"/>
  <c r="AC43" i="1" l="1"/>
  <c r="AC127" i="1"/>
  <c r="X144" i="1" l="1"/>
  <c r="AC142" i="1" l="1"/>
  <c r="X55" i="1"/>
  <c r="AC54" i="1" s="1"/>
  <c r="AC138" i="1" l="1"/>
  <c r="AC140" i="1"/>
  <c r="AC139" i="1"/>
  <c r="AC141" i="1"/>
  <c r="AC143" i="1"/>
  <c r="AC49" i="1"/>
  <c r="AC51" i="1"/>
  <c r="AC50" i="1"/>
  <c r="AC53" i="1"/>
  <c r="AC52" i="1"/>
  <c r="A44" i="1"/>
  <c r="A45" i="1" s="1"/>
  <c r="A49" i="1" s="1"/>
  <c r="A50" i="1" s="1"/>
  <c r="A51" i="1" s="1"/>
  <c r="A52" i="1" s="1"/>
  <c r="A53" i="1" s="1"/>
  <c r="A54" i="1" s="1"/>
  <c r="A55" i="1" s="1"/>
  <c r="A58" i="1" s="1"/>
  <c r="A59" i="1" s="1"/>
  <c r="A60" i="1" s="1"/>
  <c r="A61" i="1" s="1"/>
  <c r="A62" i="1" s="1"/>
  <c r="A67" i="1" s="1"/>
  <c r="A68" i="1" s="1"/>
  <c r="A69" i="1" s="1"/>
  <c r="A72" i="1" s="1"/>
  <c r="A73" i="1" s="1"/>
  <c r="A74" i="1" s="1"/>
  <c r="A75" i="1" s="1"/>
  <c r="A76" i="1" s="1"/>
  <c r="A77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C144" i="1"/>
  <c r="AC55" i="1"/>
  <c r="A92" i="1" l="1"/>
  <c r="A93" i="1" s="1"/>
  <c r="A94" i="1" s="1"/>
  <c r="A95" i="1" s="1"/>
  <c r="L162" i="1"/>
  <c r="L153" i="1"/>
  <c r="A98" i="1" l="1"/>
  <c r="A99" i="1" s="1"/>
  <c r="A100" i="1" s="1"/>
  <c r="A105" i="1" s="1"/>
  <c r="A106" i="1" s="1"/>
  <c r="A109" i="1" s="1"/>
  <c r="A110" i="1" s="1"/>
  <c r="X76" i="1"/>
  <c r="A111" i="1" l="1"/>
  <c r="A112" i="1" s="1"/>
  <c r="A113" i="1" s="1"/>
  <c r="A114" i="1" s="1"/>
  <c r="A115" i="1" s="1"/>
  <c r="A116" i="1" s="1"/>
  <c r="A121" i="1" l="1"/>
  <c r="A122" i="1" s="1"/>
  <c r="A123" i="1" s="1"/>
  <c r="A124" i="1" s="1"/>
  <c r="A125" i="1" s="1"/>
  <c r="A126" i="1" s="1"/>
  <c r="A127" i="1" s="1"/>
  <c r="A128" i="1" s="1"/>
  <c r="A129" i="1" s="1"/>
  <c r="A130" i="1" s="1"/>
  <c r="A138" i="1" s="1"/>
  <c r="A139" i="1" s="1"/>
  <c r="A140" i="1" s="1"/>
  <c r="A141" i="1" s="1"/>
  <c r="A142" i="1" s="1"/>
  <c r="A143" i="1" s="1"/>
  <c r="A144" i="1" s="1"/>
  <c r="A153" i="1" s="1"/>
  <c r="A162" i="1" s="1"/>
</calcChain>
</file>

<file path=xl/sharedStrings.xml><?xml version="1.0" encoding="utf-8"?>
<sst xmlns="http://schemas.openxmlformats.org/spreadsheetml/2006/main" count="275" uniqueCount="213">
  <si>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</si>
  <si>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</si>
  <si>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</si>
  <si>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</si>
  <si>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</si>
  <si>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Část B - Technické parametry budovy před realizací podporovaných opatření</t>
  </si>
  <si>
    <t>TYP BUDOVY</t>
  </si>
  <si>
    <t>b.j.</t>
  </si>
  <si>
    <t>ano</t>
  </si>
  <si>
    <t>ne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</si>
  <si>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</si>
  <si>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</si>
  <si>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</si>
  <si>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</si>
  <si>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Část C - Technické údaje o podporovaných opatřeních</t>
  </si>
  <si>
    <t>Název zdroje (typové označení) **:</t>
  </si>
  <si>
    <t>Účinnost zdroje [%] / Topný faktor [-] **: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</si>
  <si>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</si>
  <si>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</si>
  <si>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</si>
  <si>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</si>
  <si>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</si>
  <si>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</si>
  <si>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</si>
  <si>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</si>
  <si>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</si>
  <si>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</si>
  <si>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</si>
  <si>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</si>
  <si>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</si>
  <si>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</si>
  <si>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</si>
  <si>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</si>
  <si>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</si>
  <si>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</si>
  <si>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</si>
  <si>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</si>
  <si>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</si>
  <si>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</si>
  <si>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</si>
  <si>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</si>
  <si>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</si>
  <si>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</si>
  <si>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</si>
  <si>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</si>
  <si>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</si>
  <si>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</si>
  <si>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</si>
  <si>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l</t>
  </si>
  <si>
    <t>C.4.1 - Centrální systém nuceného větrání se zpětným získáváním tepla</t>
  </si>
  <si>
    <t>C.4.2 - Decentrální systém nuceného větrání se zpětným získáváním tepla</t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</si>
  <si>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</si>
  <si>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</si>
  <si>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</si>
  <si>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</si>
  <si>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</si>
  <si>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</si>
  <si>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</si>
  <si>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</si>
  <si>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</si>
  <si>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</si>
  <si>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</si>
  <si>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</si>
  <si>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</si>
  <si>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</si>
  <si>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</si>
  <si>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</si>
  <si>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</si>
  <si>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</si>
  <si>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</si>
  <si>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</si>
  <si>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</si>
  <si>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</si>
  <si>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</si>
  <si>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</si>
  <si>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</si>
  <si>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</si>
  <si>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</si>
  <si>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</si>
  <si>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</si>
  <si>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</si>
  <si>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>Vytápění</t>
  </si>
  <si>
    <t>Chlazení</t>
  </si>
  <si>
    <t>Větrání</t>
  </si>
  <si>
    <t>Úprava vlhkosti vzduchu</t>
  </si>
  <si>
    <t>Příprava teplé vody</t>
  </si>
  <si>
    <t>Osvětlení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</si>
  <si>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</si>
  <si>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</si>
  <si>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</si>
  <si>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</si>
  <si>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</si>
  <si>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</si>
  <si>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</si>
  <si>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</si>
  <si>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</si>
  <si>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</si>
  <si>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</si>
  <si>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</si>
  <si>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</si>
  <si>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</si>
  <si>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</si>
  <si>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</si>
  <si>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</si>
  <si>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</si>
  <si>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</si>
  <si>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</si>
  <si>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</si>
  <si>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t>Počet bytových jednotek :</t>
  </si>
  <si>
    <t>Kód SVT *:</t>
  </si>
  <si>
    <t>Emisní třída **: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</si>
  <si>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</si>
  <si>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</si>
  <si>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</si>
  <si>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</si>
  <si>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</si>
  <si>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</si>
  <si>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</si>
  <si>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</si>
  <si>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</si>
  <si>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</si>
  <si>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t>Energonositel</t>
  </si>
  <si>
    <t>Skutečný počet osob :</t>
  </si>
  <si>
    <t>ČÍSLO ŽÁDOSTI</t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</si>
  <si>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*: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</si>
  <si>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*:</t>
    </r>
  </si>
  <si>
    <t>Faktor tvaru budovy A/V *: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</si>
  <si>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*:</t>
    </r>
  </si>
  <si>
    <t>IDENTIFIKACE ZPRACOVATELE ENERGETICKÉHO HODNOCENÍ</t>
  </si>
  <si>
    <t>Prohlašuji, že všechny údaje uvedené v tomto krycím listu technických parametrů a jeho přílohách jsou v souladu s odborným posudkem, který byl řádně vypracován dle platných právních předpisů a podmínek programu Nová zelená úsporám. Jsem si vědom, že nepravdivost tohoto prohlášení může mít za následek sankce vyplývající z příslušných právních předpisů.</t>
  </si>
  <si>
    <t>Číslo parcely :</t>
  </si>
  <si>
    <t>Číslo popisné :</t>
  </si>
  <si>
    <t>Uveďte všechny energonositele před realizací podporovaných opatření.</t>
  </si>
  <si>
    <t>Uveďte všechny dílčí dodané energie pro celou budovu před realizací podporovaných opatření</t>
  </si>
  <si>
    <t>C.2.2 - Kotel na biomasu se samočinnou dodávkou paliva</t>
  </si>
  <si>
    <t>C.2.1 - Kotel na biomasu s ruční dodávkou paliva</t>
  </si>
  <si>
    <t>C.2.3 - Krbová kamna na biomasu s teplovodním výměníkem s ruční dodávkou paliva a uzavřené krbové vložky s teplovodním výměníkem</t>
  </si>
  <si>
    <t>C.2.4 - Krbová kamna na biomasu s teplovodním výměníkem se samočinnou dodávkou paliva</t>
  </si>
  <si>
    <t>C.2.5 - Tepelné čerpadlo voda - voda</t>
  </si>
  <si>
    <t>C.2.6 - Tepelné čerpadlo země - voda</t>
  </si>
  <si>
    <t>C.2.7 - Tepelné čerpadlo vzduch - voda</t>
  </si>
  <si>
    <t>C.2.8 - Plynový kondenzační kotel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</si>
  <si>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</si>
  <si>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</si>
  <si>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</si>
  <si>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jméno, příjmení (hůlkovým písmem), podpis zpracovatele energetického hodnocení</t>
  </si>
  <si>
    <t>Zpracovatel energetického hodnocení</t>
  </si>
  <si>
    <t>Část E - Prohlášení zpracovatele energetického hodnocení</t>
  </si>
  <si>
    <t>Název FV panelů (typové označení) **:</t>
  </si>
  <si>
    <t>Název měniče (typové označení) **:</t>
  </si>
  <si>
    <t>Typ solárního kolektoru :</t>
  </si>
  <si>
    <t>Celková plocha :</t>
  </si>
  <si>
    <t>Instalovaný (špičkový) elektrický výkon :</t>
  </si>
  <si>
    <r>
      <t xml:space="preserve">PŮVODNÍ HLAVNÍ ZDROJ TEPLA před realizací podporovaných opatření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</si>
  <si>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t>Kotel na biomasu s ručním dodávkou paliva</t>
  </si>
  <si>
    <t>Kotel na biomasu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</si>
  <si>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</si>
  <si>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</si>
  <si>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</si>
  <si>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</si>
  <si>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Kompaktní jednotka s tepelným čerpadlem</t>
  </si>
  <si>
    <t>Plynový kondenzační kotel</t>
  </si>
  <si>
    <t>Plynový atmosférický kotel</t>
  </si>
  <si>
    <t>Elektrické přímotopné vytápění</t>
  </si>
  <si>
    <t>Elektrické akumulační vytápění</t>
  </si>
  <si>
    <t>Kotel na topný olej</t>
  </si>
  <si>
    <t>Jiný</t>
  </si>
  <si>
    <t>C.2.9 - Napojení na soustavu zásobování teplem s vyšším než 50% podílem OZE</t>
  </si>
  <si>
    <t xml:space="preserve">Krb. kamna na biomasu/uzavřené krb. vložky s ruční dodávkou paliva </t>
  </si>
  <si>
    <t>Krbová kamna na biomasu se samočinnou dodávkou paliva</t>
  </si>
  <si>
    <t>kWh</t>
  </si>
  <si>
    <t>Kotel na tuhá fosilní paliva</t>
  </si>
  <si>
    <t>Lokální zdroj(e) na tuhá fosilní paliva</t>
  </si>
  <si>
    <r>
      <t xml:space="preserve">PARAMETRY NOVÉHO ZDROJE TEPLA 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</si>
  <si>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r>
      <t xml:space="preserve">SOLÁRNÍ TERMICKÝ SYSTÉM </t>
    </r>
    <r>
      <rPr>
        <b/>
        <sz val="8"/>
        <color theme="0"/>
        <rFont val="Calibri"/>
        <family val="2"/>
        <charset val="238"/>
        <scheme val="minor"/>
      </rPr>
      <t>(Pouze pro oblast podpory C.3.1 a C.3.2)</t>
    </r>
  </si>
  <si>
    <r>
      <t xml:space="preserve">PARAMETRY BUDOVY </t>
    </r>
    <r>
      <rPr>
        <b/>
        <sz val="8"/>
        <color theme="0"/>
        <rFont val="Calibri"/>
        <family val="2"/>
        <charset val="238"/>
        <scheme val="minor"/>
      </rPr>
      <t>(Pouze pro oblast podpory C.4)</t>
    </r>
  </si>
  <si>
    <t>Název zařízení (typové označení) **:</t>
  </si>
  <si>
    <t>Kód SVT **:</t>
  </si>
  <si>
    <t>Typ systému *:</t>
  </si>
  <si>
    <t>Účinnost zpětného získávání tepla :</t>
  </si>
  <si>
    <r>
      <t xml:space="preserve">PARAMETRY BUDOVY </t>
    </r>
    <r>
      <rPr>
        <b/>
        <sz val="8"/>
        <color theme="0"/>
        <rFont val="Calibri"/>
        <family val="2"/>
        <charset val="238"/>
        <scheme val="minor"/>
      </rPr>
      <t>(Pouze pro podoblast C.2 a C.4)</t>
    </r>
  </si>
  <si>
    <r>
      <t>Procentuální snížení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</si>
  <si>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 xml:space="preserve">C </t>
    </r>
    <r>
      <rPr>
        <sz val="9"/>
        <color theme="1"/>
        <rFont val="Calibri"/>
        <family val="2"/>
        <charset val="238"/>
        <scheme val="minor"/>
      </rPr>
      <t>*:</t>
    </r>
  </si>
  <si>
    <t>Typ zdroje (podoblast podpory) :</t>
  </si>
  <si>
    <r>
      <t xml:space="preserve">PARAMETRY SYSTÉMU NUCENÉHO VĚTRÁNÍ </t>
    </r>
    <r>
      <rPr>
        <b/>
        <sz val="8"/>
        <color theme="0"/>
        <rFont val="Calibri"/>
        <family val="2"/>
        <charset val="238"/>
        <scheme val="minor"/>
      </rPr>
      <t>(Pouze pro podoblast C.4)</t>
    </r>
  </si>
  <si>
    <r>
      <t xml:space="preserve">ROZDĚLENÍ PODLE ENERGONOSITELŮ </t>
    </r>
    <r>
      <rPr>
        <b/>
        <sz val="8"/>
        <color theme="0"/>
        <rFont val="Calibri"/>
        <family val="2"/>
        <charset val="238"/>
        <scheme val="minor"/>
      </rPr>
      <t>(Pouze pro oblast podpory C.2 a C.4)</t>
    </r>
  </si>
  <si>
    <r>
      <t xml:space="preserve">DÍLČÍ DODANÁ ENERGIE </t>
    </r>
    <r>
      <rPr>
        <b/>
        <sz val="8"/>
        <color theme="0"/>
        <rFont val="Calibri"/>
        <family val="2"/>
        <charset val="238"/>
        <scheme val="minor"/>
      </rPr>
      <t>(Pouze pro oblast podpory C.2 a C.4)</t>
    </r>
  </si>
  <si>
    <r>
      <t xml:space="preserve">SYSTÉM PŘÍPAVY TEPLÉ VODY A VYTÁPĚNÍ </t>
    </r>
    <r>
      <rPr>
        <b/>
        <sz val="8"/>
        <color theme="0"/>
        <rFont val="Calibri"/>
        <family val="2"/>
        <charset val="238"/>
        <scheme val="minor"/>
      </rPr>
      <t>(Pouze pro podoblast C.2 a C.3)</t>
    </r>
  </si>
  <si>
    <t>FV systém pro přípravu teplé vody s přímým ohřevem</t>
  </si>
  <si>
    <t>FV systém připojený do distribuční sítě s akumulací energie:</t>
  </si>
  <si>
    <t>Referenční hodnota</t>
  </si>
  <si>
    <t>Klasifikační třída</t>
  </si>
  <si>
    <t>Procentuální snížení energií oproti stavu před realizací opatření:</t>
  </si>
  <si>
    <t>Typ zdroje :</t>
  </si>
  <si>
    <t>Emisní třída :</t>
  </si>
  <si>
    <t>Typ systému :</t>
  </si>
  <si>
    <t>Monokrystalické křemíkové články</t>
  </si>
  <si>
    <t>Polykrystalické křemíkové články</t>
  </si>
  <si>
    <t>Tenkovrstvé články</t>
  </si>
  <si>
    <r>
      <t xml:space="preserve">Roční spotřeba elektrické energie </t>
    </r>
    <r>
      <rPr>
        <sz val="7"/>
        <color theme="1"/>
        <rFont val="Calibri"/>
        <family val="2"/>
        <charset val="238"/>
        <scheme val="minor"/>
      </rPr>
      <t>(neuvádí se u C.3.3)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</si>
  <si>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Typ akumulace u FV systému připojeného do distribuční sítě:</t>
  </si>
  <si>
    <r>
      <t xml:space="preserve">SOLÁRNÍ FOTOVOLTAICKÝ SYSTÉM </t>
    </r>
    <r>
      <rPr>
        <b/>
        <sz val="8"/>
        <color theme="0"/>
        <rFont val="Calibri"/>
        <family val="2"/>
        <charset val="238"/>
        <scheme val="minor"/>
      </rPr>
      <t>(Pouze pro oblast podpory C.3.3, C.3.4, C.3.5 a C.3.6)</t>
    </r>
  </si>
  <si>
    <t xml:space="preserve">Celkový využitelný zisk v budově : </t>
  </si>
  <si>
    <t>Míra využití vyrobené elektřiny pro krytí spotřeby/Pokrytí potřeby tepla na přípravu TV :</t>
  </si>
  <si>
    <r>
      <t>h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</si>
  <si>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Naměřená hodnota průvzdušnosti obálky budovy n</t>
    </r>
    <r>
      <rPr>
        <vertAlign val="subscript"/>
        <sz val="9"/>
        <color theme="1"/>
        <rFont val="Calibri"/>
        <family val="2"/>
        <charset val="238"/>
        <scheme val="minor"/>
      </rPr>
      <t xml:space="preserve">50 </t>
    </r>
    <r>
      <rPr>
        <sz val="9"/>
        <color theme="1"/>
        <rFont val="Calibri"/>
        <family val="2"/>
        <charset val="238"/>
        <scheme val="minor"/>
      </rPr>
      <t>** :</t>
    </r>
  </si>
  <si>
    <t>akumulace energie do teplé vody</t>
  </si>
  <si>
    <t>do elektrických akumulátorů o kapacitě :</t>
  </si>
  <si>
    <t>Část D - Technické parametry budovy po realizaci podporovaných opatření</t>
  </si>
  <si>
    <t>Krycí list technických parametrů k žádosti o podporu v oblasti C - rodinné domy:    
C.2 - Výměna zdrojů tepla
C.3 - Instalace solárních systémů
C.4 - Instalace systémů nuceného větrání se zpětným získáváním tepla</t>
  </si>
  <si>
    <t>Upozornění: Struktura formuláře se nesmí měnit!</t>
  </si>
  <si>
    <r>
      <t>kW</t>
    </r>
    <r>
      <rPr>
        <vertAlign val="subscript"/>
        <sz val="9"/>
        <color theme="1"/>
        <rFont val="Calibri"/>
        <family val="2"/>
        <charset val="238"/>
        <scheme val="minor"/>
      </rPr>
      <t>p</t>
    </r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</si>
  <si>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*: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</si>
</sst>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č_-;\-* #,##0.00\ _K_č_-;_-* &quot;-&quot;??\ _K_č_-;_-@_-"/>
    <numFmt numFmtId="164" formatCode="0.000"/>
    <numFmt numFmtId="165" formatCode="_-* #,##0\ _K_č_-;\-* #,##0\ _K_č_-;_-* &quot;-&quot;??\ _K_č_-;_-@_-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8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8.5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2905FF"/>
      <name val="Arial Black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5CD0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8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vertical="center"/>
    </xf>
    <xf numFmtId="0" fontId="0" fillId="0" borderId="0" xfId="0" applyFont="1" applyBorder="1" applyProtection="1"/>
    <xf numFmtId="0" fontId="0" fillId="0" borderId="44" xfId="0" applyBorder="1"/>
    <xf numFmtId="0" fontId="0" fillId="0" borderId="45" xfId="0" applyFill="1" applyBorder="1"/>
    <xf numFmtId="0" fontId="0" fillId="0" borderId="46" xfId="0" applyFill="1" applyBorder="1"/>
    <xf numFmtId="0" fontId="0" fillId="0" borderId="0" xfId="0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0" borderId="12" xfId="0" applyFont="1" applyFill="1" applyBorder="1" applyAlignment="1" applyProtection="1">
      <alignment vertical="center"/>
      <protection hidden="1"/>
    </xf>
    <xf numFmtId="0" fontId="13" fillId="0" borderId="13" xfId="0" applyFont="1" applyFill="1" applyBorder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5" fillId="2" borderId="5" xfId="0" applyFont="1" applyFill="1" applyBorder="1" applyAlignment="1" applyProtection="1">
      <alignment vertical="center"/>
      <protection hidden="1"/>
    </xf>
    <xf numFmtId="0" fontId="5" fillId="2" borderId="15" xfId="0" applyFont="1" applyFill="1" applyBorder="1" applyAlignment="1" applyProtection="1">
      <alignment vertical="center"/>
      <protection hidden="1"/>
    </xf>
    <xf numFmtId="0" fontId="5" fillId="2" borderId="16" xfId="0" applyFont="1" applyFill="1" applyBorder="1" applyAlignment="1" applyProtection="1">
      <alignment vertical="center"/>
      <protection hidden="1"/>
    </xf>
    <xf numFmtId="0" fontId="5" fillId="2" borderId="17" xfId="0" applyFont="1" applyFill="1" applyBorder="1" applyAlignment="1" applyProtection="1">
      <alignment vertical="center"/>
      <protection hidden="1"/>
    </xf>
    <xf numFmtId="0" fontId="6" fillId="0" borderId="20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Alignment="1" applyProtection="1">
      <alignment vertical="center"/>
      <protection hidden="1"/>
    </xf>
    <xf numFmtId="0" fontId="5" fillId="0" borderId="15" xfId="0" applyFont="1" applyFill="1" applyBorder="1" applyAlignment="1" applyProtection="1">
      <alignment vertical="center"/>
      <protection hidden="1"/>
    </xf>
    <xf numFmtId="0" fontId="5" fillId="0" borderId="16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4" fillId="0" borderId="2" xfId="0" applyFont="1" applyFill="1" applyBorder="1" applyProtection="1">
      <protection hidden="1"/>
    </xf>
    <xf numFmtId="0" fontId="4" fillId="0" borderId="3" xfId="0" applyFont="1" applyFill="1" applyBorder="1" applyProtection="1">
      <protection hidden="1"/>
    </xf>
    <xf numFmtId="0" fontId="5" fillId="0" borderId="27" xfId="0" applyFont="1" applyFill="1" applyBorder="1" applyAlignment="1" applyProtection="1">
      <alignment vertical="center"/>
      <protection hidden="1"/>
    </xf>
    <xf numFmtId="0" fontId="5" fillId="0" borderId="21" xfId="0" applyFont="1" applyFill="1" applyBorder="1" applyProtection="1">
      <protection hidden="1"/>
    </xf>
    <xf numFmtId="0" fontId="5" fillId="0" borderId="16" xfId="0" applyFont="1" applyFill="1" applyBorder="1" applyProtection="1"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5" fillId="2" borderId="27" xfId="0" applyFont="1" applyFill="1" applyBorder="1" applyAlignment="1" applyProtection="1">
      <alignment vertical="center"/>
      <protection hidden="1"/>
    </xf>
    <xf numFmtId="0" fontId="5" fillId="2" borderId="21" xfId="0" applyFont="1" applyFill="1" applyBorder="1" applyProtection="1">
      <protection hidden="1"/>
    </xf>
    <xf numFmtId="0" fontId="5" fillId="2" borderId="28" xfId="0" applyFont="1" applyFill="1" applyBorder="1" applyAlignment="1" applyProtection="1">
      <alignment vertical="center"/>
      <protection hidden="1"/>
    </xf>
    <xf numFmtId="0" fontId="5" fillId="2" borderId="26" xfId="0" applyFont="1" applyFill="1" applyBorder="1" applyProtection="1">
      <protection hidden="1"/>
    </xf>
    <xf numFmtId="0" fontId="5" fillId="0" borderId="21" xfId="0" applyFont="1" applyFill="1" applyBorder="1" applyAlignment="1" applyProtection="1">
      <alignment vertical="center"/>
      <protection hidden="1"/>
    </xf>
    <xf numFmtId="0" fontId="5" fillId="0" borderId="28" xfId="0" applyFont="1" applyFill="1" applyBorder="1" applyAlignment="1" applyProtection="1">
      <alignment vertical="center"/>
      <protection hidden="1"/>
    </xf>
    <xf numFmtId="0" fontId="5" fillId="0" borderId="26" xfId="0" applyFont="1" applyFill="1" applyBorder="1" applyAlignment="1" applyProtection="1">
      <alignment vertical="center"/>
      <protection hidden="1"/>
    </xf>
    <xf numFmtId="0" fontId="5" fillId="2" borderId="17" xfId="0" applyFont="1" applyFill="1" applyBorder="1" applyProtection="1">
      <protection hidden="1"/>
    </xf>
    <xf numFmtId="0" fontId="5" fillId="2" borderId="3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Alignment="1" applyProtection="1">
      <alignment vertical="center"/>
      <protection hidden="1"/>
    </xf>
    <xf numFmtId="0" fontId="5" fillId="2" borderId="36" xfId="0" applyFont="1" applyFill="1" applyBorder="1" applyAlignment="1" applyProtection="1">
      <alignment vertical="center"/>
      <protection hidden="1"/>
    </xf>
    <xf numFmtId="0" fontId="5" fillId="2" borderId="37" xfId="0" applyFont="1" applyFill="1" applyBorder="1" applyAlignment="1" applyProtection="1">
      <alignment vertical="center"/>
      <protection hidden="1"/>
    </xf>
    <xf numFmtId="0" fontId="5" fillId="0" borderId="17" xfId="0" applyFont="1" applyFill="1" applyBorder="1" applyAlignment="1" applyProtection="1">
      <alignment vertical="center"/>
      <protection hidden="1"/>
    </xf>
    <xf numFmtId="0" fontId="5" fillId="2" borderId="29" xfId="0" applyFont="1" applyFill="1" applyBorder="1" applyAlignment="1" applyProtection="1">
      <alignment vertical="center"/>
      <protection hidden="1"/>
    </xf>
    <xf numFmtId="0" fontId="5" fillId="2" borderId="3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29" xfId="0" applyFont="1" applyFill="1" applyBorder="1" applyAlignment="1" applyProtection="1">
      <alignment horizontal="left" vertical="top"/>
      <protection hidden="1"/>
    </xf>
    <xf numFmtId="0" fontId="5" fillId="2" borderId="13" xfId="0" applyFont="1" applyFill="1" applyBorder="1" applyAlignment="1" applyProtection="1">
      <alignment horizontal="left" vertical="top"/>
      <protection hidden="1"/>
    </xf>
    <xf numFmtId="0" fontId="13" fillId="2" borderId="13" xfId="0" applyFont="1" applyFill="1" applyBorder="1" applyAlignment="1" applyProtection="1">
      <alignment vertical="top"/>
      <protection hidden="1"/>
    </xf>
    <xf numFmtId="0" fontId="5" fillId="2" borderId="27" xfId="0" applyFont="1" applyFill="1" applyBorder="1" applyAlignment="1" applyProtection="1">
      <alignment horizontal="left" vertical="top"/>
      <protection hidden="1"/>
    </xf>
    <xf numFmtId="0" fontId="5" fillId="2" borderId="21" xfId="0" applyFont="1" applyFill="1" applyBorder="1" applyAlignment="1" applyProtection="1">
      <alignment horizontal="left" vertical="top"/>
      <protection hidden="1"/>
    </xf>
    <xf numFmtId="0" fontId="5" fillId="2" borderId="28" xfId="0" applyFont="1" applyFill="1" applyBorder="1" applyAlignment="1" applyProtection="1">
      <alignment horizontal="left" vertical="top"/>
      <protection hidden="1"/>
    </xf>
    <xf numFmtId="0" fontId="5" fillId="2" borderId="21" xfId="0" applyFont="1" applyFill="1" applyBorder="1" applyAlignment="1" applyProtection="1">
      <alignment horizontal="left" vertical="center"/>
      <protection hidden="1"/>
    </xf>
    <xf numFmtId="0" fontId="5" fillId="2" borderId="26" xfId="0" applyFont="1" applyFill="1" applyBorder="1" applyAlignment="1" applyProtection="1">
      <alignment horizontal="left" vertical="center"/>
      <protection hidden="1"/>
    </xf>
    <xf numFmtId="0" fontId="5" fillId="0" borderId="27" xfId="0" applyFont="1" applyFill="1" applyBorder="1" applyAlignment="1" applyProtection="1">
      <alignment horizontal="left" vertical="top"/>
      <protection hidden="1"/>
    </xf>
    <xf numFmtId="0" fontId="5" fillId="0" borderId="21" xfId="0" applyFont="1" applyFill="1" applyBorder="1" applyAlignment="1" applyProtection="1">
      <alignment horizontal="left" vertical="top"/>
      <protection hidden="1"/>
    </xf>
    <xf numFmtId="0" fontId="5" fillId="0" borderId="28" xfId="0" applyFont="1" applyFill="1" applyBorder="1" applyAlignment="1" applyProtection="1">
      <alignment horizontal="left" vertical="top"/>
      <protection hidden="1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26" xfId="0" applyFont="1" applyFill="1" applyBorder="1" applyAlignment="1" applyProtection="1">
      <alignment horizontal="left" vertical="center"/>
      <protection hidden="1"/>
    </xf>
    <xf numFmtId="0" fontId="5" fillId="0" borderId="15" xfId="0" applyFont="1" applyFill="1" applyBorder="1" applyAlignment="1" applyProtection="1">
      <alignment horizontal="left" vertical="top"/>
      <protection hidden="1"/>
    </xf>
    <xf numFmtId="0" fontId="5" fillId="0" borderId="16" xfId="0" applyFont="1" applyFill="1" applyBorder="1" applyAlignment="1" applyProtection="1">
      <alignment horizontal="left" vertical="top"/>
      <protection hidden="1"/>
    </xf>
    <xf numFmtId="0" fontId="5" fillId="0" borderId="17" xfId="0" applyFont="1" applyFill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Protection="1">
      <protection hidden="1"/>
    </xf>
    <xf numFmtId="0" fontId="5" fillId="2" borderId="14" xfId="0" applyFont="1" applyFill="1" applyBorder="1" applyProtection="1">
      <protection hidden="1"/>
    </xf>
    <xf numFmtId="0" fontId="5" fillId="2" borderId="20" xfId="0" applyFont="1" applyFill="1" applyBorder="1" applyAlignment="1" applyProtection="1">
      <alignment vertical="center"/>
      <protection hidden="1"/>
    </xf>
    <xf numFmtId="0" fontId="5" fillId="2" borderId="7" xfId="0" applyFont="1" applyFill="1" applyBorder="1" applyProtection="1">
      <protection hidden="1"/>
    </xf>
    <xf numFmtId="0" fontId="5" fillId="2" borderId="23" xfId="0" applyFont="1" applyFill="1" applyBorder="1" applyAlignment="1" applyProtection="1">
      <alignment vertical="center"/>
      <protection hidden="1"/>
    </xf>
    <xf numFmtId="0" fontId="5" fillId="2" borderId="24" xfId="0" applyFont="1" applyFill="1" applyBorder="1" applyProtection="1">
      <protection hidden="1"/>
    </xf>
    <xf numFmtId="0" fontId="5" fillId="2" borderId="16" xfId="0" applyFont="1" applyFill="1" applyBorder="1" applyProtection="1">
      <protection hidden="1"/>
    </xf>
    <xf numFmtId="0" fontId="5" fillId="2" borderId="18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6" fillId="0" borderId="0" xfId="0" applyFont="1" applyFill="1" applyBorder="1" applyAlignment="1" applyProtection="1">
      <alignment horizontal="left" vertical="center" indent="1"/>
      <protection hidden="1"/>
    </xf>
    <xf numFmtId="0" fontId="5" fillId="0" borderId="26" xfId="0" applyFont="1" applyFill="1" applyBorder="1" applyProtection="1">
      <protection hidden="1"/>
    </xf>
    <xf numFmtId="0" fontId="5" fillId="2" borderId="18" xfId="0" applyFont="1" applyFill="1" applyBorder="1" applyAlignment="1" applyProtection="1">
      <alignment vertical="center"/>
      <protection hidden="1"/>
    </xf>
    <xf numFmtId="0" fontId="4" fillId="2" borderId="41" xfId="0" applyFont="1" applyFill="1" applyBorder="1" applyAlignment="1" applyProtection="1">
      <alignment vertical="center"/>
      <protection hidden="1"/>
    </xf>
    <xf numFmtId="0" fontId="4" fillId="2" borderId="42" xfId="0" applyFont="1" applyFill="1" applyBorder="1" applyAlignment="1" applyProtection="1">
      <alignment vertical="center"/>
      <protection hidden="1"/>
    </xf>
    <xf numFmtId="0" fontId="13" fillId="2" borderId="28" xfId="0" applyFont="1" applyFill="1" applyBorder="1" applyAlignment="1" applyProtection="1">
      <alignment horizontal="center" vertical="center"/>
      <protection locked="0" hidden="1"/>
    </xf>
    <xf numFmtId="0" fontId="13" fillId="2" borderId="17" xfId="0" applyFont="1" applyFill="1" applyBorder="1" applyAlignment="1" applyProtection="1">
      <alignment horizontal="center" vertical="center"/>
      <protection locked="0" hidden="1"/>
    </xf>
    <xf numFmtId="0" fontId="5" fillId="0" borderId="18" xfId="0" applyFont="1" applyFill="1" applyBorder="1" applyProtection="1">
      <protection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Protection="1">
      <protection hidden="1"/>
    </xf>
    <xf numFmtId="0" fontId="5" fillId="2" borderId="32" xfId="0" applyFont="1" applyFill="1" applyBorder="1" applyAlignment="1" applyProtection="1">
      <alignment horizontal="left" vertical="center"/>
      <protection hidden="1"/>
    </xf>
    <xf numFmtId="0" fontId="4" fillId="2" borderId="40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vertical="center"/>
      <protection hidden="1"/>
    </xf>
    <xf numFmtId="0" fontId="5" fillId="0" borderId="5" xfId="0" applyFont="1" applyFill="1" applyBorder="1" applyAlignment="1" applyProtection="1">
      <alignment vertical="center"/>
      <protection hidden="1"/>
    </xf>
    <xf numFmtId="0" fontId="13" fillId="0" borderId="5" xfId="0" applyNumberFormat="1" applyFont="1" applyFill="1" applyBorder="1" applyAlignment="1" applyProtection="1">
      <alignment vertical="center"/>
      <protection hidden="1"/>
    </xf>
    <xf numFmtId="0" fontId="9" fillId="0" borderId="5" xfId="0" applyFont="1" applyFill="1" applyBorder="1" applyAlignment="1" applyProtection="1">
      <alignment vertical="center"/>
      <protection hidden="1"/>
    </xf>
    <xf numFmtId="0" fontId="13" fillId="0" borderId="5" xfId="0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3" fillId="0" borderId="16" xfId="0" applyFont="1" applyFill="1" applyBorder="1" applyAlignment="1" applyProtection="1">
      <alignment vertical="center"/>
      <protection hidden="1"/>
    </xf>
    <xf numFmtId="0" fontId="5" fillId="0" borderId="8" xfId="0" applyFont="1" applyBorder="1"/>
    <xf numFmtId="0" fontId="0" fillId="0" borderId="5" xfId="0" applyBorder="1"/>
    <xf numFmtId="0" fontId="0" fillId="0" borderId="6" xfId="0" applyBorder="1"/>
    <xf numFmtId="0" fontId="5" fillId="0" borderId="12" xfId="0" applyFont="1" applyFill="1" applyBorder="1"/>
    <xf numFmtId="0" fontId="0" fillId="0" borderId="48" xfId="0" applyBorder="1"/>
    <xf numFmtId="0" fontId="5" fillId="0" borderId="9" xfId="0" applyFont="1" applyFill="1" applyBorder="1"/>
    <xf numFmtId="0" fontId="0" fillId="0" borderId="4" xfId="0" applyBorder="1"/>
    <xf numFmtId="0" fontId="0" fillId="0" borderId="49" xfId="0" applyBorder="1"/>
    <xf numFmtId="0" fontId="0" fillId="0" borderId="0" xfId="0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5" fillId="0" borderId="21" xfId="0" applyFont="1" applyFill="1" applyBorder="1" applyProtection="1">
      <protection hidden="1"/>
    </xf>
    <xf numFmtId="0" fontId="5" fillId="2" borderId="21" xfId="0" applyFont="1" applyFill="1" applyBorder="1" applyProtection="1">
      <protection hidden="1"/>
    </xf>
    <xf numFmtId="0" fontId="5" fillId="2" borderId="26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16" xfId="0" applyFont="1" applyFill="1" applyBorder="1" applyProtection="1">
      <protection hidden="1"/>
    </xf>
    <xf numFmtId="0" fontId="5" fillId="2" borderId="18" xfId="0" applyFont="1" applyFill="1" applyBorder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Border="1" applyAlignment="1" applyProtection="1">
      <alignment horizontal="left" vertical="top"/>
      <protection hidden="1"/>
    </xf>
    <xf numFmtId="0" fontId="21" fillId="2" borderId="0" xfId="0" applyFont="1" applyFill="1" applyBorder="1" applyAlignment="1" applyProtection="1">
      <alignment vertical="center"/>
    </xf>
    <xf numFmtId="0" fontId="0" fillId="0" borderId="0" xfId="0" applyProtection="1">
      <protection hidden="1"/>
    </xf>
    <xf numFmtId="0" fontId="5" fillId="2" borderId="17" xfId="0" applyFont="1" applyFill="1" applyBorder="1" applyAlignment="1" applyProtection="1">
      <alignment vertical="center"/>
      <protection hidden="1"/>
    </xf>
    <xf numFmtId="0" fontId="5" fillId="0" borderId="27" xfId="0" applyFont="1" applyFill="1" applyBorder="1" applyAlignment="1" applyProtection="1">
      <alignment vertical="center"/>
      <protection hidden="1"/>
    </xf>
    <xf numFmtId="0" fontId="5" fillId="2" borderId="27" xfId="0" applyFont="1" applyFill="1" applyBorder="1" applyAlignment="1" applyProtection="1">
      <alignment vertical="center"/>
      <protection hidden="1"/>
    </xf>
    <xf numFmtId="0" fontId="5" fillId="2" borderId="28" xfId="0" applyFont="1" applyFill="1" applyBorder="1" applyAlignment="1" applyProtection="1">
      <alignment vertical="center"/>
      <protection hidden="1"/>
    </xf>
    <xf numFmtId="0" fontId="5" fillId="0" borderId="21" xfId="0" applyFont="1" applyFill="1" applyBorder="1" applyAlignment="1" applyProtection="1">
      <alignment vertical="center"/>
      <protection hidden="1"/>
    </xf>
    <xf numFmtId="0" fontId="5" fillId="0" borderId="28" xfId="0" applyFont="1" applyFill="1" applyBorder="1" applyAlignment="1" applyProtection="1">
      <alignment vertical="center"/>
      <protection hidden="1"/>
    </xf>
    <xf numFmtId="0" fontId="5" fillId="0" borderId="26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5" fillId="2" borderId="29" xfId="0" applyFont="1" applyFill="1" applyBorder="1" applyAlignment="1" applyProtection="1">
      <alignment vertical="center"/>
      <protection hidden="1"/>
    </xf>
    <xf numFmtId="0" fontId="5" fillId="2" borderId="3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5" fillId="2" borderId="13" xfId="0" applyFont="1" applyFill="1" applyBorder="1" applyProtection="1">
      <protection hidden="1"/>
    </xf>
    <xf numFmtId="0" fontId="5" fillId="2" borderId="15" xfId="0" applyFont="1" applyFill="1" applyBorder="1" applyAlignment="1" applyProtection="1">
      <alignment horizontal="left" vertical="center"/>
      <protection hidden="1"/>
    </xf>
    <xf numFmtId="0" fontId="5" fillId="2" borderId="16" xfId="0" applyFont="1" applyFill="1" applyBorder="1" applyAlignment="1" applyProtection="1">
      <alignment horizontal="left" vertical="center" wrapText="1"/>
      <protection hidden="1"/>
    </xf>
    <xf numFmtId="0" fontId="13" fillId="2" borderId="16" xfId="0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5" fillId="0" borderId="9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Protection="1">
      <protection hidden="1"/>
    </xf>
    <xf numFmtId="0" fontId="5" fillId="0" borderId="49" xfId="0" applyFont="1" applyFill="1" applyBorder="1" applyProtection="1">
      <protection hidden="1"/>
    </xf>
    <xf numFmtId="0" fontId="21" fillId="2" borderId="44" xfId="0" applyFont="1" applyFill="1" applyBorder="1" applyAlignment="1" applyProtection="1">
      <alignment vertical="center"/>
    </xf>
    <xf numFmtId="0" fontId="21" fillId="2" borderId="45" xfId="0" applyFont="1" applyFill="1" applyBorder="1" applyAlignment="1" applyProtection="1">
      <alignment horizontal="left" vertical="center"/>
    </xf>
    <xf numFmtId="0" fontId="21" fillId="2" borderId="46" xfId="0" applyFont="1" applyFill="1" applyBorder="1" applyAlignment="1" applyProtection="1">
      <alignment horizontal="left" vertical="center"/>
    </xf>
    <xf numFmtId="164" fontId="16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52" xfId="0" applyFont="1" applyFill="1" applyBorder="1" applyAlignment="1" applyProtection="1">
      <alignment vertical="center"/>
      <protection hidden="1"/>
    </xf>
    <xf numFmtId="0" fontId="5" fillId="0" borderId="0" xfId="0" applyFont="1" applyBorder="1" applyProtection="1">
      <protection hidden="1"/>
    </xf>
    <xf numFmtId="0" fontId="13" fillId="2" borderId="13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0" fontId="5" fillId="0" borderId="20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Protection="1">
      <protection hidden="1"/>
    </xf>
    <xf numFmtId="0" fontId="9" fillId="0" borderId="15" xfId="0" applyFont="1" applyFill="1" applyBorder="1" applyAlignment="1" applyProtection="1">
      <alignment horizontal="left" vertical="center"/>
      <protection hidden="1"/>
    </xf>
    <xf numFmtId="0" fontId="16" fillId="0" borderId="16" xfId="0" applyFont="1" applyFill="1" applyBorder="1" applyAlignment="1" applyProtection="1">
      <alignment horizontal="left" vertical="center" indent="1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left" vertical="center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horizontal="left" vertical="top" wrapText="1"/>
      <protection hidden="1"/>
    </xf>
    <xf numFmtId="0" fontId="5" fillId="2" borderId="20" xfId="0" applyFont="1" applyFill="1" applyBorder="1" applyAlignment="1" applyProtection="1">
      <alignment horizontal="left" vertical="center"/>
    </xf>
    <xf numFmtId="0" fontId="5" fillId="2" borderId="7" xfId="0" applyFont="1" applyFill="1" applyBorder="1" applyAlignment="1" applyProtection="1">
      <alignment horizontal="left" vertical="center"/>
    </xf>
    <xf numFmtId="0" fontId="5" fillId="2" borderId="23" xfId="0" applyFont="1" applyFill="1" applyBorder="1" applyAlignment="1" applyProtection="1">
      <alignment horizontal="left" vertical="center"/>
    </xf>
    <xf numFmtId="0" fontId="13" fillId="2" borderId="50" xfId="0" applyFont="1" applyFill="1" applyBorder="1" applyAlignment="1" applyProtection="1">
      <alignment vertical="center"/>
      <protection hidden="1"/>
    </xf>
    <xf numFmtId="0" fontId="5" fillId="0" borderId="20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Protection="1">
      <protection hidden="1"/>
    </xf>
    <xf numFmtId="0" fontId="9" fillId="0" borderId="15" xfId="0" applyFont="1" applyFill="1" applyBorder="1" applyAlignment="1" applyProtection="1">
      <alignment horizontal="left" vertical="center"/>
      <protection hidden="1"/>
    </xf>
    <xf numFmtId="0" fontId="16" fillId="0" borderId="16" xfId="0" applyFont="1" applyFill="1" applyBorder="1" applyAlignment="1" applyProtection="1">
      <alignment horizontal="left" vertical="center" indent="1"/>
      <protection hidden="1"/>
    </xf>
    <xf numFmtId="0" fontId="9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left" vertical="center" indent="1"/>
      <protection hidden="1"/>
    </xf>
    <xf numFmtId="0" fontId="21" fillId="2" borderId="0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</xf>
    <xf numFmtId="0" fontId="9" fillId="0" borderId="56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48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49" xfId="0" applyBorder="1" applyProtection="1">
      <protection hidden="1"/>
    </xf>
    <xf numFmtId="0" fontId="5" fillId="0" borderId="0" xfId="0" applyFont="1" applyProtection="1">
      <protection hidden="1"/>
    </xf>
    <xf numFmtId="0" fontId="0" fillId="0" borderId="8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45" xfId="0" applyFont="1" applyFill="1" applyBorder="1" applyAlignment="1" applyProtection="1">
      <alignment horizontal="left" vertical="center"/>
    </xf>
    <xf numFmtId="0" fontId="21" fillId="2" borderId="46" xfId="0" applyFont="1" applyFill="1" applyBorder="1" applyAlignment="1" applyProtection="1">
      <alignment horizontal="left" vertical="center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5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9" fillId="0" borderId="38" xfId="0" applyFont="1" applyFill="1" applyBorder="1" applyAlignment="1" applyProtection="1">
      <alignment horizontal="center" vertical="center"/>
      <protection hidden="1"/>
    </xf>
    <xf numFmtId="0" fontId="9" fillId="0" borderId="34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Protection="1">
      <protection hidden="1"/>
    </xf>
    <xf numFmtId="0" fontId="13" fillId="2" borderId="5" xfId="0" applyFont="1" applyFill="1" applyBorder="1" applyAlignment="1" applyProtection="1">
      <alignment horizontal="center" vertical="center"/>
      <protection hidden="1"/>
    </xf>
    <xf numFmtId="0" fontId="13" fillId="0" borderId="35" xfId="0" applyFont="1" applyFill="1" applyBorder="1" applyAlignment="1" applyProtection="1">
      <alignment horizontal="center" vertical="center"/>
      <protection locked="0"/>
    </xf>
    <xf numFmtId="2" fontId="13" fillId="0" borderId="0" xfId="0" applyNumberFormat="1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Protection="1">
      <protection hidden="1"/>
    </xf>
    <xf numFmtId="0" fontId="21" fillId="2" borderId="8" xfId="0" applyFont="1" applyFill="1" applyBorder="1" applyAlignment="1" applyProtection="1">
      <alignment vertical="center"/>
    </xf>
    <xf numFmtId="0" fontId="21" fillId="2" borderId="44" xfId="0" applyFont="1" applyFill="1" applyBorder="1" applyAlignment="1" applyProtection="1">
      <alignment horizontal="left" vertical="center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45" xfId="0" applyBorder="1"/>
    <xf numFmtId="0" fontId="0" fillId="0" borderId="46" xfId="0" applyBorder="1"/>
    <xf numFmtId="0" fontId="8" fillId="2" borderId="8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0" fillId="0" borderId="12" xfId="0" applyFont="1" applyBorder="1"/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5" fillId="0" borderId="8" xfId="0" applyFont="1" applyFill="1" applyBorder="1"/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5" fillId="0" borderId="23" xfId="0" applyFont="1" applyFill="1" applyBorder="1" applyAlignment="1" applyProtection="1">
      <alignment vertical="center"/>
      <protection hidden="1"/>
    </xf>
    <xf numFmtId="0" fontId="5" fillId="0" borderId="24" xfId="0" applyFont="1" applyFill="1" applyBorder="1" applyProtection="1">
      <protection hidden="1"/>
    </xf>
    <xf numFmtId="0" fontId="17" fillId="2" borderId="0" xfId="0" applyFont="1" applyFill="1" applyAlignment="1" applyProtection="1">
      <alignment horizontal="left" vertical="top" wrapText="1"/>
      <protection hidden="1"/>
    </xf>
    <xf numFmtId="0" fontId="5" fillId="2" borderId="29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vertical="center"/>
    </xf>
    <xf numFmtId="0" fontId="5" fillId="2" borderId="12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24" fillId="2" borderId="0" xfId="0" applyFont="1" applyFill="1" applyAlignment="1" applyProtection="1">
      <alignment horizontal="left"/>
      <protection hidden="1"/>
    </xf>
    <xf numFmtId="165" fontId="25" fillId="2" borderId="1" xfId="3" applyNumberFormat="1" applyFont="1" applyFill="1" applyBorder="1" applyAlignment="1" applyProtection="1">
      <alignment horizontal="center"/>
      <protection locked="0" hidden="1"/>
    </xf>
    <xf numFmtId="165" fontId="25" fillId="2" borderId="2" xfId="3" applyNumberFormat="1" applyFont="1" applyFill="1" applyBorder="1" applyAlignment="1" applyProtection="1">
      <alignment horizontal="center"/>
      <protection locked="0" hidden="1"/>
    </xf>
    <xf numFmtId="165" fontId="25" fillId="2" borderId="3" xfId="3" applyNumberFormat="1" applyFont="1" applyFill="1" applyBorder="1" applyAlignment="1" applyProtection="1">
      <alignment horizontal="center"/>
      <protection locked="0" hidden="1"/>
    </xf>
    <xf numFmtId="0" fontId="7" fillId="3" borderId="1" xfId="0" applyFont="1" applyFill="1" applyBorder="1" applyAlignment="1" applyProtection="1">
      <alignment horizontal="left"/>
      <protection hidden="1"/>
    </xf>
    <xf numFmtId="0" fontId="7" fillId="3" borderId="2" xfId="0" applyFont="1" applyFill="1" applyBorder="1" applyAlignment="1" applyProtection="1">
      <alignment horizontal="left"/>
      <protection hidden="1"/>
    </xf>
    <xf numFmtId="0" fontId="7" fillId="3" borderId="3" xfId="0" applyFont="1" applyFill="1" applyBorder="1" applyAlignment="1" applyProtection="1">
      <alignment horizontal="left"/>
      <protection hidden="1"/>
    </xf>
    <xf numFmtId="0" fontId="4" fillId="0" borderId="28" xfId="0" applyFont="1" applyFill="1" applyBorder="1" applyAlignment="1" applyProtection="1">
      <alignment horizontal="left" vertical="center" wrapText="1"/>
    </xf>
    <xf numFmtId="0" fontId="4" fillId="0" borderId="21" xfId="0" applyFont="1" applyFill="1" applyBorder="1" applyAlignment="1" applyProtection="1">
      <alignment horizontal="left" vertical="center" wrapText="1"/>
    </xf>
    <xf numFmtId="0" fontId="4" fillId="0" borderId="26" xfId="0" applyFont="1" applyFill="1" applyBorder="1" applyAlignment="1" applyProtection="1">
      <alignment horizontal="left" vertical="center" wrapText="1"/>
    </xf>
    <xf numFmtId="0" fontId="4" fillId="0" borderId="22" xfId="0" applyFont="1" applyFill="1" applyBorder="1" applyAlignment="1" applyProtection="1">
      <alignment horizontal="left" vertical="center" wrapText="1"/>
    </xf>
    <xf numFmtId="2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5" fillId="0" borderId="28" xfId="0" applyFont="1" applyFill="1" applyBorder="1" applyAlignment="1" applyProtection="1">
      <alignment horizontal="left" vertical="center"/>
    </xf>
    <xf numFmtId="0" fontId="5" fillId="0" borderId="21" xfId="0" applyFont="1" applyFill="1" applyBorder="1" applyAlignment="1" applyProtection="1">
      <alignment horizontal="left" vertical="center"/>
    </xf>
    <xf numFmtId="0" fontId="5" fillId="0" borderId="26" xfId="0" applyFont="1" applyFill="1" applyBorder="1" applyAlignment="1" applyProtection="1">
      <alignment horizontal="left" vertical="center"/>
    </xf>
    <xf numFmtId="0" fontId="13" fillId="0" borderId="53" xfId="0" applyFont="1" applyFill="1" applyBorder="1" applyAlignment="1" applyProtection="1">
      <alignment horizontal="center" vertical="center"/>
      <protection locked="0" hidden="1"/>
    </xf>
    <xf numFmtId="0" fontId="13" fillId="0" borderId="2" xfId="0" applyFont="1" applyFill="1" applyBorder="1" applyAlignment="1" applyProtection="1">
      <alignment horizontal="center" vertical="center"/>
      <protection locked="0" hidden="1"/>
    </xf>
    <xf numFmtId="0" fontId="13" fillId="0" borderId="3" xfId="0" applyFont="1" applyFill="1" applyBorder="1" applyAlignment="1" applyProtection="1">
      <alignment horizontal="center" vertical="center"/>
      <protection locked="0" hidden="1"/>
    </xf>
    <xf numFmtId="0" fontId="9" fillId="0" borderId="53" xfId="0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" vertical="center"/>
      <protection hidden="1"/>
    </xf>
    <xf numFmtId="0" fontId="9" fillId="0" borderId="54" xfId="0" applyFont="1" applyFill="1" applyBorder="1" applyAlignment="1" applyProtection="1">
      <alignment horizontal="center" vertical="center"/>
      <protection hidden="1"/>
    </xf>
    <xf numFmtId="0" fontId="13" fillId="0" borderId="2" xfId="0" applyFont="1" applyFill="1" applyBorder="1" applyAlignment="1" applyProtection="1">
      <alignment horizontal="left" vertical="center"/>
      <protection locked="0" hidden="1"/>
    </xf>
    <xf numFmtId="0" fontId="13" fillId="0" borderId="54" xfId="0" applyFont="1" applyFill="1" applyBorder="1" applyAlignment="1" applyProtection="1">
      <alignment horizontal="left" vertical="center"/>
      <protection locked="0" hidden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3" fillId="0" borderId="1" xfId="0" applyFont="1" applyFill="1" applyBorder="1" applyAlignment="1" applyProtection="1">
      <alignment horizontal="left" vertical="center"/>
      <protection hidden="1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3" fillId="0" borderId="3" xfId="0" applyFont="1" applyFill="1" applyBorder="1" applyAlignment="1" applyProtection="1">
      <alignment horizontal="left" vertical="center"/>
      <protection hidden="1"/>
    </xf>
    <xf numFmtId="0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8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3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9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6" fillId="0" borderId="29" xfId="0" applyFont="1" applyFill="1" applyBorder="1" applyAlignment="1" applyProtection="1">
      <alignment horizontal="left" vertical="center" wrapText="1"/>
      <protection hidden="1"/>
    </xf>
    <xf numFmtId="0" fontId="6" fillId="0" borderId="13" xfId="0" applyFont="1" applyFill="1" applyBorder="1" applyAlignment="1" applyProtection="1">
      <alignment horizontal="left" vertical="center" wrapText="1"/>
      <protection hidden="1"/>
    </xf>
    <xf numFmtId="0" fontId="6" fillId="0" borderId="19" xfId="0" applyFont="1" applyFill="1" applyBorder="1" applyAlignment="1" applyProtection="1">
      <alignment horizontal="left" vertical="center" wrapText="1"/>
      <protection hidden="1"/>
    </xf>
    <xf numFmtId="0" fontId="15" fillId="0" borderId="30" xfId="0" applyFont="1" applyFill="1" applyBorder="1" applyAlignment="1" applyProtection="1">
      <alignment horizontal="center" vertical="center" wrapText="1"/>
      <protection hidden="1"/>
    </xf>
    <xf numFmtId="0" fontId="15" fillId="0" borderId="13" xfId="0" applyFont="1" applyFill="1" applyBorder="1" applyAlignment="1" applyProtection="1">
      <alignment horizontal="center" vertical="center" wrapText="1"/>
      <protection hidden="1"/>
    </xf>
    <xf numFmtId="0" fontId="15" fillId="0" borderId="19" xfId="0" applyFont="1" applyFill="1" applyBorder="1" applyAlignment="1" applyProtection="1">
      <alignment horizontal="center" vertical="center" wrapText="1"/>
      <protection hidden="1"/>
    </xf>
    <xf numFmtId="0" fontId="15" fillId="0" borderId="14" xfId="0" applyFont="1" applyFill="1" applyBorder="1" applyAlignment="1" applyProtection="1">
      <alignment horizontal="center" vertical="center" wrapText="1"/>
      <protection hidden="1"/>
    </xf>
    <xf numFmtId="1" fontId="13" fillId="2" borderId="28" xfId="0" applyNumberFormat="1" applyFont="1" applyFill="1" applyBorder="1" applyAlignment="1" applyProtection="1">
      <alignment horizontal="center" vertical="center"/>
      <protection locked="0"/>
    </xf>
    <xf numFmtId="1" fontId="13" fillId="2" borderId="21" xfId="0" applyNumberFormat="1" applyFont="1" applyFill="1" applyBorder="1" applyAlignment="1" applyProtection="1">
      <alignment horizontal="center" vertical="center"/>
      <protection locked="0"/>
    </xf>
    <xf numFmtId="1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8" xfId="0" applyNumberFormat="1" applyFont="1" applyFill="1" applyBorder="1" applyAlignment="1" applyProtection="1">
      <alignment horizontal="center" vertical="center"/>
      <protection locked="0"/>
    </xf>
    <xf numFmtId="2" fontId="13" fillId="2" borderId="21" xfId="0" applyNumberFormat="1" applyFont="1" applyFill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left" vertical="center"/>
    </xf>
    <xf numFmtId="0" fontId="5" fillId="2" borderId="21" xfId="0" applyFont="1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left" vertical="center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22" xfId="0" applyFont="1" applyFill="1" applyBorder="1" applyAlignment="1" applyProtection="1">
      <alignment horizontal="left" vertical="center"/>
    </xf>
    <xf numFmtId="9" fontId="16" fillId="0" borderId="51" xfId="2" applyFont="1" applyFill="1" applyBorder="1" applyAlignment="1" applyProtection="1">
      <alignment horizontal="center" vertical="center"/>
      <protection hidden="1"/>
    </xf>
    <xf numFmtId="9" fontId="16" fillId="0" borderId="5" xfId="2" applyFont="1" applyFill="1" applyBorder="1" applyAlignment="1" applyProtection="1">
      <alignment horizontal="center" vertical="center"/>
      <protection hidden="1"/>
    </xf>
    <xf numFmtId="9" fontId="16" fillId="0" borderId="6" xfId="2" applyFont="1" applyFill="1" applyBorder="1" applyAlignment="1" applyProtection="1">
      <alignment horizontal="center" vertical="center"/>
      <protection hidden="1"/>
    </xf>
    <xf numFmtId="9" fontId="16" fillId="0" borderId="57" xfId="2" applyFont="1" applyFill="1" applyBorder="1" applyAlignment="1" applyProtection="1">
      <alignment horizontal="center" vertical="center"/>
      <protection hidden="1"/>
    </xf>
    <xf numFmtId="0" fontId="9" fillId="0" borderId="29" xfId="0" applyFont="1" applyFill="1" applyBorder="1" applyAlignment="1" applyProtection="1">
      <alignment horizontal="left" vertical="center"/>
      <protection hidden="1"/>
    </xf>
    <xf numFmtId="0" fontId="9" fillId="0" borderId="13" xfId="0" applyFont="1" applyFill="1" applyBorder="1" applyAlignment="1" applyProtection="1">
      <alignment horizontal="left" vertical="center"/>
      <protection hidden="1"/>
    </xf>
    <xf numFmtId="0" fontId="9" fillId="0" borderId="19" xfId="0" applyFont="1" applyFill="1" applyBorder="1" applyAlignment="1" applyProtection="1">
      <alignment horizontal="left" vertical="center"/>
      <protection hidden="1"/>
    </xf>
    <xf numFmtId="0" fontId="13" fillId="0" borderId="28" xfId="0" applyFont="1" applyFill="1" applyBorder="1" applyAlignment="1" applyProtection="1">
      <alignment horizontal="left" vertical="center"/>
      <protection locked="0" hidden="1"/>
    </xf>
    <xf numFmtId="0" fontId="13" fillId="0" borderId="21" xfId="0" applyFont="1" applyFill="1" applyBorder="1" applyAlignment="1" applyProtection="1">
      <alignment horizontal="left" vertical="center"/>
      <protection locked="0" hidden="1"/>
    </xf>
    <xf numFmtId="0" fontId="13" fillId="0" borderId="22" xfId="0" applyFont="1" applyFill="1" applyBorder="1" applyAlignment="1" applyProtection="1">
      <alignment horizontal="left" vertical="center"/>
      <protection locked="0" hidden="1"/>
    </xf>
    <xf numFmtId="164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164" fontId="9" fillId="0" borderId="28" xfId="0" applyNumberFormat="1" applyFont="1" applyFill="1" applyBorder="1" applyAlignment="1" applyProtection="1">
      <alignment horizontal="center" vertical="center"/>
      <protection hidden="1"/>
    </xf>
    <xf numFmtId="164" fontId="9" fillId="0" borderId="21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0" fontId="18" fillId="0" borderId="32" xfId="0" applyFont="1" applyBorder="1" applyAlignment="1" applyProtection="1">
      <alignment horizontal="left"/>
      <protection hidden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 vertical="center" wrapText="1"/>
    </xf>
    <xf numFmtId="0" fontId="23" fillId="2" borderId="20" xfId="0" applyFont="1" applyFill="1" applyBorder="1" applyAlignment="1" applyProtection="1">
      <alignment horizontal="left" vertical="center" wrapText="1"/>
    </xf>
    <xf numFmtId="0" fontId="23" fillId="2" borderId="7" xfId="0" applyFont="1" applyFill="1" applyBorder="1" applyAlignment="1" applyProtection="1">
      <alignment horizontal="left" vertical="center" wrapText="1"/>
    </xf>
    <xf numFmtId="0" fontId="23" fillId="2" borderId="50" xfId="0" applyFont="1" applyFill="1" applyBorder="1" applyAlignment="1" applyProtection="1">
      <alignment horizontal="left" vertical="center" wrapText="1"/>
    </xf>
    <xf numFmtId="0" fontId="23" fillId="2" borderId="31" xfId="0" applyFont="1" applyFill="1" applyBorder="1" applyAlignment="1" applyProtection="1">
      <alignment horizontal="left" vertical="center" wrapText="1"/>
    </xf>
    <xf numFmtId="0" fontId="23" fillId="2" borderId="32" xfId="0" applyFont="1" applyFill="1" applyBorder="1" applyAlignment="1" applyProtection="1">
      <alignment horizontal="left" vertical="center" wrapText="1"/>
    </xf>
    <xf numFmtId="0" fontId="23" fillId="2" borderId="47" xfId="0" applyFont="1" applyFill="1" applyBorder="1" applyAlignment="1" applyProtection="1">
      <alignment horizontal="left" vertical="center" wrapText="1"/>
    </xf>
    <xf numFmtId="0" fontId="13" fillId="0" borderId="23" xfId="0" applyFont="1" applyFill="1" applyBorder="1" applyAlignment="1" applyProtection="1">
      <alignment horizontal="left" vertical="center"/>
      <protection locked="0" hidden="1"/>
    </xf>
    <xf numFmtId="0" fontId="13" fillId="0" borderId="7" xfId="0" applyFont="1" applyFill="1" applyBorder="1" applyAlignment="1" applyProtection="1">
      <alignment horizontal="left" vertical="center"/>
      <protection locked="0" hidden="1"/>
    </xf>
    <xf numFmtId="0" fontId="13" fillId="0" borderId="50" xfId="0" applyFont="1" applyFill="1" applyBorder="1" applyAlignment="1" applyProtection="1">
      <alignment horizontal="left" vertical="center"/>
      <protection locked="0" hidden="1"/>
    </xf>
    <xf numFmtId="164" fontId="13" fillId="0" borderId="23" xfId="0" quotePrefix="1" applyNumberFormat="1" applyFont="1" applyFill="1" applyBorder="1" applyAlignment="1" applyProtection="1">
      <alignment horizontal="center" vertical="center"/>
      <protection locked="0" hidden="1"/>
    </xf>
    <xf numFmtId="164" fontId="13" fillId="0" borderId="7" xfId="0" quotePrefix="1" applyNumberFormat="1" applyFont="1" applyFill="1" applyBorder="1" applyAlignment="1" applyProtection="1">
      <alignment horizontal="center" vertical="center"/>
      <protection locked="0" hidden="1"/>
    </xf>
    <xf numFmtId="164" fontId="13" fillId="0" borderId="50" xfId="0" quotePrefix="1" applyNumberFormat="1" applyFont="1" applyFill="1" applyBorder="1" applyAlignment="1" applyProtection="1">
      <alignment horizontal="center" vertical="center"/>
      <protection locked="0" hidden="1"/>
    </xf>
    <xf numFmtId="164" fontId="9" fillId="0" borderId="23" xfId="0" applyNumberFormat="1" applyFont="1" applyFill="1" applyBorder="1" applyAlignment="1" applyProtection="1">
      <alignment horizontal="center" vertical="center"/>
      <protection hidden="1"/>
    </xf>
    <xf numFmtId="164" fontId="9" fillId="0" borderId="7" xfId="0" applyNumberFormat="1" applyFont="1" applyFill="1" applyBorder="1" applyAlignment="1" applyProtection="1">
      <alignment horizontal="center" vertical="center"/>
      <protection hidden="1"/>
    </xf>
    <xf numFmtId="164" fontId="9" fillId="0" borderId="24" xfId="0" applyNumberFormat="1" applyFont="1" applyFill="1" applyBorder="1" applyAlignment="1" applyProtection="1">
      <alignment horizontal="center" vertical="center"/>
      <protection hidden="1"/>
    </xf>
    <xf numFmtId="0" fontId="16" fillId="0" borderId="1" xfId="0" applyFont="1" applyFill="1" applyBorder="1" applyAlignment="1" applyProtection="1">
      <alignment horizontal="left" vertical="center"/>
      <protection hidden="1"/>
    </xf>
    <xf numFmtId="0" fontId="16" fillId="0" borderId="2" xfId="0" applyFont="1" applyFill="1" applyBorder="1" applyAlignment="1" applyProtection="1">
      <alignment horizontal="left" vertical="center"/>
      <protection hidden="1"/>
    </xf>
    <xf numFmtId="0" fontId="16" fillId="0" borderId="54" xfId="0" applyFont="1" applyFill="1" applyBorder="1" applyAlignment="1" applyProtection="1">
      <alignment horizontal="left" vertical="center"/>
      <protection hidden="1"/>
    </xf>
    <xf numFmtId="164" fontId="16" fillId="0" borderId="53" xfId="0" applyNumberFormat="1" applyFont="1" applyFill="1" applyBorder="1" applyAlignment="1" applyProtection="1">
      <alignment horizontal="center" vertical="center"/>
      <protection hidden="1"/>
    </xf>
    <xf numFmtId="164" fontId="16" fillId="0" borderId="2" xfId="0" applyNumberFormat="1" applyFont="1" applyFill="1" applyBorder="1" applyAlignment="1" applyProtection="1">
      <alignment horizontal="center" vertical="center"/>
      <protection hidden="1"/>
    </xf>
    <xf numFmtId="164" fontId="16" fillId="0" borderId="54" xfId="0" applyNumberFormat="1" applyFont="1" applyFill="1" applyBorder="1" applyAlignment="1" applyProtection="1">
      <alignment horizontal="center" vertical="center"/>
      <protection hidden="1"/>
    </xf>
    <xf numFmtId="164" fontId="16" fillId="0" borderId="3" xfId="0" applyNumberFormat="1" applyFont="1" applyFill="1" applyBorder="1" applyAlignment="1" applyProtection="1">
      <alignment horizontal="center" vertical="center"/>
      <protection hidden="1"/>
    </xf>
    <xf numFmtId="164" fontId="13" fillId="0" borderId="26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2" fontId="13" fillId="0" borderId="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/>
    </xf>
    <xf numFmtId="9" fontId="9" fillId="0" borderId="28" xfId="2" applyFont="1" applyFill="1" applyBorder="1" applyAlignment="1" applyProtection="1">
      <alignment horizontal="center" vertical="center"/>
      <protection hidden="1"/>
    </xf>
    <xf numFmtId="9" fontId="9" fillId="0" borderId="21" xfId="2" applyFont="1" applyFill="1" applyBorder="1" applyAlignment="1" applyProtection="1">
      <alignment horizontal="center" vertical="center"/>
      <protection hidden="1"/>
    </xf>
    <xf numFmtId="9" fontId="9" fillId="0" borderId="22" xfId="2" applyFont="1" applyFill="1" applyBorder="1" applyAlignment="1" applyProtection="1">
      <alignment horizontal="center" vertical="center"/>
      <protection hidden="1"/>
    </xf>
    <xf numFmtId="0" fontId="5" fillId="2" borderId="28" xfId="0" applyFont="1" applyFill="1" applyBorder="1" applyAlignment="1" applyProtection="1">
      <alignment horizontal="left" vertical="center"/>
      <protection hidden="1"/>
    </xf>
    <xf numFmtId="0" fontId="5" fillId="2" borderId="21" xfId="0" applyFont="1" applyFill="1" applyBorder="1" applyAlignment="1" applyProtection="1">
      <alignment horizontal="left" vertical="center"/>
      <protection hidden="1"/>
    </xf>
    <xf numFmtId="0" fontId="5" fillId="2" borderId="26" xfId="0" applyFont="1" applyFill="1" applyBorder="1" applyAlignment="1" applyProtection="1">
      <alignment horizontal="left" vertical="center"/>
      <protection hidden="1"/>
    </xf>
    <xf numFmtId="1" fontId="13" fillId="2" borderId="28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1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3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5" fillId="0" borderId="27" xfId="0" applyFont="1" applyFill="1" applyBorder="1" applyAlignment="1" applyProtection="1">
      <alignment horizontal="left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22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14" fillId="2" borderId="42" xfId="0" applyFont="1" applyFill="1" applyBorder="1" applyAlignment="1" applyProtection="1">
      <alignment horizontal="left" vertical="center"/>
      <protection locked="0" hidden="1"/>
    </xf>
    <xf numFmtId="0" fontId="14" fillId="2" borderId="43" xfId="0" applyFont="1" applyFill="1" applyBorder="1" applyAlignment="1" applyProtection="1">
      <alignment horizontal="left" vertical="center"/>
      <protection locked="0" hidden="1"/>
    </xf>
    <xf numFmtId="14" fontId="14" fillId="2" borderId="42" xfId="0" applyNumberFormat="1" applyFont="1" applyFill="1" applyBorder="1" applyAlignment="1" applyProtection="1">
      <alignment horizontal="left" vertical="center"/>
      <protection locked="0" hidden="1"/>
    </xf>
    <xf numFmtId="0" fontId="14" fillId="2" borderId="39" xfId="0" applyFont="1" applyFill="1" applyBorder="1" applyAlignment="1" applyProtection="1">
      <alignment horizontal="left" vertical="center"/>
      <protection locked="0" hidden="1"/>
    </xf>
    <xf numFmtId="0" fontId="5" fillId="2" borderId="0" xfId="0" applyFont="1" applyFill="1" applyAlignment="1" applyProtection="1">
      <alignment horizontal="left" vertical="top" wrapText="1"/>
      <protection hidden="1"/>
    </xf>
    <xf numFmtId="0" fontId="6" fillId="0" borderId="1" xfId="0" applyFont="1" applyFill="1" applyBorder="1" applyAlignment="1" applyProtection="1">
      <alignment horizontal="left" vertical="center"/>
      <protection hidden="1"/>
    </xf>
    <xf numFmtId="0" fontId="6" fillId="0" borderId="2" xfId="0" applyFont="1" applyFill="1" applyBorder="1" applyAlignment="1" applyProtection="1">
      <alignment horizontal="left" vertical="center"/>
      <protection hidden="1"/>
    </xf>
    <xf numFmtId="0" fontId="6" fillId="0" borderId="54" xfId="0" applyFont="1" applyFill="1" applyBorder="1" applyAlignment="1" applyProtection="1">
      <alignment horizontal="left" vertical="center"/>
      <protection hidden="1"/>
    </xf>
    <xf numFmtId="0" fontId="6" fillId="0" borderId="33" xfId="0" applyFont="1" applyFill="1" applyBorder="1" applyAlignment="1" applyProtection="1">
      <alignment horizontal="center" vertical="center" wrapText="1"/>
      <protection hidden="1"/>
    </xf>
    <xf numFmtId="0" fontId="6" fillId="0" borderId="30" xfId="0" applyFont="1" applyFill="1" applyBorder="1" applyAlignment="1" applyProtection="1">
      <alignment horizontal="center" vertical="center" wrapText="1"/>
      <protection hidden="1"/>
    </xf>
    <xf numFmtId="0" fontId="6" fillId="0" borderId="13" xfId="0" applyFont="1" applyFill="1" applyBorder="1" applyAlignment="1" applyProtection="1">
      <alignment horizontal="center" vertical="center" wrapText="1"/>
      <protection hidden="1"/>
    </xf>
    <xf numFmtId="0" fontId="6" fillId="0" borderId="14" xfId="0" applyFont="1" applyFill="1" applyBorder="1" applyAlignment="1" applyProtection="1">
      <alignment horizontal="center" vertical="center" wrapText="1"/>
      <protection hidden="1"/>
    </xf>
    <xf numFmtId="164" fontId="13" fillId="0" borderId="35" xfId="0" applyNumberFormat="1" applyFont="1" applyFill="1" applyBorder="1" applyAlignment="1" applyProtection="1">
      <alignment horizontal="center" vertical="center"/>
      <protection locked="0" hidden="1"/>
    </xf>
    <xf numFmtId="9" fontId="9" fillId="0" borderId="26" xfId="2" applyFont="1" applyFill="1" applyBorder="1" applyAlignment="1" applyProtection="1">
      <alignment horizontal="center" vertical="center"/>
      <protection hidden="1"/>
    </xf>
    <xf numFmtId="0" fontId="5" fillId="2" borderId="28" xfId="0" applyFont="1" applyFill="1" applyBorder="1" applyAlignment="1" applyProtection="1">
      <alignment vertical="center"/>
      <protection hidden="1"/>
    </xf>
    <xf numFmtId="0" fontId="5" fillId="2" borderId="21" xfId="0" applyFont="1" applyFill="1" applyBorder="1" applyAlignment="1" applyProtection="1">
      <alignment vertical="center"/>
      <protection hidden="1"/>
    </xf>
    <xf numFmtId="0" fontId="13" fillId="2" borderId="21" xfId="0" applyFont="1" applyFill="1" applyBorder="1" applyAlignment="1" applyProtection="1">
      <alignment vertical="center"/>
      <protection locked="0" hidden="1"/>
    </xf>
    <xf numFmtId="0" fontId="13" fillId="2" borderId="26" xfId="0" applyFont="1" applyFill="1" applyBorder="1" applyAlignment="1" applyProtection="1">
      <alignment vertical="center"/>
      <protection locked="0" hidden="1"/>
    </xf>
    <xf numFmtId="0" fontId="13" fillId="2" borderId="22" xfId="0" applyFont="1" applyFill="1" applyBorder="1" applyAlignment="1" applyProtection="1">
      <alignment vertical="center"/>
      <protection locked="0" hidden="1"/>
    </xf>
    <xf numFmtId="0" fontId="7" fillId="3" borderId="8" xfId="0" applyFont="1" applyFill="1" applyBorder="1" applyAlignment="1" applyProtection="1">
      <alignment horizontal="left"/>
      <protection hidden="1"/>
    </xf>
    <xf numFmtId="0" fontId="7" fillId="3" borderId="5" xfId="0" applyFont="1" applyFill="1" applyBorder="1" applyAlignment="1" applyProtection="1">
      <alignment horizontal="left"/>
      <protection hidden="1"/>
    </xf>
    <xf numFmtId="0" fontId="7" fillId="3" borderId="6" xfId="0" applyFont="1" applyFill="1" applyBorder="1" applyAlignment="1" applyProtection="1">
      <alignment horizontal="left"/>
      <protection hidden="1"/>
    </xf>
    <xf numFmtId="1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13" xfId="0" applyFont="1" applyFill="1" applyBorder="1" applyAlignment="1" applyProtection="1">
      <alignment horizontal="left"/>
      <protection locked="0" hidden="1"/>
    </xf>
    <xf numFmtId="0" fontId="13" fillId="2" borderId="19" xfId="0" applyFont="1" applyFill="1" applyBorder="1" applyAlignment="1" applyProtection="1">
      <alignment horizontal="left"/>
      <protection locked="0" hidden="1"/>
    </xf>
    <xf numFmtId="0" fontId="13" fillId="2" borderId="13" xfId="0" applyFont="1" applyFill="1" applyBorder="1" applyAlignment="1" applyProtection="1">
      <alignment horizontal="left" vertical="center"/>
      <protection locked="0" hidden="1"/>
    </xf>
    <xf numFmtId="0" fontId="13" fillId="2" borderId="14" xfId="0" applyFont="1" applyFill="1" applyBorder="1" applyAlignment="1" applyProtection="1">
      <alignment horizontal="left" vertical="center"/>
      <protection locked="0" hidden="1"/>
    </xf>
    <xf numFmtId="0" fontId="13" fillId="2" borderId="17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0" fontId="13" fillId="2" borderId="25" xfId="0" applyFont="1" applyFill="1" applyBorder="1" applyAlignment="1" applyProtection="1">
      <alignment horizontal="center" vertical="center"/>
      <protection locked="0"/>
    </xf>
    <xf numFmtId="0" fontId="5" fillId="2" borderId="52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center"/>
    </xf>
    <xf numFmtId="0" fontId="5" fillId="2" borderId="49" xfId="0" applyFont="1" applyFill="1" applyBorder="1" applyAlignment="1" applyProtection="1">
      <alignment horizontal="left" vertical="center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26" xfId="0" applyFont="1" applyFill="1" applyBorder="1" applyAlignment="1" applyProtection="1">
      <alignment horizontal="left" vertical="center"/>
      <protection hidden="1"/>
    </xf>
    <xf numFmtId="1" fontId="13" fillId="2" borderId="36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32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4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6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0" borderId="20" xfId="0" applyFont="1" applyFill="1" applyBorder="1" applyAlignment="1" applyProtection="1">
      <alignment horizontal="left" vertical="center"/>
      <protection hidden="1"/>
    </xf>
    <xf numFmtId="0" fontId="5" fillId="0" borderId="7" xfId="0" applyFont="1" applyFill="1" applyBorder="1" applyAlignment="1" applyProtection="1">
      <alignment horizontal="left" vertical="center"/>
      <protection hidden="1"/>
    </xf>
    <xf numFmtId="0" fontId="5" fillId="0" borderId="50" xfId="0" applyFont="1" applyFill="1" applyBorder="1" applyAlignment="1" applyProtection="1">
      <alignment horizontal="left" vertical="center"/>
      <protection hidden="1"/>
    </xf>
    <xf numFmtId="164" fontId="16" fillId="0" borderId="10" xfId="0" applyNumberFormat="1" applyFont="1" applyFill="1" applyBorder="1" applyAlignment="1" applyProtection="1">
      <alignment horizontal="center" vertical="center"/>
      <protection hidden="1"/>
    </xf>
    <xf numFmtId="9" fontId="16" fillId="0" borderId="10" xfId="2" applyFont="1" applyFill="1" applyBorder="1" applyAlignment="1" applyProtection="1">
      <alignment horizontal="center" vertical="center"/>
      <protection hidden="1"/>
    </xf>
    <xf numFmtId="9" fontId="16" fillId="0" borderId="11" xfId="2" applyFont="1" applyFill="1" applyBorder="1" applyAlignment="1" applyProtection="1">
      <alignment horizontal="center" vertical="center"/>
      <protection hidden="1"/>
    </xf>
    <xf numFmtId="164" fontId="13" fillId="0" borderId="55" xfId="0" applyNumberFormat="1" applyFont="1" applyFill="1" applyBorder="1" applyAlignment="1" applyProtection="1">
      <alignment horizontal="center" vertical="center"/>
      <protection locked="0" hidden="1"/>
    </xf>
    <xf numFmtId="9" fontId="9" fillId="0" borderId="23" xfId="2" applyFont="1" applyFill="1" applyBorder="1" applyAlignment="1" applyProtection="1">
      <alignment horizontal="center" vertical="center"/>
      <protection hidden="1"/>
    </xf>
    <xf numFmtId="9" fontId="9" fillId="0" borderId="7" xfId="2" applyFont="1" applyFill="1" applyBorder="1" applyAlignment="1" applyProtection="1">
      <alignment horizontal="center" vertical="center"/>
      <protection hidden="1"/>
    </xf>
    <xf numFmtId="9" fontId="9" fillId="0" borderId="24" xfId="2" applyFont="1" applyFill="1" applyBorder="1" applyAlignment="1" applyProtection="1">
      <alignment horizontal="center" vertical="center"/>
      <protection hidden="1"/>
    </xf>
    <xf numFmtId="1" fontId="9" fillId="0" borderId="28" xfId="0" applyNumberFormat="1" applyFont="1" applyFill="1" applyBorder="1" applyAlignment="1" applyProtection="1">
      <alignment horizontal="center" vertical="center"/>
      <protection locked="0" hidden="1"/>
    </xf>
    <xf numFmtId="1" fontId="9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5" fillId="2" borderId="27" xfId="0" applyFont="1" applyFill="1" applyBorder="1" applyAlignment="1" applyProtection="1">
      <alignment horizontal="left" vertical="center" wrapText="1"/>
      <protection hidden="1"/>
    </xf>
    <xf numFmtId="0" fontId="5" fillId="2" borderId="21" xfId="0" applyFont="1" applyFill="1" applyBorder="1" applyAlignment="1" applyProtection="1">
      <alignment horizontal="left" vertical="center" wrapText="1"/>
      <protection hidden="1"/>
    </xf>
    <xf numFmtId="0" fontId="13" fillId="2" borderId="21" xfId="0" applyFont="1" applyFill="1" applyBorder="1" applyAlignment="1" applyProtection="1">
      <alignment horizontal="left" vertical="center"/>
      <protection locked="0" hidden="1"/>
    </xf>
    <xf numFmtId="0" fontId="13" fillId="2" borderId="26" xfId="0" applyFont="1" applyFill="1" applyBorder="1" applyAlignment="1" applyProtection="1">
      <alignment horizontal="left" vertical="center"/>
      <protection locked="0" hidden="1"/>
    </xf>
    <xf numFmtId="0" fontId="5" fillId="2" borderId="15" xfId="0" applyFont="1" applyFill="1" applyBorder="1" applyAlignment="1" applyProtection="1">
      <alignment horizontal="left" vertical="center"/>
    </xf>
    <xf numFmtId="0" fontId="5" fillId="2" borderId="16" xfId="0" applyFont="1" applyFill="1" applyBorder="1" applyAlignment="1" applyProtection="1">
      <alignment horizontal="left" vertical="center"/>
    </xf>
    <xf numFmtId="0" fontId="5" fillId="2" borderId="25" xfId="0" applyFont="1" applyFill="1" applyBorder="1" applyAlignment="1" applyProtection="1">
      <alignment horizontal="left" vertical="center"/>
    </xf>
    <xf numFmtId="0" fontId="13" fillId="2" borderId="13" xfId="0" applyFont="1" applyFill="1" applyBorder="1" applyAlignment="1" applyProtection="1">
      <alignment vertical="center"/>
      <protection locked="0" hidden="1"/>
    </xf>
    <xf numFmtId="0" fontId="13" fillId="2" borderId="19" xfId="0" applyFont="1" applyFill="1" applyBorder="1" applyAlignment="1" applyProtection="1">
      <alignment vertical="center"/>
      <protection locked="0" hidden="1"/>
    </xf>
    <xf numFmtId="0" fontId="5" fillId="2" borderId="51" xfId="0" applyFont="1" applyFill="1" applyBorder="1" applyAlignment="1" applyProtection="1">
      <alignment vertical="center"/>
      <protection hidden="1"/>
    </xf>
    <xf numFmtId="0" fontId="5" fillId="2" borderId="5" xfId="0" applyFont="1" applyFill="1" applyBorder="1" applyAlignment="1" applyProtection="1">
      <alignment vertical="center"/>
      <protection hidden="1"/>
    </xf>
    <xf numFmtId="0" fontId="13" fillId="2" borderId="5" xfId="0" applyFont="1" applyFill="1" applyBorder="1" applyAlignment="1" applyProtection="1">
      <alignment vertical="center"/>
      <protection locked="0" hidden="1"/>
    </xf>
    <xf numFmtId="0" fontId="13" fillId="2" borderId="6" xfId="0" applyFont="1" applyFill="1" applyBorder="1" applyAlignment="1" applyProtection="1">
      <alignment vertical="center"/>
      <protection locked="0" hidden="1"/>
    </xf>
    <xf numFmtId="2" fontId="13" fillId="2" borderId="28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1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6" fillId="0" borderId="31" xfId="0" applyFont="1" applyFill="1" applyBorder="1" applyAlignment="1" applyProtection="1">
      <alignment horizontal="left" vertical="center" wrapText="1"/>
      <protection hidden="1"/>
    </xf>
    <xf numFmtId="0" fontId="6" fillId="0" borderId="32" xfId="0" applyFont="1" applyFill="1" applyBorder="1" applyAlignment="1" applyProtection="1">
      <alignment horizontal="left" vertical="center" wrapText="1"/>
      <protection hidden="1"/>
    </xf>
    <xf numFmtId="0" fontId="6" fillId="0" borderId="19" xfId="0" applyFont="1" applyFill="1" applyBorder="1" applyAlignment="1" applyProtection="1">
      <alignment horizontal="center" vertical="center" wrapText="1"/>
      <protection hidden="1"/>
    </xf>
    <xf numFmtId="2" fontId="13" fillId="0" borderId="23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7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50" xfId="0" applyNumberFormat="1" applyFont="1" applyFill="1" applyBorder="1" applyAlignment="1" applyProtection="1">
      <alignment horizontal="center" vertical="center"/>
      <protection locked="0" hidden="1"/>
    </xf>
    <xf numFmtId="49" fontId="13" fillId="0" borderId="13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4" xfId="0" applyNumberFormat="1" applyFont="1" applyFill="1" applyBorder="1" applyAlignment="1" applyProtection="1">
      <alignment horizontal="left" vertical="center"/>
      <protection locked="0" hidden="1"/>
    </xf>
    <xf numFmtId="0" fontId="13" fillId="0" borderId="13" xfId="0" applyFont="1" applyFill="1" applyBorder="1" applyAlignment="1" applyProtection="1">
      <alignment horizontal="left" vertical="center"/>
      <protection locked="0" hidden="1"/>
    </xf>
    <xf numFmtId="0" fontId="13" fillId="0" borderId="16" xfId="0" applyFont="1" applyFill="1" applyBorder="1" applyAlignment="1" applyProtection="1">
      <alignment horizontal="left" vertical="center"/>
      <protection locked="0" hidden="1"/>
    </xf>
    <xf numFmtId="0" fontId="13" fillId="0" borderId="18" xfId="0" applyFont="1" applyFill="1" applyBorder="1" applyAlignment="1" applyProtection="1">
      <alignment horizontal="left" vertical="center"/>
      <protection locked="0" hidden="1"/>
    </xf>
    <xf numFmtId="0" fontId="13" fillId="0" borderId="17" xfId="0" applyFont="1" applyFill="1" applyBorder="1" applyAlignment="1" applyProtection="1">
      <alignment horizontal="center" vertical="center"/>
      <protection locked="0" hidden="1"/>
    </xf>
    <xf numFmtId="0" fontId="13" fillId="0" borderId="16" xfId="0" applyFont="1" applyFill="1" applyBorder="1" applyAlignment="1" applyProtection="1">
      <alignment horizontal="center" vertical="center"/>
      <protection locked="0" hidden="1"/>
    </xf>
    <xf numFmtId="0" fontId="5" fillId="2" borderId="30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13" fillId="2" borderId="13" xfId="0" applyFont="1" applyFill="1" applyBorder="1" applyAlignment="1" applyProtection="1">
      <alignment horizontal="center" vertical="center"/>
      <protection locked="0" hidden="1"/>
    </xf>
    <xf numFmtId="0" fontId="13" fillId="2" borderId="14" xfId="0" applyFont="1" applyFill="1" applyBorder="1" applyAlignment="1" applyProtection="1">
      <alignment horizontal="center" vertical="center"/>
      <protection locked="0" hidden="1"/>
    </xf>
    <xf numFmtId="0" fontId="13" fillId="2" borderId="16" xfId="0" applyFont="1" applyFill="1" applyBorder="1" applyAlignment="1" applyProtection="1">
      <alignment horizontal="left" vertical="center"/>
      <protection locked="0" hidden="1"/>
    </xf>
    <xf numFmtId="0" fontId="13" fillId="2" borderId="25" xfId="0" applyFont="1" applyFill="1" applyBorder="1" applyAlignment="1" applyProtection="1">
      <alignment horizontal="left" vertical="center"/>
      <protection locked="0" hidden="1"/>
    </xf>
    <xf numFmtId="0" fontId="17" fillId="2" borderId="0" xfId="0" applyFont="1" applyFill="1" applyAlignment="1" applyProtection="1">
      <alignment horizontal="left" vertical="top" wrapText="1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3" fontId="13" fillId="2" borderId="16" xfId="0" applyNumberFormat="1" applyFont="1" applyFill="1" applyBorder="1" applyAlignment="1" applyProtection="1">
      <alignment horizontal="left" vertical="center"/>
      <protection locked="0" hidden="1"/>
    </xf>
    <xf numFmtId="3" fontId="13" fillId="2" borderId="25" xfId="0" applyNumberFormat="1" applyFont="1" applyFill="1" applyBorder="1" applyAlignment="1" applyProtection="1">
      <alignment horizontal="left" vertical="center"/>
      <protection locked="0"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13" fillId="2" borderId="16" xfId="1" applyFont="1" applyFill="1" applyBorder="1" applyAlignment="1" applyProtection="1">
      <alignment horizontal="left" vertical="center"/>
      <protection locked="0" hidden="1"/>
    </xf>
    <xf numFmtId="0" fontId="13" fillId="2" borderId="18" xfId="1" applyFont="1" applyFill="1" applyBorder="1" applyAlignment="1" applyProtection="1">
      <alignment horizontal="left" vertical="center"/>
      <protection locked="0" hidden="1"/>
    </xf>
    <xf numFmtId="0" fontId="13" fillId="2" borderId="2" xfId="0" applyFont="1" applyFill="1" applyBorder="1" applyAlignment="1" applyProtection="1">
      <alignment horizontal="left" vertical="center"/>
      <protection locked="0" hidden="1"/>
    </xf>
    <xf numFmtId="0" fontId="13" fillId="2" borderId="3" xfId="0" applyFont="1" applyFill="1" applyBorder="1" applyAlignment="1" applyProtection="1">
      <alignment horizontal="left" vertical="center"/>
      <protection locked="0" hidden="1"/>
    </xf>
    <xf numFmtId="0" fontId="13" fillId="0" borderId="5" xfId="0" applyFont="1" applyFill="1" applyBorder="1" applyAlignment="1" applyProtection="1">
      <alignment horizontal="left" vertical="center"/>
      <protection locked="0" hidden="1"/>
    </xf>
    <xf numFmtId="0" fontId="13" fillId="0" borderId="6" xfId="0" applyFont="1" applyFill="1" applyBorder="1" applyAlignment="1" applyProtection="1">
      <alignment horizontal="left" vertical="center"/>
      <protection locked="0" hidden="1"/>
    </xf>
    <xf numFmtId="0" fontId="13" fillId="0" borderId="5" xfId="0" applyNumberFormat="1" applyFont="1" applyFill="1" applyBorder="1" applyAlignment="1" applyProtection="1">
      <alignment horizontal="left" vertical="center"/>
      <protection locked="0" hidden="1"/>
    </xf>
    <xf numFmtId="2" fontId="13" fillId="2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2" borderId="13" xfId="0" applyFont="1" applyFill="1" applyBorder="1" applyAlignment="1" applyProtection="1">
      <alignment horizontal="left" vertical="top"/>
      <protection locked="0" hidden="1"/>
    </xf>
    <xf numFmtId="0" fontId="13" fillId="2" borderId="19" xfId="0" applyFont="1" applyFill="1" applyBorder="1" applyAlignment="1" applyProtection="1">
      <alignment horizontal="left" vertical="top"/>
      <protection locked="0" hidden="1"/>
    </xf>
    <xf numFmtId="164" fontId="13" fillId="0" borderId="55" xfId="0" quotePrefix="1" applyNumberFormat="1" applyFont="1" applyFill="1" applyBorder="1" applyAlignment="1" applyProtection="1">
      <alignment horizontal="center" vertical="center"/>
      <protection locked="0" hidden="1"/>
    </xf>
    <xf numFmtId="0" fontId="13" fillId="2" borderId="21" xfId="0" applyFont="1" applyFill="1" applyBorder="1" applyAlignment="1" applyProtection="1">
      <alignment horizontal="left" vertical="center" wrapText="1"/>
      <protection locked="0" hidden="1"/>
    </xf>
    <xf numFmtId="0" fontId="13" fillId="2" borderId="26" xfId="0" applyFont="1" applyFill="1" applyBorder="1" applyAlignment="1" applyProtection="1">
      <alignment horizontal="left" vertical="center" wrapText="1"/>
      <protection locked="0" hidden="1"/>
    </xf>
    <xf numFmtId="0" fontId="13" fillId="2" borderId="16" xfId="0" applyFont="1" applyFill="1" applyBorder="1" applyAlignment="1" applyProtection="1">
      <alignment horizontal="center" vertical="center"/>
      <protection locked="0" hidden="1"/>
    </xf>
    <xf numFmtId="0" fontId="13" fillId="2" borderId="18" xfId="0" applyFont="1" applyFill="1" applyBorder="1" applyAlignment="1" applyProtection="1">
      <alignment horizontal="center" vertical="center"/>
      <protection locked="0" hidden="1"/>
    </xf>
    <xf numFmtId="0" fontId="9" fillId="2" borderId="17" xfId="0" applyFont="1" applyFill="1" applyBorder="1" applyAlignment="1" applyProtection="1">
      <alignment horizontal="left" vertical="center"/>
      <protection hidden="1"/>
    </xf>
    <xf numFmtId="0" fontId="9" fillId="2" borderId="16" xfId="0" applyFont="1" applyFill="1" applyBorder="1" applyAlignment="1" applyProtection="1">
      <alignment horizontal="left" vertical="center"/>
      <protection hidden="1"/>
    </xf>
    <xf numFmtId="0" fontId="5" fillId="0" borderId="15" xfId="0" applyFont="1" applyFill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/>
      <protection hidden="1"/>
    </xf>
    <xf numFmtId="0" fontId="5" fillId="0" borderId="25" xfId="0" applyFont="1" applyFill="1" applyBorder="1" applyAlignment="1" applyProtection="1">
      <alignment horizontal="left" vertical="center"/>
      <protection hidden="1"/>
    </xf>
    <xf numFmtId="0" fontId="13" fillId="2" borderId="19" xfId="0" applyFont="1" applyFill="1" applyBorder="1" applyAlignment="1" applyProtection="1">
      <alignment horizontal="left" vertical="center"/>
      <protection locked="0" hidden="1"/>
    </xf>
    <xf numFmtId="0" fontId="5" fillId="2" borderId="30" xfId="0" applyFont="1" applyFill="1" applyBorder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vertical="center"/>
      <protection hidden="1"/>
    </xf>
    <xf numFmtId="0" fontId="5" fillId="0" borderId="1" xfId="0" applyFont="1" applyFill="1" applyBorder="1" applyAlignment="1" applyProtection="1">
      <alignment horizontal="left" vertical="center"/>
      <protection hidden="1"/>
    </xf>
    <xf numFmtId="0" fontId="5" fillId="0" borderId="2" xfId="0" applyFont="1" applyFill="1" applyBorder="1" applyAlignment="1" applyProtection="1">
      <alignment horizontal="left" vertical="center"/>
      <protection hidden="1"/>
    </xf>
    <xf numFmtId="0" fontId="5" fillId="2" borderId="27" xfId="0" applyFont="1" applyFill="1" applyBorder="1" applyAlignment="1" applyProtection="1">
      <alignment vertical="center" wrapText="1"/>
    </xf>
    <xf numFmtId="0" fontId="5" fillId="2" borderId="21" xfId="0" applyFont="1" applyFill="1" applyBorder="1" applyAlignment="1" applyProtection="1">
      <alignment vertical="center" wrapText="1"/>
    </xf>
  </cellXfs>
  <cellStyles count="4">
    <cellStyle name="Čárka" xfId="3" builtinId="3"/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F7FFB9"/>
      <color rgb="FFB5CD00"/>
      <color rgb="FF2905FF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1"/>
  <sheetViews>
    <sheetView showGridLines="0" tabSelected="1" view="pageLayout" zoomScale="85" zoomScaleNormal="100" zoomScalePageLayoutView="85" workbookViewId="0">
      <selection activeCell="Z6" sqref="Z6:AG6"/>
    </sheetView>
  </sheetViews>
  <sheetFormatPr defaultColWidth="0" defaultRowHeight="15" zeroHeight="1" x14ac:dyDescent="0.25"/>
  <cols>
    <col min="1" max="1" width="2.5703125" style="98" customWidth="1"/>
    <col min="2" max="33" width="2.5703125" style="7" customWidth="1"/>
    <col min="34" max="34" width="3" style="7" customWidth="1"/>
    <col min="35" max="35" width="35.140625" style="7" hidden="1" customWidth="1"/>
    <col min="36" max="36" width="8.85546875" style="7" hidden="1" customWidth="1"/>
    <col min="37" max="40" width="2.42578125" style="7" hidden="1" customWidth="1"/>
    <col min="41" max="41" width="3.85546875" style="7" hidden="1" customWidth="1"/>
    <col min="42" max="42" width="4.7109375" style="7" hidden="1" customWidth="1"/>
    <col min="43" max="43" width="7" style="7" hidden="1" customWidth="1"/>
    <col min="44" max="75" width="0" style="7" hidden="1" customWidth="1"/>
    <col min="76" max="16384" width="2.42578125" style="7" hidden="1"/>
  </cols>
  <sheetData>
    <row r="1" spans="1:36" ht="18.75" customHeight="1" x14ac:dyDescent="0.25">
      <c r="B1" s="456" t="s">
        <v>209</v>
      </c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456"/>
      <c r="AD1" s="456"/>
      <c r="AE1" s="456"/>
      <c r="AF1" s="456"/>
      <c r="AG1" s="456"/>
    </row>
    <row r="2" spans="1:36" ht="15" customHeight="1" x14ac:dyDescent="0.25"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</row>
    <row r="3" spans="1:36" ht="15" customHeight="1" x14ac:dyDescent="0.25"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  <c r="AA3" s="456"/>
      <c r="AB3" s="456"/>
      <c r="AC3" s="456"/>
      <c r="AD3" s="456"/>
      <c r="AE3" s="456"/>
      <c r="AF3" s="456"/>
      <c r="AG3" s="456"/>
    </row>
    <row r="4" spans="1:36" ht="18.75" customHeight="1" x14ac:dyDescent="0.25"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6"/>
      <c r="AG4" s="456"/>
    </row>
    <row r="5" spans="1:36" s="187" customFormat="1" ht="18.75" customHeight="1" x14ac:dyDescent="0.25">
      <c r="A5" s="120"/>
      <c r="B5" s="241" t="s">
        <v>210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</row>
    <row r="6" spans="1:36" ht="18.75" x14ac:dyDescent="0.4">
      <c r="A6" s="99">
        <v>1</v>
      </c>
      <c r="B6" s="245" t="s">
        <v>123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7"/>
      <c r="Z6" s="242"/>
      <c r="AA6" s="243"/>
      <c r="AB6" s="243"/>
      <c r="AC6" s="243"/>
      <c r="AD6" s="243"/>
      <c r="AE6" s="243"/>
      <c r="AF6" s="243"/>
      <c r="AG6" s="244"/>
      <c r="AJ6" s="3"/>
    </row>
    <row r="7" spans="1:36" ht="7.5" customHeigh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8"/>
      <c r="AA7" s="8"/>
      <c r="AB7" s="8"/>
      <c r="AC7" s="8"/>
      <c r="AD7" s="8"/>
      <c r="AE7" s="8"/>
      <c r="AF7" s="8"/>
      <c r="AG7" s="8"/>
    </row>
    <row r="8" spans="1:36" x14ac:dyDescent="0.25">
      <c r="B8" s="436" t="s">
        <v>0</v>
      </c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6"/>
      <c r="Z8" s="436"/>
      <c r="AA8" s="436"/>
      <c r="AB8" s="436"/>
      <c r="AC8" s="436"/>
      <c r="AD8" s="436"/>
      <c r="AE8" s="436"/>
      <c r="AF8" s="436"/>
      <c r="AG8" s="436"/>
    </row>
    <row r="9" spans="1:36" ht="7.5" customHeight="1" x14ac:dyDescent="0.25">
      <c r="B9" s="460"/>
      <c r="C9" s="460"/>
      <c r="D9" s="460"/>
      <c r="E9" s="460"/>
      <c r="F9" s="460"/>
      <c r="G9" s="460"/>
      <c r="H9" s="460"/>
      <c r="I9" s="460"/>
      <c r="J9" s="460"/>
      <c r="K9" s="460"/>
      <c r="L9" s="460"/>
      <c r="M9" s="460"/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0"/>
      <c r="AA9" s="460"/>
      <c r="AB9" s="460"/>
      <c r="AC9" s="460"/>
      <c r="AD9" s="460"/>
      <c r="AE9" s="460"/>
      <c r="AF9" s="460"/>
      <c r="AG9" s="460"/>
    </row>
    <row r="10" spans="1:36" x14ac:dyDescent="0.25">
      <c r="B10" s="245" t="s">
        <v>1</v>
      </c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7"/>
    </row>
    <row r="11" spans="1:36" x14ac:dyDescent="0.25">
      <c r="A11" s="99">
        <v>2</v>
      </c>
      <c r="B11" s="11" t="s">
        <v>99</v>
      </c>
      <c r="C11" s="11"/>
      <c r="D11" s="12"/>
      <c r="E11" s="12"/>
      <c r="F11" s="12"/>
      <c r="G11" s="12"/>
      <c r="H11" s="463"/>
      <c r="I11" s="463"/>
      <c r="J11" s="463"/>
      <c r="K11" s="463"/>
      <c r="L11" s="463"/>
      <c r="M11" s="463"/>
      <c r="N11" s="463"/>
      <c r="O11" s="463"/>
      <c r="P11" s="463"/>
      <c r="Q11" s="463"/>
      <c r="R11" s="463"/>
      <c r="S11" s="463"/>
      <c r="T11" s="463"/>
      <c r="U11" s="463"/>
      <c r="V11" s="463"/>
      <c r="W11" s="463"/>
      <c r="X11" s="12" t="s">
        <v>101</v>
      </c>
      <c r="Y11" s="12"/>
      <c r="Z11" s="12"/>
      <c r="AA11" s="463"/>
      <c r="AB11" s="463"/>
      <c r="AC11" s="463"/>
      <c r="AD11" s="463"/>
      <c r="AE11" s="463"/>
      <c r="AF11" s="463"/>
      <c r="AG11" s="464"/>
    </row>
    <row r="12" spans="1:36" ht="11.25" customHeight="1" x14ac:dyDescent="0.25"/>
    <row r="13" spans="1:36" x14ac:dyDescent="0.25">
      <c r="B13" s="245" t="s">
        <v>2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7"/>
    </row>
    <row r="14" spans="1:36" x14ac:dyDescent="0.25">
      <c r="A14" s="99">
        <v>3</v>
      </c>
      <c r="B14" s="93" t="s">
        <v>91</v>
      </c>
      <c r="C14" s="94"/>
      <c r="D14" s="94"/>
      <c r="E14" s="94"/>
      <c r="F14" s="94"/>
      <c r="G14" s="94"/>
      <c r="H14" s="94"/>
      <c r="I14" s="95"/>
      <c r="J14" s="467"/>
      <c r="K14" s="467"/>
      <c r="L14" s="467"/>
      <c r="M14" s="467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96" t="s">
        <v>100</v>
      </c>
      <c r="Y14" s="97"/>
      <c r="Z14" s="97"/>
      <c r="AA14" s="97"/>
      <c r="AB14" s="97"/>
      <c r="AC14" s="97"/>
      <c r="AD14" s="97"/>
      <c r="AE14" s="465"/>
      <c r="AF14" s="465"/>
      <c r="AG14" s="466"/>
    </row>
    <row r="15" spans="1:36" x14ac:dyDescent="0.25">
      <c r="A15" s="99">
        <v>4</v>
      </c>
      <c r="B15" s="23" t="s">
        <v>130</v>
      </c>
      <c r="C15" s="24"/>
      <c r="D15" s="24"/>
      <c r="E15" s="24"/>
      <c r="F15" s="24"/>
      <c r="G15" s="446"/>
      <c r="H15" s="446"/>
      <c r="I15" s="446"/>
      <c r="J15" s="446"/>
      <c r="K15" s="446"/>
      <c r="L15" s="446"/>
      <c r="M15" s="446"/>
      <c r="N15" s="446"/>
      <c r="O15" s="446"/>
      <c r="P15" s="446"/>
      <c r="Q15" s="446"/>
      <c r="R15" s="446"/>
      <c r="S15" s="446"/>
      <c r="T15" s="446"/>
      <c r="U15" s="446"/>
      <c r="V15" s="446"/>
      <c r="W15" s="446"/>
      <c r="X15" s="24" t="s">
        <v>131</v>
      </c>
      <c r="Y15" s="24"/>
      <c r="Z15" s="24"/>
      <c r="AA15" s="100"/>
      <c r="AB15" s="100"/>
      <c r="AC15" s="446"/>
      <c r="AD15" s="446"/>
      <c r="AE15" s="446"/>
      <c r="AF15" s="446"/>
      <c r="AG15" s="447"/>
    </row>
    <row r="16" spans="1:36" ht="11.25" customHeight="1" x14ac:dyDescent="0.25"/>
    <row r="17" spans="1:35" x14ac:dyDescent="0.25">
      <c r="B17" s="245" t="s">
        <v>3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7"/>
    </row>
    <row r="18" spans="1:35" x14ac:dyDescent="0.25">
      <c r="A18" s="99">
        <v>5</v>
      </c>
      <c r="B18" s="13" t="s">
        <v>99</v>
      </c>
      <c r="C18" s="14"/>
      <c r="D18" s="14"/>
      <c r="E18" s="14"/>
      <c r="F18" s="14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  <c r="R18" s="445"/>
      <c r="S18" s="445"/>
      <c r="T18" s="445"/>
      <c r="U18" s="445"/>
      <c r="V18" s="445"/>
      <c r="W18" s="445"/>
      <c r="X18" s="17" t="s">
        <v>101</v>
      </c>
      <c r="Y18" s="17"/>
      <c r="Z18" s="16"/>
      <c r="AA18" s="389"/>
      <c r="AB18" s="389"/>
      <c r="AC18" s="389"/>
      <c r="AD18" s="389"/>
      <c r="AE18" s="389"/>
      <c r="AF18" s="389"/>
      <c r="AG18" s="390"/>
    </row>
    <row r="19" spans="1:35" x14ac:dyDescent="0.25">
      <c r="A19" s="99">
        <v>6</v>
      </c>
      <c r="B19" s="18" t="s">
        <v>102</v>
      </c>
      <c r="C19" s="19"/>
      <c r="D19" s="19"/>
      <c r="E19" s="458"/>
      <c r="F19" s="458"/>
      <c r="G19" s="458"/>
      <c r="H19" s="458"/>
      <c r="I19" s="458"/>
      <c r="J19" s="458"/>
      <c r="K19" s="459"/>
      <c r="L19" s="20" t="s">
        <v>103</v>
      </c>
      <c r="M19" s="19"/>
      <c r="N19" s="19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61"/>
      <c r="AB19" s="461"/>
      <c r="AC19" s="461"/>
      <c r="AD19" s="461"/>
      <c r="AE19" s="461"/>
      <c r="AF19" s="461"/>
      <c r="AG19" s="462"/>
    </row>
    <row r="20" spans="1:35" x14ac:dyDescent="0.25">
      <c r="A20" s="99">
        <v>7</v>
      </c>
      <c r="B20" s="21" t="s">
        <v>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 t="s">
        <v>104</v>
      </c>
      <c r="Y20" s="22"/>
      <c r="Z20" s="22"/>
      <c r="AA20" s="22"/>
      <c r="AB20" s="22"/>
      <c r="AC20" s="22"/>
      <c r="AD20" s="443"/>
      <c r="AE20" s="443"/>
      <c r="AF20" s="443"/>
      <c r="AG20" s="444"/>
    </row>
    <row r="21" spans="1:35" x14ac:dyDescent="0.25">
      <c r="A21" s="99">
        <v>8</v>
      </c>
      <c r="B21" s="23" t="s">
        <v>106</v>
      </c>
      <c r="C21" s="24"/>
      <c r="D21" s="24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24" t="s">
        <v>101</v>
      </c>
      <c r="Y21" s="24"/>
      <c r="Z21" s="24"/>
      <c r="AA21" s="446"/>
      <c r="AB21" s="446"/>
      <c r="AC21" s="446"/>
      <c r="AD21" s="446"/>
      <c r="AE21" s="446"/>
      <c r="AF21" s="446"/>
      <c r="AG21" s="447"/>
    </row>
    <row r="22" spans="1:35" ht="11.25" customHeight="1" x14ac:dyDescent="0.25"/>
    <row r="23" spans="1:35" ht="15" customHeight="1" x14ac:dyDescent="0.25">
      <c r="B23" s="245" t="s">
        <v>128</v>
      </c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7"/>
    </row>
    <row r="24" spans="1:35" x14ac:dyDescent="0.25">
      <c r="A24" s="99">
        <v>9</v>
      </c>
      <c r="B24" s="13" t="s">
        <v>99</v>
      </c>
      <c r="C24" s="14"/>
      <c r="D24" s="14"/>
      <c r="E24" s="14"/>
      <c r="F24" s="14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  <c r="V24" s="445"/>
      <c r="W24" s="445"/>
      <c r="X24" s="17" t="s">
        <v>101</v>
      </c>
      <c r="Y24" s="17"/>
      <c r="Z24" s="16"/>
      <c r="AA24" s="389"/>
      <c r="AB24" s="389"/>
      <c r="AC24" s="389"/>
      <c r="AD24" s="389"/>
      <c r="AE24" s="389"/>
      <c r="AF24" s="389"/>
      <c r="AG24" s="390"/>
    </row>
    <row r="25" spans="1:35" x14ac:dyDescent="0.25">
      <c r="A25" s="99">
        <v>10</v>
      </c>
      <c r="B25" s="18" t="s">
        <v>102</v>
      </c>
      <c r="C25" s="19"/>
      <c r="D25" s="19"/>
      <c r="E25" s="458"/>
      <c r="F25" s="458"/>
      <c r="G25" s="458"/>
      <c r="H25" s="458"/>
      <c r="I25" s="458"/>
      <c r="J25" s="458"/>
      <c r="K25" s="459"/>
      <c r="L25" s="20" t="s">
        <v>103</v>
      </c>
      <c r="M25" s="19"/>
      <c r="N25" s="19"/>
      <c r="O25" s="461"/>
      <c r="P25" s="461"/>
      <c r="Q25" s="461"/>
      <c r="R25" s="461"/>
      <c r="S25" s="461"/>
      <c r="T25" s="461"/>
      <c r="U25" s="461"/>
      <c r="V25" s="461"/>
      <c r="W25" s="461"/>
      <c r="X25" s="461"/>
      <c r="Y25" s="461"/>
      <c r="Z25" s="461"/>
      <c r="AA25" s="461"/>
      <c r="AB25" s="461"/>
      <c r="AC25" s="461"/>
      <c r="AD25" s="461"/>
      <c r="AE25" s="461"/>
      <c r="AF25" s="461"/>
      <c r="AG25" s="462"/>
    </row>
    <row r="26" spans="1:35" x14ac:dyDescent="0.25">
      <c r="A26" s="99">
        <v>11</v>
      </c>
      <c r="B26" s="21" t="s">
        <v>146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105</v>
      </c>
      <c r="Y26" s="22"/>
      <c r="Z26" s="22"/>
      <c r="AA26" s="22"/>
      <c r="AB26" s="22"/>
      <c r="AC26" s="443"/>
      <c r="AD26" s="443"/>
      <c r="AE26" s="443"/>
      <c r="AF26" s="443"/>
      <c r="AG26" s="444"/>
    </row>
    <row r="27" spans="1:35" x14ac:dyDescent="0.25">
      <c r="A27" s="99">
        <v>12</v>
      </c>
      <c r="B27" s="23" t="s">
        <v>106</v>
      </c>
      <c r="C27" s="24"/>
      <c r="D27" s="24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446"/>
      <c r="T27" s="446"/>
      <c r="U27" s="446"/>
      <c r="V27" s="446"/>
      <c r="W27" s="446"/>
      <c r="X27" s="24" t="s">
        <v>101</v>
      </c>
      <c r="Y27" s="24"/>
      <c r="Z27" s="24"/>
      <c r="AA27" s="446"/>
      <c r="AB27" s="446"/>
      <c r="AC27" s="446"/>
      <c r="AD27" s="446"/>
      <c r="AE27" s="446"/>
      <c r="AF27" s="446"/>
      <c r="AG27" s="447"/>
    </row>
    <row r="28" spans="1:35" ht="11.25" customHeight="1" x14ac:dyDescent="0.25">
      <c r="A28" s="99"/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5"/>
      <c r="Y28" s="25"/>
      <c r="Z28" s="25"/>
      <c r="AA28" s="25"/>
      <c r="AB28" s="27"/>
      <c r="AC28" s="27"/>
      <c r="AD28" s="27"/>
      <c r="AE28" s="27"/>
      <c r="AF28" s="27"/>
      <c r="AG28" s="27"/>
    </row>
    <row r="29" spans="1:35" x14ac:dyDescent="0.25">
      <c r="B29" s="436" t="s">
        <v>5</v>
      </c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/>
      <c r="V29" s="436"/>
      <c r="W29" s="436"/>
      <c r="X29" s="436"/>
      <c r="Y29" s="436"/>
      <c r="Z29" s="436"/>
      <c r="AA29" s="436"/>
      <c r="AB29" s="436"/>
      <c r="AC29" s="436"/>
      <c r="AD29" s="436"/>
      <c r="AE29" s="436"/>
      <c r="AF29" s="436"/>
      <c r="AG29" s="436"/>
    </row>
    <row r="30" spans="1:35" ht="6.75" customHeight="1" x14ac:dyDescent="0.25"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7"/>
      <c r="S30" s="457"/>
      <c r="T30" s="457"/>
      <c r="U30" s="457"/>
      <c r="V30" s="457"/>
      <c r="W30" s="457"/>
      <c r="X30" s="457"/>
      <c r="Y30" s="457"/>
      <c r="Z30" s="457"/>
      <c r="AA30" s="457"/>
      <c r="AB30" s="457"/>
      <c r="AC30" s="457"/>
      <c r="AD30" s="457"/>
      <c r="AE30" s="457"/>
      <c r="AF30" s="457"/>
      <c r="AG30" s="457"/>
    </row>
    <row r="31" spans="1:35" s="164" customFormat="1" x14ac:dyDescent="0.25">
      <c r="A31" s="168"/>
      <c r="B31" s="245" t="s">
        <v>153</v>
      </c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7"/>
      <c r="AI31" s="169"/>
    </row>
    <row r="32" spans="1:35" s="124" customFormat="1" x14ac:dyDescent="0.25">
      <c r="A32" s="120">
        <f>1+A27</f>
        <v>13</v>
      </c>
      <c r="B32" s="484" t="s">
        <v>193</v>
      </c>
      <c r="C32" s="485"/>
      <c r="D32" s="485"/>
      <c r="E32" s="485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5"/>
      <c r="X32" s="261" t="s">
        <v>194</v>
      </c>
      <c r="Y32" s="262"/>
      <c r="Z32" s="262"/>
      <c r="AA32" s="262"/>
      <c r="AB32" s="263"/>
      <c r="AC32" s="258"/>
      <c r="AD32" s="259"/>
      <c r="AE32" s="259"/>
      <c r="AF32" s="259"/>
      <c r="AG32" s="260"/>
    </row>
    <row r="33" spans="1:35" s="164" customFormat="1" ht="11.25" customHeight="1" x14ac:dyDescent="0.25">
      <c r="A33" s="120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</row>
    <row r="34" spans="1:35" x14ac:dyDescent="0.25">
      <c r="B34" s="245" t="s">
        <v>185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7"/>
    </row>
    <row r="35" spans="1:35" ht="12.75" customHeight="1" x14ac:dyDescent="0.25">
      <c r="B35" s="269" t="s">
        <v>132</v>
      </c>
      <c r="C35" s="270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1"/>
    </row>
    <row r="36" spans="1:35" ht="56.25" customHeight="1" x14ac:dyDescent="0.25">
      <c r="B36" s="280" t="s">
        <v>121</v>
      </c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2"/>
      <c r="X36" s="283" t="s">
        <v>75</v>
      </c>
      <c r="Y36" s="284"/>
      <c r="Z36" s="284"/>
      <c r="AA36" s="284"/>
      <c r="AB36" s="285"/>
      <c r="AC36" s="283" t="s">
        <v>74</v>
      </c>
      <c r="AD36" s="284"/>
      <c r="AE36" s="284"/>
      <c r="AF36" s="284"/>
      <c r="AG36" s="286"/>
    </row>
    <row r="37" spans="1:35" s="187" customFormat="1" x14ac:dyDescent="0.25">
      <c r="A37" s="193">
        <f>1+A32</f>
        <v>14</v>
      </c>
      <c r="B37" s="209" t="s">
        <v>55</v>
      </c>
      <c r="C37" s="305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7"/>
      <c r="X37" s="308"/>
      <c r="Y37" s="309"/>
      <c r="Z37" s="309"/>
      <c r="AA37" s="309"/>
      <c r="AB37" s="310"/>
      <c r="AC37" s="311" t="str">
        <f t="shared" ref="AC37:AC42" si="0">IF(ISNUMBER(X37),IF(ISTEXT(C37),(VLOOKUP(C37,$AI$229:$AP$244,8,FALSE))*X37,""),"")</f>
        <v/>
      </c>
      <c r="AD37" s="312"/>
      <c r="AE37" s="312"/>
      <c r="AF37" s="312"/>
      <c r="AG37" s="313"/>
      <c r="AI37" s="199"/>
    </row>
    <row r="38" spans="1:35" s="187" customFormat="1" x14ac:dyDescent="0.25">
      <c r="A38" s="193">
        <f>1+A37</f>
        <v>15</v>
      </c>
      <c r="B38" s="210" t="s">
        <v>56</v>
      </c>
      <c r="C38" s="305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7"/>
      <c r="X38" s="308"/>
      <c r="Y38" s="309"/>
      <c r="Z38" s="309"/>
      <c r="AA38" s="309"/>
      <c r="AB38" s="310"/>
      <c r="AC38" s="311" t="str">
        <f t="shared" si="0"/>
        <v/>
      </c>
      <c r="AD38" s="312"/>
      <c r="AE38" s="312"/>
      <c r="AF38" s="312"/>
      <c r="AG38" s="313"/>
      <c r="AI38" s="199"/>
    </row>
    <row r="39" spans="1:35" s="187" customFormat="1" x14ac:dyDescent="0.25">
      <c r="A39" s="193">
        <f t="shared" ref="A39:A43" si="1">1+A38</f>
        <v>16</v>
      </c>
      <c r="B39" s="210" t="s">
        <v>57</v>
      </c>
      <c r="C39" s="305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7"/>
      <c r="X39" s="308"/>
      <c r="Y39" s="309"/>
      <c r="Z39" s="309"/>
      <c r="AA39" s="309"/>
      <c r="AB39" s="310"/>
      <c r="AC39" s="311" t="str">
        <f t="shared" si="0"/>
        <v/>
      </c>
      <c r="AD39" s="312"/>
      <c r="AE39" s="312"/>
      <c r="AF39" s="312"/>
      <c r="AG39" s="313"/>
      <c r="AI39" s="199"/>
    </row>
    <row r="40" spans="1:35" s="187" customFormat="1" x14ac:dyDescent="0.25">
      <c r="A40" s="193">
        <f t="shared" si="1"/>
        <v>17</v>
      </c>
      <c r="B40" s="210" t="s">
        <v>58</v>
      </c>
      <c r="C40" s="305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7"/>
      <c r="X40" s="308"/>
      <c r="Y40" s="309"/>
      <c r="Z40" s="309"/>
      <c r="AA40" s="309"/>
      <c r="AB40" s="310"/>
      <c r="AC40" s="311" t="str">
        <f t="shared" si="0"/>
        <v/>
      </c>
      <c r="AD40" s="312"/>
      <c r="AE40" s="312"/>
      <c r="AF40" s="312"/>
      <c r="AG40" s="313"/>
      <c r="AI40" s="199"/>
    </row>
    <row r="41" spans="1:35" s="187" customFormat="1" x14ac:dyDescent="0.25">
      <c r="A41" s="193">
        <f t="shared" si="1"/>
        <v>18</v>
      </c>
      <c r="B41" s="210" t="s">
        <v>59</v>
      </c>
      <c r="C41" s="305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7"/>
      <c r="X41" s="308"/>
      <c r="Y41" s="309"/>
      <c r="Z41" s="309"/>
      <c r="AA41" s="309"/>
      <c r="AB41" s="310"/>
      <c r="AC41" s="311" t="str">
        <f t="shared" si="0"/>
        <v/>
      </c>
      <c r="AD41" s="312"/>
      <c r="AE41" s="312"/>
      <c r="AF41" s="312"/>
      <c r="AG41" s="313"/>
      <c r="AI41" s="199"/>
    </row>
    <row r="42" spans="1:35" s="187" customFormat="1" x14ac:dyDescent="0.25">
      <c r="A42" s="193">
        <f t="shared" si="1"/>
        <v>19</v>
      </c>
      <c r="B42" s="186" t="s">
        <v>60</v>
      </c>
      <c r="C42" s="324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6"/>
      <c r="X42" s="327"/>
      <c r="Y42" s="328"/>
      <c r="Z42" s="328"/>
      <c r="AA42" s="328"/>
      <c r="AB42" s="329"/>
      <c r="AC42" s="330" t="str">
        <f t="shared" si="0"/>
        <v/>
      </c>
      <c r="AD42" s="331"/>
      <c r="AE42" s="331"/>
      <c r="AF42" s="331"/>
      <c r="AG42" s="332"/>
      <c r="AI42" s="199"/>
    </row>
    <row r="43" spans="1:35" s="187" customFormat="1" x14ac:dyDescent="0.25">
      <c r="A43" s="193">
        <f t="shared" si="1"/>
        <v>20</v>
      </c>
      <c r="B43" s="333" t="s">
        <v>73</v>
      </c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5"/>
      <c r="X43" s="336" t="str">
        <f>IF(ISNUMBER(X37),IF(OR(C37="Elektřina - dodávka mimo budovu",C37="Teplo - dodávka mimo budovu"),0,X37)+IF(OR(C38="Elektřina - dodávka mimo budovu",C38="Teplo - dodávka mimo budovu"),0,X38)+IF(OR(C39="Elektřina - dodávka mimo budovu",C39="Teplo - dodávka mimo budovu"),0,X39)+IF(OR(C40="Elektřina - dodávka mimo budovu",C40="Teplo - dodávka mimo budovu"),0,X40)+IF(OR(C41="Elektřina - dodávka mimo budovu",C41="Teplo - dodávka mimo budovu"),0,X41)+IF(OR(C42="Elektřina - dodávka mimo budovu",C42="Teplo - dodávka mimo budovu"),0,X42),"")</f>
        <v/>
      </c>
      <c r="Y43" s="337"/>
      <c r="Z43" s="337"/>
      <c r="AA43" s="337"/>
      <c r="AB43" s="338"/>
      <c r="AC43" s="336" t="str">
        <f>IF(ISNUMBER(AC37),SUM(AC37:AG42),"")</f>
        <v/>
      </c>
      <c r="AD43" s="337"/>
      <c r="AE43" s="337"/>
      <c r="AF43" s="337"/>
      <c r="AG43" s="339"/>
      <c r="AI43" s="199"/>
    </row>
    <row r="44" spans="1:35" x14ac:dyDescent="0.25">
      <c r="A44" s="98">
        <f t="shared" ref="A44:A45" si="2">1+A43</f>
        <v>21</v>
      </c>
      <c r="B44" s="160" t="s">
        <v>190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276"/>
      <c r="Y44" s="277"/>
      <c r="Z44" s="277"/>
      <c r="AA44" s="277"/>
      <c r="AB44" s="278"/>
      <c r="AC44" s="276"/>
      <c r="AD44" s="277"/>
      <c r="AE44" s="277"/>
      <c r="AF44" s="277"/>
      <c r="AG44" s="279"/>
    </row>
    <row r="45" spans="1:35" x14ac:dyDescent="0.25">
      <c r="A45" s="98">
        <f t="shared" si="2"/>
        <v>22</v>
      </c>
      <c r="B45" s="162" t="s">
        <v>191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272"/>
      <c r="Y45" s="273"/>
      <c r="Z45" s="273"/>
      <c r="AA45" s="273"/>
      <c r="AB45" s="274"/>
      <c r="AC45" s="272"/>
      <c r="AD45" s="273"/>
      <c r="AE45" s="273"/>
      <c r="AF45" s="273"/>
      <c r="AG45" s="275"/>
    </row>
    <row r="46" spans="1:35" x14ac:dyDescent="0.25">
      <c r="B46" s="245" t="s">
        <v>186</v>
      </c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7"/>
    </row>
    <row r="47" spans="1:35" ht="12.75" customHeight="1" x14ac:dyDescent="0.25">
      <c r="B47" s="269" t="s">
        <v>133</v>
      </c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0"/>
      <c r="AF47" s="270"/>
      <c r="AG47" s="271"/>
    </row>
    <row r="48" spans="1:35" ht="41.25" customHeight="1" x14ac:dyDescent="0.25">
      <c r="B48" s="437" t="s">
        <v>88</v>
      </c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372"/>
      <c r="T48" s="372"/>
      <c r="U48" s="372"/>
      <c r="V48" s="372"/>
      <c r="W48" s="439"/>
      <c r="X48" s="370" t="s">
        <v>89</v>
      </c>
      <c r="Y48" s="370"/>
      <c r="Z48" s="370"/>
      <c r="AA48" s="370"/>
      <c r="AB48" s="370"/>
      <c r="AC48" s="371" t="s">
        <v>90</v>
      </c>
      <c r="AD48" s="372"/>
      <c r="AE48" s="372"/>
      <c r="AF48" s="372"/>
      <c r="AG48" s="373"/>
    </row>
    <row r="49" spans="1:35" x14ac:dyDescent="0.25">
      <c r="A49" s="98">
        <f>A45+1</f>
        <v>23</v>
      </c>
      <c r="B49" s="358" t="s">
        <v>81</v>
      </c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60"/>
      <c r="X49" s="374"/>
      <c r="Y49" s="374"/>
      <c r="Z49" s="374"/>
      <c r="AA49" s="374"/>
      <c r="AB49" s="374"/>
      <c r="AC49" s="346" t="str">
        <f t="shared" ref="AC49:AC54" si="3">IF(AND(ISNUMBER(X49),ISNUMBER($X$55)),X49/$X$55,"")</f>
        <v/>
      </c>
      <c r="AD49" s="347"/>
      <c r="AE49" s="347"/>
      <c r="AF49" s="347"/>
      <c r="AG49" s="375"/>
    </row>
    <row r="50" spans="1:35" x14ac:dyDescent="0.25">
      <c r="A50" s="98">
        <f>1+A49</f>
        <v>24</v>
      </c>
      <c r="B50" s="358" t="s">
        <v>82</v>
      </c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60"/>
      <c r="X50" s="374"/>
      <c r="Y50" s="374"/>
      <c r="Z50" s="374"/>
      <c r="AA50" s="374"/>
      <c r="AB50" s="374"/>
      <c r="AC50" s="346" t="str">
        <f t="shared" si="3"/>
        <v/>
      </c>
      <c r="AD50" s="347"/>
      <c r="AE50" s="347"/>
      <c r="AF50" s="347"/>
      <c r="AG50" s="375"/>
    </row>
    <row r="51" spans="1:35" x14ac:dyDescent="0.25">
      <c r="A51" s="98">
        <f t="shared" ref="A51:A55" si="4">1+A50</f>
        <v>25</v>
      </c>
      <c r="B51" s="358" t="s">
        <v>83</v>
      </c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60"/>
      <c r="X51" s="374"/>
      <c r="Y51" s="374"/>
      <c r="Z51" s="374"/>
      <c r="AA51" s="374"/>
      <c r="AB51" s="374"/>
      <c r="AC51" s="346" t="str">
        <f t="shared" si="3"/>
        <v/>
      </c>
      <c r="AD51" s="347"/>
      <c r="AE51" s="347"/>
      <c r="AF51" s="347"/>
      <c r="AG51" s="375"/>
    </row>
    <row r="52" spans="1:35" x14ac:dyDescent="0.25">
      <c r="A52" s="98">
        <f t="shared" si="4"/>
        <v>26</v>
      </c>
      <c r="B52" s="358" t="s">
        <v>84</v>
      </c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60"/>
      <c r="X52" s="374"/>
      <c r="Y52" s="374"/>
      <c r="Z52" s="374"/>
      <c r="AA52" s="374"/>
      <c r="AB52" s="374"/>
      <c r="AC52" s="346" t="str">
        <f t="shared" si="3"/>
        <v/>
      </c>
      <c r="AD52" s="347"/>
      <c r="AE52" s="347"/>
      <c r="AF52" s="347"/>
      <c r="AG52" s="375"/>
    </row>
    <row r="53" spans="1:35" x14ac:dyDescent="0.25">
      <c r="A53" s="98">
        <f t="shared" si="4"/>
        <v>27</v>
      </c>
      <c r="B53" s="358" t="s">
        <v>85</v>
      </c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60"/>
      <c r="X53" s="374"/>
      <c r="Y53" s="374"/>
      <c r="Z53" s="374"/>
      <c r="AA53" s="374"/>
      <c r="AB53" s="374"/>
      <c r="AC53" s="346" t="str">
        <f t="shared" si="3"/>
        <v/>
      </c>
      <c r="AD53" s="347"/>
      <c r="AE53" s="347"/>
      <c r="AF53" s="347"/>
      <c r="AG53" s="375"/>
    </row>
    <row r="54" spans="1:35" x14ac:dyDescent="0.25">
      <c r="A54" s="98">
        <f t="shared" si="4"/>
        <v>28</v>
      </c>
      <c r="B54" s="405" t="s">
        <v>86</v>
      </c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7"/>
      <c r="X54" s="471"/>
      <c r="Y54" s="411"/>
      <c r="Z54" s="411"/>
      <c r="AA54" s="411"/>
      <c r="AB54" s="411"/>
      <c r="AC54" s="412" t="str">
        <f t="shared" si="3"/>
        <v/>
      </c>
      <c r="AD54" s="413"/>
      <c r="AE54" s="413"/>
      <c r="AF54" s="413"/>
      <c r="AG54" s="414"/>
    </row>
    <row r="55" spans="1:35" x14ac:dyDescent="0.25">
      <c r="A55" s="98">
        <f t="shared" si="4"/>
        <v>29</v>
      </c>
      <c r="B55" s="367" t="s">
        <v>73</v>
      </c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9"/>
      <c r="X55" s="408" t="str">
        <f>IF((SUM(X49:AB54)&gt;0),SUM(X49:AB54),"")</f>
        <v/>
      </c>
      <c r="Y55" s="408"/>
      <c r="Z55" s="408"/>
      <c r="AA55" s="408"/>
      <c r="AB55" s="408"/>
      <c r="AC55" s="409" t="str">
        <f>IF((SUM(AC49:AG54)&gt;0),SUM(AC49:AG54),"")</f>
        <v/>
      </c>
      <c r="AD55" s="409"/>
      <c r="AE55" s="409"/>
      <c r="AF55" s="409"/>
      <c r="AG55" s="410"/>
    </row>
    <row r="56" spans="1:35" s="164" customFormat="1" ht="10.5" customHeight="1" x14ac:dyDescent="0.25">
      <c r="A56" s="120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52"/>
      <c r="Y56" s="152"/>
      <c r="Z56" s="152"/>
      <c r="AA56" s="152"/>
      <c r="AB56" s="152"/>
      <c r="AC56" s="167"/>
      <c r="AD56" s="167"/>
      <c r="AE56" s="167"/>
      <c r="AF56" s="167"/>
      <c r="AG56" s="167"/>
    </row>
    <row r="57" spans="1:35" s="124" customFormat="1" x14ac:dyDescent="0.25">
      <c r="A57" s="140"/>
      <c r="B57" s="245" t="s">
        <v>175</v>
      </c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7"/>
      <c r="AI57" s="153"/>
    </row>
    <row r="58" spans="1:35" s="124" customFormat="1" x14ac:dyDescent="0.25">
      <c r="A58" s="140">
        <f>1+A55</f>
        <v>30</v>
      </c>
      <c r="B58" s="127" t="s">
        <v>107</v>
      </c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352"/>
      <c r="Y58" s="353"/>
      <c r="Z58" s="353"/>
      <c r="AA58" s="353"/>
      <c r="AB58" s="353"/>
      <c r="AC58" s="128" t="s">
        <v>11</v>
      </c>
      <c r="AD58" s="114"/>
      <c r="AE58" s="114"/>
      <c r="AF58" s="114"/>
      <c r="AG58" s="115"/>
      <c r="AI58" s="153"/>
    </row>
    <row r="59" spans="1:35" s="124" customFormat="1" x14ac:dyDescent="0.25">
      <c r="A59" s="140">
        <f>1+A58</f>
        <v>31</v>
      </c>
      <c r="B59" s="127" t="s">
        <v>124</v>
      </c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430"/>
      <c r="Y59" s="431"/>
      <c r="Z59" s="431"/>
      <c r="AA59" s="431"/>
      <c r="AB59" s="468"/>
      <c r="AC59" s="128" t="s">
        <v>12</v>
      </c>
      <c r="AD59" s="114"/>
      <c r="AE59" s="114"/>
      <c r="AF59" s="114"/>
      <c r="AG59" s="115"/>
      <c r="AI59" s="153"/>
    </row>
    <row r="60" spans="1:35" s="124" customFormat="1" x14ac:dyDescent="0.25">
      <c r="A60" s="140">
        <f t="shared" ref="A60:A62" si="5">1+A59</f>
        <v>32</v>
      </c>
      <c r="B60" s="127" t="s">
        <v>125</v>
      </c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430"/>
      <c r="Y60" s="431"/>
      <c r="Z60" s="431"/>
      <c r="AA60" s="431"/>
      <c r="AB60" s="468"/>
      <c r="AC60" s="128" t="s">
        <v>12</v>
      </c>
      <c r="AD60" s="114"/>
      <c r="AE60" s="114"/>
      <c r="AF60" s="114"/>
      <c r="AG60" s="115"/>
      <c r="AI60" s="153"/>
    </row>
    <row r="61" spans="1:35" s="124" customFormat="1" x14ac:dyDescent="0.25">
      <c r="A61" s="140">
        <f t="shared" si="5"/>
        <v>33</v>
      </c>
      <c r="B61" s="126" t="s">
        <v>126</v>
      </c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252"/>
      <c r="Y61" s="253"/>
      <c r="Z61" s="253"/>
      <c r="AA61" s="253"/>
      <c r="AB61" s="254"/>
      <c r="AC61" s="130" t="s">
        <v>13</v>
      </c>
      <c r="AD61" s="129"/>
      <c r="AE61" s="129"/>
      <c r="AF61" s="129"/>
      <c r="AG61" s="131"/>
      <c r="AI61" s="153"/>
    </row>
    <row r="62" spans="1:35" s="124" customFormat="1" x14ac:dyDescent="0.25">
      <c r="A62" s="140">
        <f t="shared" si="5"/>
        <v>34</v>
      </c>
      <c r="B62" s="146" t="s">
        <v>182</v>
      </c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432"/>
      <c r="Y62" s="433"/>
      <c r="Z62" s="433"/>
      <c r="AA62" s="433"/>
      <c r="AB62" s="434"/>
      <c r="AC62" s="154" t="s">
        <v>10</v>
      </c>
      <c r="AD62" s="147"/>
      <c r="AE62" s="147"/>
      <c r="AF62" s="147"/>
      <c r="AG62" s="148"/>
      <c r="AI62" s="153"/>
    </row>
    <row r="63" spans="1:35" s="111" customFormat="1" ht="15" customHeight="1" x14ac:dyDescent="0.25">
      <c r="A63" s="120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</row>
    <row r="64" spans="1:35" ht="11.25" customHeight="1" x14ac:dyDescent="0.25">
      <c r="B64" s="142" t="s">
        <v>14</v>
      </c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</row>
    <row r="65" spans="1:33" s="124" customFormat="1" ht="6.75" customHeight="1" x14ac:dyDescent="0.25">
      <c r="A65" s="120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</row>
    <row r="66" spans="1:33" x14ac:dyDescent="0.25">
      <c r="B66" s="381" t="s">
        <v>173</v>
      </c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3"/>
    </row>
    <row r="67" spans="1:33" x14ac:dyDescent="0.25">
      <c r="A67" s="99">
        <f>A62+1</f>
        <v>35</v>
      </c>
      <c r="B67" s="48" t="s">
        <v>15</v>
      </c>
      <c r="C67" s="15"/>
      <c r="D67" s="15"/>
      <c r="E67" s="15"/>
      <c r="F67" s="15"/>
      <c r="G67" s="15"/>
      <c r="H67" s="15"/>
      <c r="I67" s="15"/>
      <c r="J67" s="15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481"/>
      <c r="X67" s="482" t="s">
        <v>109</v>
      </c>
      <c r="Y67" s="483"/>
      <c r="Z67" s="483"/>
      <c r="AA67" s="483"/>
      <c r="AB67" s="483"/>
      <c r="AC67" s="452"/>
      <c r="AD67" s="452"/>
      <c r="AE67" s="452"/>
      <c r="AF67" s="452"/>
      <c r="AG67" s="453"/>
    </row>
    <row r="68" spans="1:33" ht="26.25" customHeight="1" x14ac:dyDescent="0.25">
      <c r="A68" s="99">
        <f>A67+1</f>
        <v>36</v>
      </c>
      <c r="B68" s="417" t="s">
        <v>183</v>
      </c>
      <c r="C68" s="418"/>
      <c r="D68" s="418"/>
      <c r="E68" s="418"/>
      <c r="F68" s="418"/>
      <c r="G68" s="418"/>
      <c r="H68" s="418"/>
      <c r="I68" s="418"/>
      <c r="J68" s="418"/>
      <c r="K68" s="472"/>
      <c r="L68" s="472"/>
      <c r="M68" s="472"/>
      <c r="N68" s="472"/>
      <c r="O68" s="472"/>
      <c r="P68" s="472"/>
      <c r="Q68" s="472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72"/>
      <c r="AC68" s="472"/>
      <c r="AD68" s="472"/>
      <c r="AE68" s="472"/>
      <c r="AF68" s="472"/>
      <c r="AG68" s="473"/>
    </row>
    <row r="69" spans="1:33" x14ac:dyDescent="0.25">
      <c r="A69" s="121">
        <f>A68+1</f>
        <v>37</v>
      </c>
      <c r="B69" s="18" t="s">
        <v>110</v>
      </c>
      <c r="C69" s="19"/>
      <c r="D69" s="19"/>
      <c r="E69" s="19"/>
      <c r="F69" s="19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5"/>
      <c r="R69" s="476" t="s">
        <v>16</v>
      </c>
      <c r="S69" s="477"/>
      <c r="T69" s="477"/>
      <c r="U69" s="477"/>
      <c r="V69" s="477"/>
      <c r="W69" s="477"/>
      <c r="X69" s="477"/>
      <c r="Y69" s="477"/>
      <c r="Z69" s="477"/>
      <c r="AA69" s="477"/>
      <c r="AB69" s="477"/>
      <c r="AC69" s="474"/>
      <c r="AD69" s="474"/>
      <c r="AE69" s="474"/>
      <c r="AF69" s="474"/>
      <c r="AG69" s="475"/>
    </row>
    <row r="70" spans="1:33" ht="10.5" customHeight="1" x14ac:dyDescent="0.2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2"/>
      <c r="Y70" s="52"/>
      <c r="Z70" s="52"/>
      <c r="AA70" s="52"/>
      <c r="AB70" s="52"/>
      <c r="AC70" s="50"/>
      <c r="AD70" s="51"/>
      <c r="AE70" s="51"/>
      <c r="AF70" s="51"/>
      <c r="AG70" s="51"/>
    </row>
    <row r="71" spans="1:33" x14ac:dyDescent="0.25">
      <c r="B71" s="381" t="s">
        <v>174</v>
      </c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382"/>
      <c r="S71" s="382"/>
      <c r="T71" s="382"/>
      <c r="U71" s="382"/>
      <c r="V71" s="382"/>
      <c r="W71" s="382"/>
      <c r="X71" s="382"/>
      <c r="Y71" s="382"/>
      <c r="Z71" s="382"/>
      <c r="AA71" s="382"/>
      <c r="AB71" s="382"/>
      <c r="AC71" s="382"/>
      <c r="AD71" s="382"/>
      <c r="AE71" s="382"/>
      <c r="AF71" s="382"/>
      <c r="AG71" s="383"/>
    </row>
    <row r="72" spans="1:33" x14ac:dyDescent="0.25">
      <c r="A72" s="98">
        <f>A69+1</f>
        <v>38</v>
      </c>
      <c r="B72" s="53" t="s">
        <v>42</v>
      </c>
      <c r="C72" s="54"/>
      <c r="D72" s="54"/>
      <c r="E72" s="54"/>
      <c r="F72" s="54"/>
      <c r="G72" s="54"/>
      <c r="H72" s="54"/>
      <c r="I72" s="54"/>
      <c r="J72" s="54"/>
      <c r="K72" s="54"/>
      <c r="L72" s="55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70"/>
      <c r="X72" s="450" t="s">
        <v>109</v>
      </c>
      <c r="Y72" s="451"/>
      <c r="Z72" s="451"/>
      <c r="AA72" s="451"/>
      <c r="AB72" s="451"/>
      <c r="AC72" s="452"/>
      <c r="AD72" s="452"/>
      <c r="AE72" s="452"/>
      <c r="AF72" s="452"/>
      <c r="AG72" s="453"/>
    </row>
    <row r="73" spans="1:33" x14ac:dyDescent="0.25">
      <c r="A73" s="98">
        <f>1+A72</f>
        <v>39</v>
      </c>
      <c r="B73" s="56" t="s">
        <v>111</v>
      </c>
      <c r="C73" s="57"/>
      <c r="D73" s="57"/>
      <c r="E73" s="57"/>
      <c r="F73" s="57"/>
      <c r="G73" s="57"/>
      <c r="H73" s="57"/>
      <c r="I73" s="86"/>
      <c r="J73" s="58" t="s">
        <v>43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86"/>
      <c r="Y73" s="58" t="s">
        <v>44</v>
      </c>
      <c r="Z73" s="59"/>
      <c r="AA73" s="59"/>
      <c r="AB73" s="59"/>
      <c r="AC73" s="59"/>
      <c r="AD73" s="59"/>
      <c r="AE73" s="59"/>
      <c r="AF73" s="59"/>
      <c r="AG73" s="60"/>
    </row>
    <row r="74" spans="1:33" x14ac:dyDescent="0.25">
      <c r="A74" s="98">
        <f>1+A73</f>
        <v>40</v>
      </c>
      <c r="B74" s="61" t="s">
        <v>112</v>
      </c>
      <c r="C74" s="62"/>
      <c r="D74" s="62"/>
      <c r="E74" s="62"/>
      <c r="F74" s="62"/>
      <c r="G74" s="62"/>
      <c r="H74" s="62"/>
      <c r="I74" s="384"/>
      <c r="J74" s="385"/>
      <c r="K74" s="385"/>
      <c r="L74" s="385"/>
      <c r="M74" s="385"/>
      <c r="N74" s="63" t="s">
        <v>45</v>
      </c>
      <c r="O74" s="62"/>
      <c r="P74" s="62" t="s">
        <v>113</v>
      </c>
      <c r="Q74" s="62"/>
      <c r="R74" s="62"/>
      <c r="S74" s="62"/>
      <c r="T74" s="62"/>
      <c r="U74" s="62"/>
      <c r="V74" s="62"/>
      <c r="W74" s="62"/>
      <c r="X74" s="252"/>
      <c r="Y74" s="253"/>
      <c r="Z74" s="253"/>
      <c r="AA74" s="253"/>
      <c r="AB74" s="253"/>
      <c r="AC74" s="64" t="s">
        <v>10</v>
      </c>
      <c r="AD74" s="65"/>
      <c r="AE74" s="65"/>
      <c r="AF74" s="65"/>
      <c r="AG74" s="66"/>
    </row>
    <row r="75" spans="1:33" x14ac:dyDescent="0.25">
      <c r="A75" s="98">
        <f>1+A74</f>
        <v>41</v>
      </c>
      <c r="B75" s="61" t="s">
        <v>114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384"/>
      <c r="Y75" s="385"/>
      <c r="Z75" s="385"/>
      <c r="AA75" s="385"/>
      <c r="AB75" s="385"/>
      <c r="AC75" s="64" t="s">
        <v>46</v>
      </c>
      <c r="AD75" s="65"/>
      <c r="AE75" s="65"/>
      <c r="AF75" s="65"/>
      <c r="AG75" s="66"/>
    </row>
    <row r="76" spans="1:33" x14ac:dyDescent="0.25">
      <c r="A76" s="98">
        <f>1+A75</f>
        <v>42</v>
      </c>
      <c r="B76" s="61" t="s">
        <v>115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415" t="str">
        <f>IF(AND(ISNUMBER(X74),ISNUMBER(X75)),X75/X74,"")</f>
        <v/>
      </c>
      <c r="Y76" s="416"/>
      <c r="Z76" s="416"/>
      <c r="AA76" s="416"/>
      <c r="AB76" s="416"/>
      <c r="AC76" s="64" t="s">
        <v>11</v>
      </c>
      <c r="AD76" s="65"/>
      <c r="AE76" s="65"/>
      <c r="AF76" s="65"/>
      <c r="AG76" s="66"/>
    </row>
    <row r="77" spans="1:33" x14ac:dyDescent="0.25">
      <c r="A77" s="98">
        <f>1+A76</f>
        <v>43</v>
      </c>
      <c r="B77" s="67" t="s">
        <v>116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448"/>
      <c r="Y77" s="449"/>
      <c r="Z77" s="449"/>
      <c r="AA77" s="449"/>
      <c r="AB77" s="449"/>
      <c r="AC77" s="69" t="s">
        <v>47</v>
      </c>
      <c r="AD77" s="70"/>
      <c r="AE77" s="70"/>
      <c r="AF77" s="70"/>
      <c r="AG77" s="71"/>
    </row>
    <row r="78" spans="1:33" s="124" customFormat="1" ht="10.5" customHeight="1" x14ac:dyDescent="0.25">
      <c r="A78" s="120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32"/>
      <c r="Y78" s="132"/>
      <c r="Z78" s="132"/>
      <c r="AA78" s="132"/>
      <c r="AB78" s="132"/>
      <c r="AC78" s="119"/>
      <c r="AD78" s="119"/>
      <c r="AE78" s="119"/>
      <c r="AF78" s="119"/>
      <c r="AG78" s="119"/>
    </row>
    <row r="79" spans="1:33" s="109" customFormat="1" x14ac:dyDescent="0.25">
      <c r="A79" s="110"/>
      <c r="B79" s="381" t="s">
        <v>201</v>
      </c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  <c r="N79" s="382"/>
      <c r="O79" s="382"/>
      <c r="P79" s="382"/>
      <c r="Q79" s="382"/>
      <c r="R79" s="382"/>
      <c r="S79" s="382"/>
      <c r="T79" s="382"/>
      <c r="U79" s="382"/>
      <c r="V79" s="382"/>
      <c r="W79" s="382"/>
      <c r="X79" s="382"/>
      <c r="Y79" s="382"/>
      <c r="Z79" s="382"/>
      <c r="AA79" s="382"/>
      <c r="AB79" s="382"/>
      <c r="AC79" s="382"/>
      <c r="AD79" s="382"/>
      <c r="AE79" s="382"/>
      <c r="AF79" s="382"/>
      <c r="AG79" s="383"/>
    </row>
    <row r="80" spans="1:33" s="109" customFormat="1" x14ac:dyDescent="0.25">
      <c r="A80" s="110">
        <f>A77+1</f>
        <v>44</v>
      </c>
      <c r="B80" s="237" t="s">
        <v>148</v>
      </c>
      <c r="C80" s="238"/>
      <c r="D80" s="238"/>
      <c r="E80" s="238"/>
      <c r="F80" s="238"/>
      <c r="G80" s="238"/>
      <c r="H80" s="238"/>
      <c r="I80" s="238"/>
      <c r="J80" s="238"/>
      <c r="K80" s="238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5"/>
      <c r="X80" s="426" t="s">
        <v>109</v>
      </c>
      <c r="Y80" s="427"/>
      <c r="Z80" s="427"/>
      <c r="AA80" s="427"/>
      <c r="AB80" s="427"/>
      <c r="AC80" s="428"/>
      <c r="AD80" s="428"/>
      <c r="AE80" s="428"/>
      <c r="AF80" s="428"/>
      <c r="AG80" s="429"/>
    </row>
    <row r="81" spans="1:33" s="109" customFormat="1" x14ac:dyDescent="0.25">
      <c r="A81" s="141">
        <f>A80+1</f>
        <v>45</v>
      </c>
      <c r="B81" s="239" t="s">
        <v>149</v>
      </c>
      <c r="C81" s="240"/>
      <c r="D81" s="240"/>
      <c r="E81" s="240"/>
      <c r="F81" s="240"/>
      <c r="G81" s="240"/>
      <c r="H81" s="240"/>
      <c r="I81" s="240"/>
      <c r="J81" s="240"/>
      <c r="K81" s="240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80"/>
      <c r="X81" s="376" t="s">
        <v>109</v>
      </c>
      <c r="Y81" s="377"/>
      <c r="Z81" s="377"/>
      <c r="AA81" s="377"/>
      <c r="AB81" s="377"/>
      <c r="AC81" s="378"/>
      <c r="AD81" s="378"/>
      <c r="AE81" s="378"/>
      <c r="AF81" s="378"/>
      <c r="AG81" s="379"/>
    </row>
    <row r="82" spans="1:33" s="109" customFormat="1" ht="15" customHeight="1" x14ac:dyDescent="0.25">
      <c r="A82" s="141">
        <f t="shared" ref="A82:A90" si="6">A81+1</f>
        <v>46</v>
      </c>
      <c r="B82" s="486" t="s">
        <v>150</v>
      </c>
      <c r="C82" s="487"/>
      <c r="D82" s="487"/>
      <c r="E82" s="487"/>
      <c r="F82" s="487"/>
      <c r="G82" s="487"/>
      <c r="H82" s="487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9"/>
    </row>
    <row r="83" spans="1:33" s="109" customFormat="1" ht="15" customHeight="1" x14ac:dyDescent="0.25">
      <c r="A83" s="141">
        <f t="shared" si="6"/>
        <v>47</v>
      </c>
      <c r="B83" s="486" t="s">
        <v>195</v>
      </c>
      <c r="C83" s="487"/>
      <c r="D83" s="487"/>
      <c r="E83" s="487"/>
      <c r="F83" s="378"/>
      <c r="G83" s="378"/>
      <c r="H83" s="378"/>
      <c r="I83" s="378"/>
      <c r="J83" s="378"/>
      <c r="K83" s="378"/>
      <c r="L83" s="378"/>
      <c r="M83" s="378"/>
      <c r="N83" s="378"/>
      <c r="O83" s="378"/>
      <c r="P83" s="378"/>
      <c r="Q83" s="378"/>
      <c r="R83" s="378"/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9"/>
    </row>
    <row r="84" spans="1:33" s="124" customFormat="1" ht="15" customHeight="1" x14ac:dyDescent="0.25">
      <c r="A84" s="141">
        <f t="shared" si="6"/>
        <v>48</v>
      </c>
      <c r="B84" s="318" t="s">
        <v>200</v>
      </c>
      <c r="C84" s="319"/>
      <c r="D84" s="319"/>
      <c r="E84" s="319"/>
      <c r="F84" s="319"/>
      <c r="G84" s="319"/>
      <c r="H84" s="319"/>
      <c r="I84" s="320"/>
      <c r="J84" s="213"/>
      <c r="K84" s="248" t="s">
        <v>206</v>
      </c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49"/>
      <c r="AD84" s="249"/>
      <c r="AE84" s="249"/>
      <c r="AF84" s="249"/>
      <c r="AG84" s="250"/>
    </row>
    <row r="85" spans="1:33" s="124" customFormat="1" x14ac:dyDescent="0.25">
      <c r="A85" s="141">
        <f t="shared" si="6"/>
        <v>49</v>
      </c>
      <c r="B85" s="321"/>
      <c r="C85" s="322"/>
      <c r="D85" s="322"/>
      <c r="E85" s="322"/>
      <c r="F85" s="322"/>
      <c r="G85" s="322"/>
      <c r="H85" s="322"/>
      <c r="I85" s="323"/>
      <c r="J85" s="213"/>
      <c r="K85" s="248" t="s">
        <v>207</v>
      </c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51"/>
      <c r="X85" s="252"/>
      <c r="Y85" s="253"/>
      <c r="Z85" s="253"/>
      <c r="AA85" s="253"/>
      <c r="AB85" s="254"/>
      <c r="AC85" s="255" t="s">
        <v>170</v>
      </c>
      <c r="AD85" s="256"/>
      <c r="AE85" s="256"/>
      <c r="AF85" s="256"/>
      <c r="AG85" s="257"/>
    </row>
    <row r="86" spans="1:33" s="109" customFormat="1" ht="15" customHeight="1" x14ac:dyDescent="0.25">
      <c r="A86" s="141">
        <f t="shared" si="6"/>
        <v>50</v>
      </c>
      <c r="B86" s="174" t="s">
        <v>112</v>
      </c>
      <c r="C86" s="171"/>
      <c r="D86" s="171"/>
      <c r="E86" s="171"/>
      <c r="F86" s="171"/>
      <c r="G86" s="171"/>
      <c r="H86" s="171"/>
      <c r="I86" s="177"/>
      <c r="J86" s="287"/>
      <c r="K86" s="288"/>
      <c r="L86" s="288"/>
      <c r="M86" s="289"/>
      <c r="N86" s="176" t="s">
        <v>45</v>
      </c>
      <c r="O86" s="175"/>
      <c r="P86" s="175"/>
      <c r="Q86" s="175"/>
      <c r="R86" s="175"/>
      <c r="S86" s="175" t="s">
        <v>151</v>
      </c>
      <c r="T86" s="175"/>
      <c r="U86" s="175"/>
      <c r="V86" s="175"/>
      <c r="W86" s="175"/>
      <c r="X86" s="290"/>
      <c r="Y86" s="291"/>
      <c r="Z86" s="291"/>
      <c r="AA86" s="291"/>
      <c r="AB86" s="292"/>
      <c r="AC86" s="293" t="s">
        <v>10</v>
      </c>
      <c r="AD86" s="294"/>
      <c r="AE86" s="294"/>
      <c r="AF86" s="294"/>
      <c r="AG86" s="295"/>
    </row>
    <row r="87" spans="1:33" s="109" customFormat="1" ht="15" customHeight="1" x14ac:dyDescent="0.25">
      <c r="A87" s="141">
        <f t="shared" si="6"/>
        <v>51</v>
      </c>
      <c r="B87" s="296" t="s">
        <v>199</v>
      </c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7"/>
      <c r="X87" s="290"/>
      <c r="Y87" s="291"/>
      <c r="Z87" s="291"/>
      <c r="AA87" s="291"/>
      <c r="AB87" s="292"/>
      <c r="AC87" s="293" t="s">
        <v>170</v>
      </c>
      <c r="AD87" s="294"/>
      <c r="AE87" s="294"/>
      <c r="AF87" s="294"/>
      <c r="AG87" s="295"/>
    </row>
    <row r="88" spans="1:33" s="109" customFormat="1" x14ac:dyDescent="0.25">
      <c r="A88" s="141">
        <f t="shared" si="6"/>
        <v>52</v>
      </c>
      <c r="B88" s="296" t="s">
        <v>152</v>
      </c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7"/>
      <c r="X88" s="290"/>
      <c r="Y88" s="291"/>
      <c r="Z88" s="291"/>
      <c r="AA88" s="291"/>
      <c r="AB88" s="292"/>
      <c r="AC88" s="293" t="s">
        <v>211</v>
      </c>
      <c r="AD88" s="294"/>
      <c r="AE88" s="294"/>
      <c r="AF88" s="294"/>
      <c r="AG88" s="295"/>
    </row>
    <row r="89" spans="1:33" s="109" customFormat="1" x14ac:dyDescent="0.25">
      <c r="A89" s="141">
        <f t="shared" si="6"/>
        <v>53</v>
      </c>
      <c r="B89" s="296" t="s">
        <v>202</v>
      </c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7"/>
      <c r="X89" s="287"/>
      <c r="Y89" s="288"/>
      <c r="Z89" s="288"/>
      <c r="AA89" s="288"/>
      <c r="AB89" s="289"/>
      <c r="AC89" s="397" t="s">
        <v>46</v>
      </c>
      <c r="AD89" s="359"/>
      <c r="AE89" s="359"/>
      <c r="AF89" s="359"/>
      <c r="AG89" s="398"/>
    </row>
    <row r="90" spans="1:33" s="109" customFormat="1" x14ac:dyDescent="0.25">
      <c r="A90" s="141">
        <f t="shared" si="6"/>
        <v>54</v>
      </c>
      <c r="B90" s="421" t="s">
        <v>203</v>
      </c>
      <c r="C90" s="422"/>
      <c r="D90" s="422"/>
      <c r="E90" s="422"/>
      <c r="F90" s="422"/>
      <c r="G90" s="422"/>
      <c r="H90" s="422"/>
      <c r="I90" s="422"/>
      <c r="J90" s="422"/>
      <c r="K90" s="422"/>
      <c r="L90" s="422"/>
      <c r="M90" s="422"/>
      <c r="N90" s="422"/>
      <c r="O90" s="422"/>
      <c r="P90" s="422"/>
      <c r="Q90" s="422"/>
      <c r="R90" s="422"/>
      <c r="S90" s="422"/>
      <c r="T90" s="422"/>
      <c r="U90" s="422"/>
      <c r="V90" s="422"/>
      <c r="W90" s="423"/>
      <c r="X90" s="391"/>
      <c r="Y90" s="392"/>
      <c r="Z90" s="392"/>
      <c r="AA90" s="392"/>
      <c r="AB90" s="393"/>
      <c r="AC90" s="394" t="s">
        <v>47</v>
      </c>
      <c r="AD90" s="395"/>
      <c r="AE90" s="395"/>
      <c r="AF90" s="395"/>
      <c r="AG90" s="396"/>
    </row>
    <row r="91" spans="1:33" x14ac:dyDescent="0.25">
      <c r="B91" s="381" t="s">
        <v>187</v>
      </c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82"/>
      <c r="AB91" s="382"/>
      <c r="AC91" s="382"/>
      <c r="AD91" s="382"/>
      <c r="AE91" s="382"/>
      <c r="AF91" s="382"/>
      <c r="AG91" s="383"/>
    </row>
    <row r="92" spans="1:33" x14ac:dyDescent="0.25">
      <c r="A92" s="98">
        <f>A90+1</f>
        <v>55</v>
      </c>
      <c r="B92" s="48" t="s">
        <v>117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356"/>
      <c r="Y92" s="357"/>
      <c r="Z92" s="357"/>
      <c r="AA92" s="357"/>
      <c r="AB92" s="357"/>
      <c r="AC92" s="49" t="s">
        <v>48</v>
      </c>
      <c r="AD92" s="72"/>
      <c r="AE92" s="72"/>
      <c r="AF92" s="72"/>
      <c r="AG92" s="73"/>
    </row>
    <row r="93" spans="1:33" x14ac:dyDescent="0.25">
      <c r="A93" s="98">
        <f>A92+1</f>
        <v>56</v>
      </c>
      <c r="B93" s="35" t="s">
        <v>118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52"/>
      <c r="Y93" s="353"/>
      <c r="Z93" s="353"/>
      <c r="AA93" s="353"/>
      <c r="AB93" s="353"/>
      <c r="AC93" s="37" t="s">
        <v>48</v>
      </c>
      <c r="AD93" s="36"/>
      <c r="AE93" s="36"/>
      <c r="AF93" s="36"/>
      <c r="AG93" s="38"/>
    </row>
    <row r="94" spans="1:33" x14ac:dyDescent="0.25">
      <c r="A94" s="120">
        <f t="shared" ref="A94:A95" si="7">A93+1</f>
        <v>57</v>
      </c>
      <c r="B94" s="74" t="s">
        <v>119</v>
      </c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354"/>
      <c r="Y94" s="355"/>
      <c r="Z94" s="355"/>
      <c r="AA94" s="355"/>
      <c r="AB94" s="355"/>
      <c r="AC94" s="76" t="s">
        <v>48</v>
      </c>
      <c r="AD94" s="75"/>
      <c r="AE94" s="75"/>
      <c r="AF94" s="75"/>
      <c r="AG94" s="77"/>
    </row>
    <row r="95" spans="1:33" x14ac:dyDescent="0.25">
      <c r="A95" s="120">
        <f t="shared" si="7"/>
        <v>58</v>
      </c>
      <c r="B95" s="18" t="s">
        <v>120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87"/>
      <c r="Y95" s="20" t="s">
        <v>8</v>
      </c>
      <c r="Z95" s="19"/>
      <c r="AA95" s="19"/>
      <c r="AB95" s="19"/>
      <c r="AC95" s="87"/>
      <c r="AD95" s="42" t="s">
        <v>9</v>
      </c>
      <c r="AE95" s="78"/>
      <c r="AF95" s="78"/>
      <c r="AG95" s="79"/>
    </row>
    <row r="96" spans="1:33" s="164" customFormat="1" x14ac:dyDescent="0.25">
      <c r="A96" s="170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207"/>
      <c r="V96" s="207"/>
      <c r="W96" s="207"/>
      <c r="X96" s="212"/>
      <c r="Y96" s="212"/>
      <c r="Z96" s="212"/>
      <c r="AA96" s="212"/>
      <c r="AB96" s="212"/>
      <c r="AC96" s="207"/>
      <c r="AD96" s="207"/>
      <c r="AE96" s="207"/>
      <c r="AF96" s="207"/>
      <c r="AG96" s="207"/>
    </row>
    <row r="97" spans="1:75" s="124" customFormat="1" x14ac:dyDescent="0.25">
      <c r="A97" s="140"/>
      <c r="B97" s="245" t="s">
        <v>184</v>
      </c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7"/>
      <c r="AI97" s="155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</row>
    <row r="98" spans="1:75" s="124" customFormat="1" x14ac:dyDescent="0.25">
      <c r="A98" s="140">
        <f>1+A95</f>
        <v>59</v>
      </c>
      <c r="B98" s="133" t="s">
        <v>176</v>
      </c>
      <c r="C98" s="136"/>
      <c r="D98" s="136"/>
      <c r="E98" s="136"/>
      <c r="F98" s="136"/>
      <c r="G98" s="136"/>
      <c r="H98" s="136"/>
      <c r="I98" s="136"/>
      <c r="J98" s="136"/>
      <c r="K98" s="136"/>
      <c r="L98" s="156"/>
      <c r="M98" s="387"/>
      <c r="N98" s="387"/>
      <c r="O98" s="387"/>
      <c r="P98" s="387"/>
      <c r="Q98" s="387"/>
      <c r="R98" s="387"/>
      <c r="S98" s="387"/>
      <c r="T98" s="387"/>
      <c r="U98" s="387"/>
      <c r="V98" s="387"/>
      <c r="W98" s="387"/>
      <c r="X98" s="387"/>
      <c r="Y98" s="388"/>
      <c r="Z98" s="134" t="s">
        <v>177</v>
      </c>
      <c r="AA98" s="136"/>
      <c r="AB98" s="136"/>
      <c r="AC98" s="136"/>
      <c r="AD98" s="389"/>
      <c r="AE98" s="389"/>
      <c r="AF98" s="389"/>
      <c r="AG98" s="390"/>
      <c r="AI98" s="155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</row>
    <row r="99" spans="1:75" s="124" customFormat="1" ht="15" customHeight="1" x14ac:dyDescent="0.25">
      <c r="A99" s="140">
        <f>1+A98</f>
        <v>60</v>
      </c>
      <c r="B99" s="417" t="s">
        <v>178</v>
      </c>
      <c r="C99" s="418"/>
      <c r="D99" s="418"/>
      <c r="E99" s="418"/>
      <c r="F99" s="418"/>
      <c r="G99" s="419"/>
      <c r="H99" s="419"/>
      <c r="I99" s="419"/>
      <c r="J99" s="419"/>
      <c r="K99" s="419"/>
      <c r="L99" s="419"/>
      <c r="M99" s="419"/>
      <c r="N99" s="419"/>
      <c r="O99" s="419"/>
      <c r="P99" s="419"/>
      <c r="Q99" s="419"/>
      <c r="R99" s="419"/>
      <c r="S99" s="419"/>
      <c r="T99" s="419"/>
      <c r="U99" s="419"/>
      <c r="V99" s="419"/>
      <c r="W99" s="419"/>
      <c r="X99" s="419"/>
      <c r="Y99" s="419"/>
      <c r="Z99" s="419"/>
      <c r="AA99" s="419"/>
      <c r="AB99" s="419"/>
      <c r="AC99" s="419"/>
      <c r="AD99" s="419"/>
      <c r="AE99" s="419"/>
      <c r="AF99" s="419"/>
      <c r="AG99" s="420"/>
      <c r="AI99" s="155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</row>
    <row r="100" spans="1:75" s="124" customFormat="1" ht="15" customHeight="1" x14ac:dyDescent="0.25">
      <c r="A100" s="140">
        <f>1+A99</f>
        <v>61</v>
      </c>
      <c r="B100" s="137" t="s">
        <v>179</v>
      </c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17"/>
      <c r="X100" s="402"/>
      <c r="Y100" s="403"/>
      <c r="Z100" s="403"/>
      <c r="AA100" s="403"/>
      <c r="AB100" s="403"/>
      <c r="AC100" s="125" t="s">
        <v>47</v>
      </c>
      <c r="AD100" s="117"/>
      <c r="AE100" s="117"/>
      <c r="AF100" s="117"/>
      <c r="AG100" s="118"/>
      <c r="AI100" s="155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</row>
    <row r="101" spans="1:75" ht="14.25" customHeight="1" x14ac:dyDescent="0.25"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75" x14ac:dyDescent="0.25">
      <c r="B102" s="80" t="s">
        <v>208</v>
      </c>
    </row>
    <row r="103" spans="1:75" ht="7.5" customHeight="1" x14ac:dyDescent="0.25">
      <c r="B103" s="80"/>
    </row>
    <row r="104" spans="1:75" x14ac:dyDescent="0.25">
      <c r="B104" s="245" t="s">
        <v>6</v>
      </c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7"/>
    </row>
    <row r="105" spans="1:75" x14ac:dyDescent="0.25">
      <c r="A105" s="98">
        <f>A100+1</f>
        <v>62</v>
      </c>
      <c r="B105" s="43" t="s">
        <v>122</v>
      </c>
      <c r="C105" s="90"/>
      <c r="D105" s="90"/>
      <c r="E105" s="90"/>
      <c r="F105" s="90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399"/>
      <c r="Y105" s="400"/>
      <c r="Z105" s="400"/>
      <c r="AA105" s="400"/>
      <c r="AB105" s="401"/>
      <c r="AC105" s="45" t="s">
        <v>51</v>
      </c>
      <c r="AD105" s="44"/>
      <c r="AE105" s="44"/>
      <c r="AF105" s="44"/>
      <c r="AG105" s="46"/>
    </row>
    <row r="106" spans="1:75" x14ac:dyDescent="0.25">
      <c r="A106" s="98">
        <f>1+A105</f>
        <v>63</v>
      </c>
      <c r="B106" s="18" t="s">
        <v>108</v>
      </c>
      <c r="C106" s="19"/>
      <c r="D106" s="19"/>
      <c r="E106" s="19"/>
      <c r="F106" s="19"/>
      <c r="G106" s="19"/>
      <c r="H106" s="19"/>
      <c r="I106" s="19"/>
      <c r="J106" s="19"/>
      <c r="K106" s="24"/>
      <c r="L106" s="24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402"/>
      <c r="Y106" s="403"/>
      <c r="Z106" s="403"/>
      <c r="AA106" s="403"/>
      <c r="AB106" s="404"/>
      <c r="AC106" s="20" t="s">
        <v>7</v>
      </c>
      <c r="AD106" s="19"/>
      <c r="AE106" s="19"/>
      <c r="AF106" s="19"/>
      <c r="AG106" s="83"/>
    </row>
    <row r="107" spans="1:75" x14ac:dyDescent="0.25">
      <c r="B107" s="80"/>
    </row>
    <row r="108" spans="1:75" x14ac:dyDescent="0.25">
      <c r="B108" s="245" t="s">
        <v>180</v>
      </c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7"/>
    </row>
    <row r="109" spans="1:75" x14ac:dyDescent="0.25">
      <c r="A109" s="98">
        <f>A106+1</f>
        <v>64</v>
      </c>
      <c r="B109" s="35" t="s">
        <v>107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52"/>
      <c r="Y109" s="353"/>
      <c r="Z109" s="353"/>
      <c r="AA109" s="353"/>
      <c r="AB109" s="353"/>
      <c r="AC109" s="37" t="s">
        <v>11</v>
      </c>
      <c r="AD109" s="36"/>
      <c r="AE109" s="36"/>
      <c r="AF109" s="36"/>
      <c r="AG109" s="38"/>
    </row>
    <row r="110" spans="1:75" x14ac:dyDescent="0.25">
      <c r="A110" s="98">
        <f>1+A109</f>
        <v>65</v>
      </c>
      <c r="B110" s="30" t="s">
        <v>127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84"/>
      <c r="Y110" s="385"/>
      <c r="Z110" s="385"/>
      <c r="AA110" s="385"/>
      <c r="AB110" s="386"/>
      <c r="AC110" s="37" t="s">
        <v>54</v>
      </c>
      <c r="AD110" s="31"/>
      <c r="AE110" s="31"/>
      <c r="AF110" s="31"/>
      <c r="AG110" s="82"/>
    </row>
    <row r="111" spans="1:75" s="124" customFormat="1" x14ac:dyDescent="0.25">
      <c r="A111" s="120">
        <f t="shared" ref="A111:A116" si="8">1+A110</f>
        <v>66</v>
      </c>
      <c r="B111" s="126" t="s">
        <v>181</v>
      </c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346" t="str">
        <f>IF(AND(ISNUMBER(X109),ISNUMBER(X58)),1-X109/X58,"")</f>
        <v/>
      </c>
      <c r="Y111" s="347"/>
      <c r="Z111" s="347"/>
      <c r="AA111" s="347"/>
      <c r="AB111" s="348"/>
      <c r="AC111" s="349" t="s">
        <v>47</v>
      </c>
      <c r="AD111" s="350"/>
      <c r="AE111" s="350"/>
      <c r="AF111" s="350"/>
      <c r="AG111" s="351"/>
    </row>
    <row r="112" spans="1:75" x14ac:dyDescent="0.25">
      <c r="A112" s="120">
        <f t="shared" si="8"/>
        <v>67</v>
      </c>
      <c r="B112" s="35" t="s">
        <v>124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430"/>
      <c r="Y112" s="431"/>
      <c r="Z112" s="431"/>
      <c r="AA112" s="431"/>
      <c r="AB112" s="431"/>
      <c r="AC112" s="37" t="s">
        <v>12</v>
      </c>
      <c r="AD112" s="36"/>
      <c r="AE112" s="36"/>
      <c r="AF112" s="36"/>
      <c r="AG112" s="38"/>
    </row>
    <row r="113" spans="1:75" x14ac:dyDescent="0.25">
      <c r="A113" s="120">
        <f t="shared" si="8"/>
        <v>68</v>
      </c>
      <c r="B113" s="35" t="s">
        <v>125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430"/>
      <c r="Y113" s="431"/>
      <c r="Z113" s="431"/>
      <c r="AA113" s="431"/>
      <c r="AB113" s="431"/>
      <c r="AC113" s="37" t="s">
        <v>12</v>
      </c>
      <c r="AD113" s="36"/>
      <c r="AE113" s="36"/>
      <c r="AF113" s="36"/>
      <c r="AG113" s="38"/>
    </row>
    <row r="114" spans="1:75" x14ac:dyDescent="0.25">
      <c r="A114" s="120">
        <f t="shared" si="8"/>
        <v>69</v>
      </c>
      <c r="B114" s="30" t="s">
        <v>126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252"/>
      <c r="Y114" s="253"/>
      <c r="Z114" s="253"/>
      <c r="AA114" s="253"/>
      <c r="AB114" s="253"/>
      <c r="AC114" s="40" t="s">
        <v>13</v>
      </c>
      <c r="AD114" s="39"/>
      <c r="AE114" s="39"/>
      <c r="AF114" s="39"/>
      <c r="AG114" s="41"/>
    </row>
    <row r="115" spans="1:75" s="187" customFormat="1" x14ac:dyDescent="0.25">
      <c r="A115" s="120">
        <f t="shared" si="8"/>
        <v>70</v>
      </c>
      <c r="B115" s="178" t="s">
        <v>212</v>
      </c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440"/>
      <c r="Y115" s="441"/>
      <c r="Z115" s="441"/>
      <c r="AA115" s="441"/>
      <c r="AB115" s="442"/>
      <c r="AC115" s="234" t="s">
        <v>10</v>
      </c>
      <c r="AD115" s="179"/>
      <c r="AE115" s="179"/>
      <c r="AF115" s="179"/>
      <c r="AG115" s="235"/>
    </row>
    <row r="116" spans="1:75" x14ac:dyDescent="0.25">
      <c r="A116" s="120">
        <f t="shared" si="8"/>
        <v>71</v>
      </c>
      <c r="B116" s="478" t="s">
        <v>205</v>
      </c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479"/>
      <c r="R116" s="479"/>
      <c r="S116" s="479"/>
      <c r="T116" s="479"/>
      <c r="U116" s="479"/>
      <c r="V116" s="479"/>
      <c r="W116" s="480"/>
      <c r="X116" s="432"/>
      <c r="Y116" s="433"/>
      <c r="Z116" s="433"/>
      <c r="AA116" s="433"/>
      <c r="AB116" s="434"/>
      <c r="AC116" s="47" t="s">
        <v>204</v>
      </c>
      <c r="AD116" s="32"/>
      <c r="AE116" s="32"/>
      <c r="AF116" s="32"/>
      <c r="AG116" s="88"/>
    </row>
    <row r="117" spans="1:75" s="124" customFormat="1" x14ac:dyDescent="0.25">
      <c r="A117" s="120"/>
      <c r="B117" s="189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4"/>
      <c r="Y117" s="214"/>
      <c r="Z117" s="214"/>
      <c r="AA117" s="214"/>
      <c r="AB117" s="214"/>
      <c r="AC117" s="189"/>
      <c r="AD117" s="211"/>
      <c r="AE117" s="211"/>
      <c r="AF117" s="211"/>
      <c r="AG117" s="211"/>
      <c r="AH117" s="187"/>
    </row>
    <row r="118" spans="1:75" x14ac:dyDescent="0.25">
      <c r="B118" s="245" t="s">
        <v>185</v>
      </c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7"/>
    </row>
    <row r="119" spans="1:75" ht="12.75" customHeight="1" x14ac:dyDescent="0.25">
      <c r="A119" s="168"/>
      <c r="B119" s="269" t="s">
        <v>132</v>
      </c>
      <c r="C119" s="270"/>
      <c r="D119" s="270"/>
      <c r="E119" s="270"/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  <c r="AA119" s="270"/>
      <c r="AB119" s="270"/>
      <c r="AC119" s="270"/>
      <c r="AD119" s="270"/>
      <c r="AE119" s="270"/>
      <c r="AF119" s="270"/>
      <c r="AG119" s="271"/>
      <c r="AH119" s="164"/>
      <c r="AI119" s="16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59"/>
      <c r="BE119" s="159"/>
      <c r="BF119" s="159"/>
      <c r="BG119" s="159"/>
      <c r="BH119" s="159"/>
      <c r="BI119" s="159"/>
      <c r="BJ119" s="159"/>
      <c r="BK119" s="159"/>
      <c r="BL119" s="159"/>
      <c r="BM119" s="159"/>
      <c r="BN119" s="159"/>
      <c r="BO119" s="159"/>
      <c r="BP119" s="159"/>
      <c r="BQ119" s="159"/>
      <c r="BR119" s="159"/>
      <c r="BS119" s="159"/>
      <c r="BT119" s="159"/>
      <c r="BU119" s="159"/>
      <c r="BV119" s="159"/>
      <c r="BW119" s="159"/>
    </row>
    <row r="120" spans="1:75" ht="45" customHeight="1" x14ac:dyDescent="0.25">
      <c r="A120" s="168"/>
      <c r="B120" s="280" t="s">
        <v>121</v>
      </c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2"/>
      <c r="X120" s="283" t="s">
        <v>75</v>
      </c>
      <c r="Y120" s="284"/>
      <c r="Z120" s="284"/>
      <c r="AA120" s="284"/>
      <c r="AB120" s="285"/>
      <c r="AC120" s="283" t="s">
        <v>74</v>
      </c>
      <c r="AD120" s="284"/>
      <c r="AE120" s="284"/>
      <c r="AF120" s="284"/>
      <c r="AG120" s="286"/>
      <c r="AH120" s="164"/>
      <c r="AI120" s="169"/>
      <c r="AJ120" s="159"/>
      <c r="AK120" s="159"/>
      <c r="AL120" s="159"/>
      <c r="AM120" s="159"/>
      <c r="AN120" s="159"/>
      <c r="AO120" s="159"/>
      <c r="AP120" s="159"/>
      <c r="AQ120" s="159"/>
      <c r="AR120" s="159"/>
      <c r="AS120" s="159"/>
      <c r="AT120" s="159"/>
      <c r="AU120" s="159"/>
      <c r="AV120" s="159"/>
      <c r="AW120" s="159"/>
      <c r="AX120" s="159"/>
      <c r="AY120" s="159"/>
      <c r="AZ120" s="159"/>
      <c r="BA120" s="159"/>
      <c r="BB120" s="159"/>
      <c r="BC120" s="159"/>
      <c r="BD120" s="159"/>
      <c r="BE120" s="159"/>
      <c r="BF120" s="159"/>
      <c r="BG120" s="159"/>
      <c r="BH120" s="159"/>
      <c r="BI120" s="159"/>
      <c r="BJ120" s="159"/>
      <c r="BK120" s="159"/>
      <c r="BL120" s="159"/>
      <c r="BM120" s="159"/>
      <c r="BN120" s="159"/>
      <c r="BO120" s="159"/>
      <c r="BP120" s="159"/>
      <c r="BQ120" s="159"/>
      <c r="BR120" s="159"/>
      <c r="BS120" s="159"/>
      <c r="BT120" s="159"/>
      <c r="BU120" s="159"/>
      <c r="BV120" s="159"/>
      <c r="BW120" s="159"/>
    </row>
    <row r="121" spans="1:75" s="187" customFormat="1" x14ac:dyDescent="0.25">
      <c r="A121" s="193">
        <f>1+A116</f>
        <v>72</v>
      </c>
      <c r="B121" s="209" t="s">
        <v>55</v>
      </c>
      <c r="C121" s="305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7"/>
      <c r="X121" s="308"/>
      <c r="Y121" s="309"/>
      <c r="Z121" s="309"/>
      <c r="AA121" s="309"/>
      <c r="AB121" s="310"/>
      <c r="AC121" s="311" t="str">
        <f t="shared" ref="AC121:AC126" si="9">IF(ISNUMBER(X121),IF(ISTEXT(C121),(VLOOKUP(C121,$AI$229:$AP$244,8,FALSE))*X121,""),"")</f>
        <v/>
      </c>
      <c r="AD121" s="312"/>
      <c r="AE121" s="312"/>
      <c r="AF121" s="312"/>
      <c r="AG121" s="313"/>
      <c r="AI121" s="199"/>
    </row>
    <row r="122" spans="1:75" s="187" customFormat="1" x14ac:dyDescent="0.25">
      <c r="A122" s="193">
        <f>1+A121</f>
        <v>73</v>
      </c>
      <c r="B122" s="210" t="s">
        <v>56</v>
      </c>
      <c r="C122" s="305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7"/>
      <c r="X122" s="308"/>
      <c r="Y122" s="309"/>
      <c r="Z122" s="309"/>
      <c r="AA122" s="309"/>
      <c r="AB122" s="310"/>
      <c r="AC122" s="311" t="str">
        <f t="shared" si="9"/>
        <v/>
      </c>
      <c r="AD122" s="312"/>
      <c r="AE122" s="312"/>
      <c r="AF122" s="312"/>
      <c r="AG122" s="313"/>
      <c r="AI122" s="199"/>
    </row>
    <row r="123" spans="1:75" s="187" customFormat="1" x14ac:dyDescent="0.25">
      <c r="A123" s="193">
        <f t="shared" ref="A123:A130" si="10">1+A122</f>
        <v>74</v>
      </c>
      <c r="B123" s="210" t="s">
        <v>57</v>
      </c>
      <c r="C123" s="305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7"/>
      <c r="X123" s="308"/>
      <c r="Y123" s="309"/>
      <c r="Z123" s="309"/>
      <c r="AA123" s="309"/>
      <c r="AB123" s="310"/>
      <c r="AC123" s="311" t="str">
        <f t="shared" si="9"/>
        <v/>
      </c>
      <c r="AD123" s="312"/>
      <c r="AE123" s="312"/>
      <c r="AF123" s="312"/>
      <c r="AG123" s="313"/>
      <c r="AI123" s="199"/>
    </row>
    <row r="124" spans="1:75" s="187" customFormat="1" x14ac:dyDescent="0.25">
      <c r="A124" s="193">
        <f t="shared" si="10"/>
        <v>75</v>
      </c>
      <c r="B124" s="210" t="s">
        <v>58</v>
      </c>
      <c r="C124" s="305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7"/>
      <c r="X124" s="308"/>
      <c r="Y124" s="309"/>
      <c r="Z124" s="309"/>
      <c r="AA124" s="309"/>
      <c r="AB124" s="310"/>
      <c r="AC124" s="311" t="str">
        <f t="shared" si="9"/>
        <v/>
      </c>
      <c r="AD124" s="312"/>
      <c r="AE124" s="312"/>
      <c r="AF124" s="312"/>
      <c r="AG124" s="313"/>
      <c r="AI124" s="199"/>
    </row>
    <row r="125" spans="1:75" s="187" customFormat="1" x14ac:dyDescent="0.25">
      <c r="A125" s="193">
        <f t="shared" si="10"/>
        <v>76</v>
      </c>
      <c r="B125" s="210" t="s">
        <v>59</v>
      </c>
      <c r="C125" s="305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7"/>
      <c r="X125" s="308"/>
      <c r="Y125" s="309"/>
      <c r="Z125" s="309"/>
      <c r="AA125" s="309"/>
      <c r="AB125" s="310"/>
      <c r="AC125" s="311" t="str">
        <f t="shared" si="9"/>
        <v/>
      </c>
      <c r="AD125" s="312"/>
      <c r="AE125" s="312"/>
      <c r="AF125" s="312"/>
      <c r="AG125" s="313"/>
      <c r="AI125" s="199"/>
    </row>
    <row r="126" spans="1:75" s="187" customFormat="1" x14ac:dyDescent="0.25">
      <c r="A126" s="193">
        <f t="shared" si="10"/>
        <v>77</v>
      </c>
      <c r="B126" s="186" t="s">
        <v>60</v>
      </c>
      <c r="C126" s="324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6"/>
      <c r="X126" s="327"/>
      <c r="Y126" s="328"/>
      <c r="Z126" s="328"/>
      <c r="AA126" s="328"/>
      <c r="AB126" s="329"/>
      <c r="AC126" s="330" t="str">
        <f t="shared" si="9"/>
        <v/>
      </c>
      <c r="AD126" s="331"/>
      <c r="AE126" s="331"/>
      <c r="AF126" s="331"/>
      <c r="AG126" s="332"/>
      <c r="AI126" s="199"/>
    </row>
    <row r="127" spans="1:75" s="187" customFormat="1" x14ac:dyDescent="0.25">
      <c r="A127" s="193">
        <f t="shared" si="10"/>
        <v>78</v>
      </c>
      <c r="B127" s="333" t="s">
        <v>73</v>
      </c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5"/>
      <c r="X127" s="336" t="str">
        <f>IF(ISNUMBER(X121),IF(OR(C121="Elektřina - dodávka mimo budovu",C121="Teplo - dodávka mimo budovu"),0,X121)+IF(OR(C122="Elektřina - dodávka mimo budovu",C122="Teplo - dodávka mimo budovu"),0,X122)+IF(OR(C123="Elektřina - dodávka mimo budovu",C123="Teplo - dodávka mimo budovu"),0,X123)+IF(OR(C124="Elektřina - dodávka mimo budovu",C124="Teplo - dodávka mimo budovu"),0,X124)+IF(OR(C125="Elektřina - dodávka mimo budovu",C125="Teplo - dodávka mimo budovu"),0,X125)+IF(OR(C126="Elektřina - dodávka mimo budovu",C126="Teplo - dodávka mimo budovu"),0,X126),"")</f>
        <v/>
      </c>
      <c r="Y127" s="337"/>
      <c r="Z127" s="337"/>
      <c r="AA127" s="337"/>
      <c r="AB127" s="338"/>
      <c r="AC127" s="336" t="str">
        <f>IF(ISNUMBER(AC121),SUM(AC121:AG126),"")</f>
        <v/>
      </c>
      <c r="AD127" s="337"/>
      <c r="AE127" s="337"/>
      <c r="AF127" s="337"/>
      <c r="AG127" s="339"/>
      <c r="AI127" s="199"/>
    </row>
    <row r="128" spans="1:75" x14ac:dyDescent="0.25">
      <c r="A128" s="193">
        <f t="shared" si="10"/>
        <v>79</v>
      </c>
      <c r="B128" s="302" t="s">
        <v>192</v>
      </c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4"/>
      <c r="X128" s="298">
        <v>0.31891377777777774</v>
      </c>
      <c r="Y128" s="299"/>
      <c r="Z128" s="299"/>
      <c r="AA128" s="299"/>
      <c r="AB128" s="301"/>
      <c r="AC128" s="298">
        <v>0.51414889230769223</v>
      </c>
      <c r="AD128" s="299"/>
      <c r="AE128" s="299"/>
      <c r="AF128" s="299"/>
      <c r="AG128" s="300"/>
      <c r="AH128" s="164"/>
      <c r="AI128" s="169"/>
      <c r="AJ128" s="159"/>
      <c r="AK128" s="159"/>
      <c r="AL128" s="159"/>
      <c r="AM128" s="159"/>
      <c r="AN128" s="159"/>
      <c r="AO128" s="159"/>
      <c r="AP128" s="159"/>
      <c r="AQ128" s="159"/>
      <c r="AR128" s="159"/>
      <c r="AS128" s="159"/>
      <c r="AT128" s="159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59"/>
      <c r="BF128" s="159"/>
      <c r="BG128" s="159"/>
      <c r="BH128" s="159"/>
      <c r="BI128" s="159"/>
      <c r="BJ128" s="159"/>
      <c r="BK128" s="159"/>
      <c r="BL128" s="159"/>
      <c r="BM128" s="159"/>
      <c r="BN128" s="159"/>
      <c r="BO128" s="159"/>
      <c r="BP128" s="159"/>
      <c r="BQ128" s="159"/>
      <c r="BR128" s="159"/>
      <c r="BS128" s="159"/>
      <c r="BT128" s="159"/>
      <c r="BU128" s="159"/>
      <c r="BV128" s="159"/>
      <c r="BW128" s="159"/>
    </row>
    <row r="129" spans="1:75" x14ac:dyDescent="0.25">
      <c r="A129" s="193">
        <f t="shared" si="10"/>
        <v>80</v>
      </c>
      <c r="B129" s="178" t="s">
        <v>190</v>
      </c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308"/>
      <c r="Y129" s="309"/>
      <c r="Z129" s="309"/>
      <c r="AA129" s="309"/>
      <c r="AB129" s="310"/>
      <c r="AC129" s="308"/>
      <c r="AD129" s="309"/>
      <c r="AE129" s="309"/>
      <c r="AF129" s="309"/>
      <c r="AG129" s="340"/>
      <c r="AH129" s="164"/>
      <c r="AI129" s="169"/>
      <c r="AJ129" s="159"/>
      <c r="AK129" s="159"/>
      <c r="AL129" s="159"/>
      <c r="AM129" s="159"/>
      <c r="AN129" s="159"/>
      <c r="AO129" s="159"/>
      <c r="AP129" s="159"/>
      <c r="AQ129" s="159"/>
      <c r="AR129" s="159"/>
      <c r="AS129" s="159"/>
      <c r="AT129" s="159"/>
      <c r="AU129" s="159"/>
      <c r="AV129" s="159"/>
      <c r="AW129" s="159"/>
      <c r="AX129" s="159"/>
      <c r="AY129" s="159"/>
      <c r="AZ129" s="159"/>
      <c r="BA129" s="159"/>
      <c r="BB129" s="159"/>
      <c r="BC129" s="159"/>
      <c r="BD129" s="159"/>
      <c r="BE129" s="159"/>
      <c r="BF129" s="159"/>
      <c r="BG129" s="159"/>
      <c r="BH129" s="159"/>
      <c r="BI129" s="159"/>
      <c r="BJ129" s="159"/>
      <c r="BK129" s="159"/>
      <c r="BL129" s="159"/>
      <c r="BM129" s="159"/>
      <c r="BN129" s="159"/>
      <c r="BO129" s="159"/>
      <c r="BP129" s="159"/>
      <c r="BQ129" s="159"/>
      <c r="BR129" s="159"/>
      <c r="BS129" s="159"/>
      <c r="BT129" s="159"/>
      <c r="BU129" s="159"/>
      <c r="BV129" s="159"/>
      <c r="BW129" s="159"/>
    </row>
    <row r="130" spans="1:75" x14ac:dyDescent="0.25">
      <c r="A130" s="193">
        <f t="shared" si="10"/>
        <v>81</v>
      </c>
      <c r="B130" s="180" t="s">
        <v>191</v>
      </c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272"/>
      <c r="Y130" s="273"/>
      <c r="Z130" s="273"/>
      <c r="AA130" s="273"/>
      <c r="AB130" s="274"/>
      <c r="AC130" s="272"/>
      <c r="AD130" s="273"/>
      <c r="AE130" s="273"/>
      <c r="AF130" s="273"/>
      <c r="AG130" s="275"/>
      <c r="AH130" s="164"/>
      <c r="AI130" s="169"/>
      <c r="AJ130" s="159"/>
      <c r="AK130" s="159"/>
      <c r="AL130" s="159"/>
      <c r="AM130" s="159"/>
      <c r="AN130" s="159"/>
      <c r="AO130" s="159"/>
      <c r="AP130" s="159"/>
      <c r="AQ130" s="159"/>
      <c r="AR130" s="159"/>
      <c r="AS130" s="159"/>
      <c r="AT130" s="159"/>
      <c r="AU130" s="159"/>
      <c r="AV130" s="159"/>
      <c r="AW130" s="159"/>
      <c r="AX130" s="159"/>
      <c r="AY130" s="159"/>
      <c r="AZ130" s="159"/>
      <c r="BA130" s="159"/>
      <c r="BB130" s="159"/>
      <c r="BC130" s="159"/>
      <c r="BD130" s="159"/>
      <c r="BE130" s="159"/>
      <c r="BF130" s="159"/>
      <c r="BG130" s="159"/>
      <c r="BH130" s="159"/>
      <c r="BI130" s="159"/>
      <c r="BJ130" s="159"/>
      <c r="BK130" s="159"/>
      <c r="BL130" s="159"/>
      <c r="BM130" s="159"/>
      <c r="BN130" s="159"/>
      <c r="BO130" s="159"/>
      <c r="BP130" s="159"/>
      <c r="BQ130" s="159"/>
      <c r="BR130" s="159"/>
      <c r="BS130" s="159"/>
      <c r="BT130" s="159"/>
      <c r="BU130" s="159"/>
      <c r="BV130" s="159"/>
      <c r="BW130" s="159"/>
    </row>
    <row r="131" spans="1:75" s="164" customFormat="1" x14ac:dyDescent="0.25">
      <c r="A131" s="193"/>
      <c r="B131" s="182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187"/>
      <c r="AI131" s="169"/>
    </row>
    <row r="132" spans="1:75" s="164" customFormat="1" x14ac:dyDescent="0.25">
      <c r="A132" s="193"/>
      <c r="B132" s="182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187"/>
      <c r="AI132" s="169"/>
    </row>
    <row r="133" spans="1:75" s="164" customFormat="1" x14ac:dyDescent="0.25">
      <c r="A133" s="193"/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187"/>
      <c r="AI133" s="169"/>
    </row>
    <row r="134" spans="1:75" s="164" customFormat="1" x14ac:dyDescent="0.25">
      <c r="A134" s="193"/>
      <c r="B134" s="182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187"/>
      <c r="AI134" s="169"/>
    </row>
    <row r="135" spans="1:75" x14ac:dyDescent="0.25">
      <c r="B135" s="245" t="s">
        <v>186</v>
      </c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7"/>
    </row>
    <row r="136" spans="1:75" ht="12.75" customHeight="1" x14ac:dyDescent="0.25">
      <c r="B136" s="89" t="s">
        <v>87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9"/>
    </row>
    <row r="137" spans="1:75" ht="37.5" customHeight="1" x14ac:dyDescent="0.25">
      <c r="B137" s="437" t="s">
        <v>88</v>
      </c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8"/>
      <c r="O137" s="438"/>
      <c r="P137" s="438"/>
      <c r="Q137" s="438"/>
      <c r="R137" s="438"/>
      <c r="S137" s="372"/>
      <c r="T137" s="372"/>
      <c r="U137" s="372"/>
      <c r="V137" s="372"/>
      <c r="W137" s="439"/>
      <c r="X137" s="370" t="s">
        <v>89</v>
      </c>
      <c r="Y137" s="370"/>
      <c r="Z137" s="370"/>
      <c r="AA137" s="370"/>
      <c r="AB137" s="370"/>
      <c r="AC137" s="371" t="s">
        <v>90</v>
      </c>
      <c r="AD137" s="372"/>
      <c r="AE137" s="372"/>
      <c r="AF137" s="372"/>
      <c r="AG137" s="373"/>
    </row>
    <row r="138" spans="1:75" x14ac:dyDescent="0.25">
      <c r="A138" s="98">
        <f>A130+1</f>
        <v>82</v>
      </c>
      <c r="B138" s="358" t="s">
        <v>81</v>
      </c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60"/>
      <c r="X138" s="374"/>
      <c r="Y138" s="374"/>
      <c r="Z138" s="374"/>
      <c r="AA138" s="374"/>
      <c r="AB138" s="374"/>
      <c r="AC138" s="346" t="str">
        <f>IF(AND(ISNUMBER(X138),ISNUMBER($X$144)),X138/$X$144,"")</f>
        <v/>
      </c>
      <c r="AD138" s="347"/>
      <c r="AE138" s="347"/>
      <c r="AF138" s="347"/>
      <c r="AG138" s="375"/>
    </row>
    <row r="139" spans="1:75" x14ac:dyDescent="0.25">
      <c r="A139" s="98">
        <f>1+A138</f>
        <v>83</v>
      </c>
      <c r="B139" s="358" t="s">
        <v>82</v>
      </c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60"/>
      <c r="X139" s="374"/>
      <c r="Y139" s="374"/>
      <c r="Z139" s="374"/>
      <c r="AA139" s="374"/>
      <c r="AB139" s="374"/>
      <c r="AC139" s="346" t="str">
        <f t="shared" ref="AC139:AC143" si="11">IF(AND(ISNUMBER(X139),ISNUMBER($X$144)),X139/$X$144,"")</f>
        <v/>
      </c>
      <c r="AD139" s="347"/>
      <c r="AE139" s="347"/>
      <c r="AF139" s="347"/>
      <c r="AG139" s="375"/>
    </row>
    <row r="140" spans="1:75" x14ac:dyDescent="0.25">
      <c r="A140" s="98">
        <f>1+A139</f>
        <v>84</v>
      </c>
      <c r="B140" s="358" t="s">
        <v>83</v>
      </c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60"/>
      <c r="X140" s="374"/>
      <c r="Y140" s="374"/>
      <c r="Z140" s="374"/>
      <c r="AA140" s="374"/>
      <c r="AB140" s="374"/>
      <c r="AC140" s="346" t="str">
        <f t="shared" si="11"/>
        <v/>
      </c>
      <c r="AD140" s="347"/>
      <c r="AE140" s="347"/>
      <c r="AF140" s="347"/>
      <c r="AG140" s="375"/>
    </row>
    <row r="141" spans="1:75" x14ac:dyDescent="0.25">
      <c r="A141" s="98">
        <f>1+A140</f>
        <v>85</v>
      </c>
      <c r="B141" s="358" t="s">
        <v>84</v>
      </c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60"/>
      <c r="X141" s="374"/>
      <c r="Y141" s="374"/>
      <c r="Z141" s="374"/>
      <c r="AA141" s="374"/>
      <c r="AB141" s="374"/>
      <c r="AC141" s="346" t="str">
        <f t="shared" si="11"/>
        <v/>
      </c>
      <c r="AD141" s="347"/>
      <c r="AE141" s="347"/>
      <c r="AF141" s="347"/>
      <c r="AG141" s="375"/>
    </row>
    <row r="142" spans="1:75" x14ac:dyDescent="0.25">
      <c r="A142" s="98">
        <f t="shared" ref="A142:A144" si="12">1+A141</f>
        <v>86</v>
      </c>
      <c r="B142" s="358" t="s">
        <v>85</v>
      </c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60"/>
      <c r="X142" s="374"/>
      <c r="Y142" s="374"/>
      <c r="Z142" s="374"/>
      <c r="AA142" s="374"/>
      <c r="AB142" s="374"/>
      <c r="AC142" s="346" t="str">
        <f t="shared" si="11"/>
        <v/>
      </c>
      <c r="AD142" s="347"/>
      <c r="AE142" s="347"/>
      <c r="AF142" s="347"/>
      <c r="AG142" s="375"/>
    </row>
    <row r="143" spans="1:75" x14ac:dyDescent="0.25">
      <c r="A143" s="98">
        <f t="shared" si="12"/>
        <v>87</v>
      </c>
      <c r="B143" s="405" t="s">
        <v>86</v>
      </c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7"/>
      <c r="X143" s="411"/>
      <c r="Y143" s="411"/>
      <c r="Z143" s="411"/>
      <c r="AA143" s="411"/>
      <c r="AB143" s="411"/>
      <c r="AC143" s="412" t="str">
        <f t="shared" si="11"/>
        <v/>
      </c>
      <c r="AD143" s="413"/>
      <c r="AE143" s="413"/>
      <c r="AF143" s="413"/>
      <c r="AG143" s="414"/>
    </row>
    <row r="144" spans="1:75" x14ac:dyDescent="0.25">
      <c r="A144" s="98">
        <f t="shared" si="12"/>
        <v>88</v>
      </c>
      <c r="B144" s="367" t="s">
        <v>73</v>
      </c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9"/>
      <c r="X144" s="408" t="str">
        <f>IF((SUM(X138:AB143)&gt;0),SUM(X138:AB143),"")</f>
        <v/>
      </c>
      <c r="Y144" s="408"/>
      <c r="Z144" s="408"/>
      <c r="AA144" s="408"/>
      <c r="AB144" s="408"/>
      <c r="AC144" s="409" t="str">
        <f>IF((SUM(AC138:AG143)&gt;0),SUM(AC138:AG143),"")</f>
        <v/>
      </c>
      <c r="AD144" s="409"/>
      <c r="AE144" s="409"/>
      <c r="AF144" s="409"/>
      <c r="AG144" s="410"/>
    </row>
    <row r="145" spans="1:33" ht="15" customHeight="1" x14ac:dyDescent="0.25"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33"/>
      <c r="Y145" s="33"/>
      <c r="Z145" s="33"/>
      <c r="AA145" s="33"/>
      <c r="AB145" s="33"/>
      <c r="AC145" s="34"/>
      <c r="AD145" s="34"/>
      <c r="AE145" s="34"/>
      <c r="AF145" s="34"/>
      <c r="AG145" s="34"/>
    </row>
    <row r="146" spans="1:33" s="187" customFormat="1" ht="15" customHeight="1" x14ac:dyDescent="0.25">
      <c r="A146" s="120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191"/>
      <c r="Y146" s="191"/>
      <c r="Z146" s="191"/>
      <c r="AA146" s="191"/>
      <c r="AB146" s="191"/>
      <c r="AC146" s="192"/>
      <c r="AD146" s="192"/>
      <c r="AE146" s="192"/>
      <c r="AF146" s="192"/>
      <c r="AG146" s="192"/>
    </row>
    <row r="147" spans="1:33" ht="11.25" customHeight="1" x14ac:dyDescent="0.25">
      <c r="B147" s="436" t="s">
        <v>147</v>
      </c>
      <c r="C147" s="436"/>
      <c r="D147" s="436"/>
      <c r="E147" s="436"/>
      <c r="F147" s="436"/>
      <c r="G147" s="436"/>
      <c r="H147" s="436"/>
      <c r="I147" s="436"/>
      <c r="J147" s="436"/>
      <c r="K147" s="436"/>
      <c r="L147" s="436"/>
      <c r="M147" s="436"/>
      <c r="N147" s="436"/>
      <c r="O147" s="436"/>
      <c r="P147" s="436"/>
      <c r="Q147" s="436"/>
      <c r="R147" s="436"/>
      <c r="S147" s="436"/>
      <c r="T147" s="436"/>
      <c r="U147" s="436"/>
      <c r="V147" s="436"/>
      <c r="W147" s="436"/>
      <c r="X147" s="436"/>
      <c r="Y147" s="436"/>
      <c r="Z147" s="436"/>
      <c r="AA147" s="436"/>
      <c r="AB147" s="436"/>
      <c r="AC147" s="436"/>
      <c r="AD147" s="436"/>
      <c r="AE147" s="436"/>
      <c r="AF147" s="436"/>
      <c r="AG147" s="436"/>
    </row>
    <row r="148" spans="1:33" ht="7.5" customHeight="1" x14ac:dyDescent="0.25">
      <c r="B148" s="436"/>
      <c r="C148" s="436"/>
      <c r="D148" s="436"/>
      <c r="E148" s="436"/>
      <c r="F148" s="436"/>
      <c r="G148" s="436"/>
      <c r="H148" s="436"/>
      <c r="I148" s="436"/>
      <c r="J148" s="436"/>
      <c r="K148" s="436"/>
      <c r="L148" s="436"/>
      <c r="M148" s="436"/>
      <c r="N148" s="436"/>
      <c r="O148" s="436"/>
      <c r="P148" s="436"/>
      <c r="Q148" s="436"/>
      <c r="R148" s="436"/>
      <c r="S148" s="436"/>
      <c r="T148" s="436"/>
      <c r="U148" s="436"/>
      <c r="V148" s="436"/>
      <c r="W148" s="436"/>
      <c r="X148" s="436"/>
      <c r="Y148" s="436"/>
      <c r="Z148" s="436"/>
      <c r="AA148" s="436"/>
      <c r="AB148" s="436"/>
      <c r="AC148" s="436"/>
      <c r="AD148" s="436"/>
      <c r="AE148" s="436"/>
      <c r="AF148" s="436"/>
      <c r="AG148" s="436"/>
    </row>
    <row r="149" spans="1:33" x14ac:dyDescent="0.25">
      <c r="B149" s="366" t="s">
        <v>129</v>
      </c>
      <c r="C149" s="366"/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66"/>
      <c r="P149" s="366"/>
      <c r="Q149" s="366"/>
      <c r="R149" s="366"/>
      <c r="S149" s="366"/>
      <c r="T149" s="366"/>
      <c r="U149" s="366"/>
      <c r="V149" s="366"/>
      <c r="W149" s="366"/>
      <c r="X149" s="366"/>
      <c r="Y149" s="366"/>
      <c r="Z149" s="366"/>
      <c r="AA149" s="366"/>
      <c r="AB149" s="366"/>
      <c r="AC149" s="366"/>
      <c r="AD149" s="366"/>
      <c r="AE149" s="366"/>
      <c r="AF149" s="366"/>
      <c r="AG149" s="366"/>
    </row>
    <row r="150" spans="1:33" x14ac:dyDescent="0.25"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  <c r="U150" s="366"/>
      <c r="V150" s="366"/>
      <c r="W150" s="366"/>
      <c r="X150" s="366"/>
      <c r="Y150" s="366"/>
      <c r="Z150" s="366"/>
      <c r="AA150" s="366"/>
      <c r="AB150" s="366"/>
      <c r="AC150" s="366"/>
      <c r="AD150" s="366"/>
      <c r="AE150" s="366"/>
      <c r="AF150" s="366"/>
      <c r="AG150" s="366"/>
    </row>
    <row r="151" spans="1:33" ht="18.75" customHeight="1" x14ac:dyDescent="0.25"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366"/>
      <c r="AB151" s="366"/>
      <c r="AC151" s="366"/>
      <c r="AD151" s="366"/>
      <c r="AE151" s="366"/>
      <c r="AF151" s="366"/>
      <c r="AG151" s="366"/>
    </row>
    <row r="152" spans="1:33" s="164" customFormat="1" ht="11.25" customHeight="1" thickBot="1" x14ac:dyDescent="0.3">
      <c r="A152" s="120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</row>
    <row r="153" spans="1:33" ht="18.75" customHeight="1" thickBot="1" x14ac:dyDescent="0.3">
      <c r="A153" s="98">
        <f>1+A144</f>
        <v>89</v>
      </c>
      <c r="B153" s="92" t="s">
        <v>76</v>
      </c>
      <c r="C153" s="362"/>
      <c r="D153" s="362"/>
      <c r="E153" s="362"/>
      <c r="F153" s="362"/>
      <c r="G153" s="362"/>
      <c r="H153" s="362"/>
      <c r="I153" s="363"/>
      <c r="J153" s="84" t="s">
        <v>77</v>
      </c>
      <c r="K153" s="85"/>
      <c r="L153" s="364">
        <f ca="1">NOW()</f>
        <v>42298.708130208332</v>
      </c>
      <c r="M153" s="362"/>
      <c r="N153" s="362"/>
      <c r="O153" s="362"/>
      <c r="P153" s="362"/>
      <c r="Q153" s="362"/>
      <c r="R153" s="365"/>
    </row>
    <row r="154" spans="1:33" s="124" customFormat="1" ht="21.75" customHeight="1" x14ac:dyDescent="0.25">
      <c r="A154" s="120"/>
      <c r="B154" s="116"/>
      <c r="C154" s="143"/>
      <c r="D154" s="143"/>
      <c r="E154" s="143"/>
      <c r="F154" s="143"/>
      <c r="G154" s="143"/>
      <c r="H154" s="143"/>
      <c r="I154" s="143"/>
      <c r="J154" s="135"/>
      <c r="K154" s="135"/>
      <c r="L154" s="144"/>
      <c r="M154" s="143"/>
      <c r="N154" s="143"/>
      <c r="O154" s="143"/>
      <c r="P154" s="143"/>
      <c r="Q154" s="143"/>
      <c r="R154" s="143"/>
    </row>
    <row r="155" spans="1:33" x14ac:dyDescent="0.25">
      <c r="T155" s="361" t="s">
        <v>145</v>
      </c>
      <c r="U155" s="361"/>
      <c r="V155" s="361"/>
      <c r="W155" s="361"/>
      <c r="X155" s="361"/>
      <c r="Y155" s="361"/>
      <c r="Z155" s="361"/>
      <c r="AA155" s="361"/>
      <c r="AB155" s="361"/>
      <c r="AC155" s="361"/>
      <c r="AD155" s="361"/>
      <c r="AE155" s="361"/>
      <c r="AF155" s="361"/>
      <c r="AG155" s="361"/>
    </row>
    <row r="156" spans="1:33" ht="7.5" customHeight="1" x14ac:dyDescent="0.25">
      <c r="T156" s="435"/>
      <c r="U156" s="435"/>
      <c r="V156" s="435"/>
      <c r="W156" s="435"/>
      <c r="X156" s="435"/>
      <c r="Y156" s="435"/>
      <c r="Z156" s="435"/>
      <c r="AA156" s="435"/>
      <c r="AB156" s="435"/>
      <c r="AC156" s="435"/>
      <c r="AD156" s="435"/>
      <c r="AE156" s="435"/>
      <c r="AF156" s="435"/>
      <c r="AG156" s="435"/>
    </row>
    <row r="157" spans="1:33" ht="7.5" customHeight="1" x14ac:dyDescent="0.25">
      <c r="B157" s="436" t="s">
        <v>78</v>
      </c>
      <c r="C157" s="436"/>
      <c r="D157" s="436"/>
      <c r="E157" s="436"/>
      <c r="F157" s="436"/>
      <c r="G157" s="436"/>
      <c r="H157" s="436"/>
      <c r="I157" s="436"/>
      <c r="J157" s="436"/>
      <c r="K157" s="436"/>
      <c r="L157" s="436"/>
      <c r="M157" s="436"/>
      <c r="N157" s="436"/>
      <c r="O157" s="436"/>
      <c r="P157" s="436"/>
      <c r="Q157" s="436"/>
      <c r="R157" s="436"/>
      <c r="S157" s="436"/>
      <c r="T157" s="436"/>
      <c r="U157" s="436"/>
      <c r="V157" s="436"/>
      <c r="W157" s="436"/>
      <c r="X157" s="436"/>
      <c r="Y157" s="436"/>
      <c r="Z157" s="436"/>
      <c r="AA157" s="436"/>
      <c r="AB157" s="436"/>
      <c r="AC157" s="436"/>
      <c r="AD157" s="436"/>
      <c r="AE157" s="436"/>
      <c r="AF157" s="436"/>
      <c r="AG157" s="436"/>
    </row>
    <row r="158" spans="1:33" x14ac:dyDescent="0.25">
      <c r="B158" s="436"/>
      <c r="C158" s="436"/>
      <c r="D158" s="436"/>
      <c r="E158" s="436"/>
      <c r="F158" s="436"/>
      <c r="G158" s="436"/>
      <c r="H158" s="436"/>
      <c r="I158" s="436"/>
      <c r="J158" s="436"/>
      <c r="K158" s="436"/>
      <c r="L158" s="436"/>
      <c r="M158" s="436"/>
      <c r="N158" s="436"/>
      <c r="O158" s="436"/>
      <c r="P158" s="436"/>
      <c r="Q158" s="436"/>
      <c r="R158" s="436"/>
      <c r="S158" s="436"/>
      <c r="T158" s="436"/>
      <c r="U158" s="436"/>
      <c r="V158" s="436"/>
      <c r="W158" s="436"/>
      <c r="X158" s="436"/>
      <c r="Y158" s="436"/>
      <c r="Z158" s="436"/>
      <c r="AA158" s="436"/>
      <c r="AB158" s="436"/>
      <c r="AC158" s="436"/>
      <c r="AD158" s="436"/>
      <c r="AE158" s="436"/>
      <c r="AF158" s="436"/>
      <c r="AG158" s="436"/>
    </row>
    <row r="159" spans="1:33" x14ac:dyDescent="0.25">
      <c r="B159" s="366" t="s">
        <v>79</v>
      </c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66"/>
      <c r="Z159" s="366"/>
      <c r="AA159" s="366"/>
      <c r="AB159" s="366"/>
      <c r="AC159" s="366"/>
      <c r="AD159" s="366"/>
      <c r="AE159" s="366"/>
      <c r="AF159" s="366"/>
      <c r="AG159" s="366"/>
    </row>
    <row r="160" spans="1:33" x14ac:dyDescent="0.25"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66"/>
      <c r="Z160" s="366"/>
      <c r="AA160" s="366"/>
      <c r="AB160" s="366"/>
      <c r="AC160" s="366"/>
      <c r="AD160" s="366"/>
      <c r="AE160" s="366"/>
      <c r="AF160" s="366"/>
      <c r="AG160" s="366"/>
    </row>
    <row r="161" spans="1:34" ht="15.75" thickBot="1" x14ac:dyDescent="0.3"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  <c r="U161" s="366"/>
      <c r="V161" s="366"/>
      <c r="W161" s="366"/>
      <c r="X161" s="366"/>
      <c r="Y161" s="366"/>
      <c r="Z161" s="366"/>
      <c r="AA161" s="366"/>
      <c r="AB161" s="366"/>
      <c r="AC161" s="366"/>
      <c r="AD161" s="366"/>
      <c r="AE161" s="366"/>
      <c r="AF161" s="366"/>
      <c r="AG161" s="366"/>
    </row>
    <row r="162" spans="1:34" ht="18.75" customHeight="1" thickBot="1" x14ac:dyDescent="0.3">
      <c r="A162" s="98">
        <f>1+A153</f>
        <v>90</v>
      </c>
      <c r="B162" s="92" t="s">
        <v>76</v>
      </c>
      <c r="C162" s="362"/>
      <c r="D162" s="362"/>
      <c r="E162" s="362"/>
      <c r="F162" s="362"/>
      <c r="G162" s="362"/>
      <c r="H162" s="362"/>
      <c r="I162" s="363"/>
      <c r="J162" s="84" t="s">
        <v>77</v>
      </c>
      <c r="K162" s="85"/>
      <c r="L162" s="364">
        <f ca="1">NOW()</f>
        <v>42298.708130208332</v>
      </c>
      <c r="M162" s="362"/>
      <c r="N162" s="362"/>
      <c r="O162" s="362"/>
      <c r="P162" s="362"/>
      <c r="Q162" s="362"/>
      <c r="R162" s="365"/>
    </row>
    <row r="163" spans="1:34" ht="21.75" customHeight="1" x14ac:dyDescent="0.25">
      <c r="B163" s="135"/>
      <c r="C163" s="143"/>
      <c r="D163" s="143"/>
      <c r="E163" s="143"/>
      <c r="F163" s="143"/>
      <c r="G163" s="143"/>
      <c r="H163" s="143"/>
      <c r="I163" s="143"/>
      <c r="J163" s="135"/>
      <c r="K163" s="135"/>
      <c r="L163" s="144"/>
      <c r="M163" s="143"/>
      <c r="N163" s="143"/>
      <c r="O163" s="143"/>
      <c r="P163" s="143"/>
      <c r="Q163" s="143"/>
      <c r="R163" s="143"/>
      <c r="S163" s="124"/>
      <c r="T163" s="315"/>
      <c r="U163" s="315"/>
      <c r="V163" s="315"/>
      <c r="W163" s="315"/>
      <c r="X163" s="315"/>
      <c r="Y163" s="315"/>
      <c r="Z163" s="315"/>
      <c r="AA163" s="315"/>
      <c r="AB163" s="315"/>
      <c r="AC163" s="315"/>
      <c r="AD163" s="315"/>
      <c r="AE163" s="315"/>
      <c r="AF163" s="315"/>
      <c r="AG163" s="315"/>
      <c r="AH163" s="124"/>
    </row>
    <row r="164" spans="1:34" x14ac:dyDescent="0.25">
      <c r="T164" s="361" t="s">
        <v>80</v>
      </c>
      <c r="U164" s="361"/>
      <c r="V164" s="361"/>
      <c r="W164" s="361"/>
      <c r="X164" s="361"/>
      <c r="Y164" s="361"/>
      <c r="Z164" s="361"/>
      <c r="AA164" s="361"/>
      <c r="AB164" s="361"/>
      <c r="AC164" s="361"/>
      <c r="AD164" s="361"/>
      <c r="AE164" s="361"/>
      <c r="AF164" s="361"/>
      <c r="AG164" s="361"/>
    </row>
    <row r="165" spans="1:34" s="187" customFormat="1" x14ac:dyDescent="0.25">
      <c r="A165" s="120"/>
      <c r="T165" s="208"/>
      <c r="U165" s="208"/>
      <c r="V165" s="208"/>
      <c r="W165" s="208"/>
      <c r="X165" s="208"/>
      <c r="Y165" s="208"/>
      <c r="Z165" s="208"/>
      <c r="AA165" s="208"/>
      <c r="AB165" s="208"/>
      <c r="AC165" s="208"/>
      <c r="AD165" s="208"/>
      <c r="AE165" s="208"/>
      <c r="AF165" s="208"/>
      <c r="AG165" s="208"/>
    </row>
    <row r="166" spans="1:34" s="187" customFormat="1" x14ac:dyDescent="0.25">
      <c r="A166" s="120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  <c r="AF166" s="208"/>
      <c r="AG166" s="208"/>
    </row>
    <row r="167" spans="1:34" s="187" customFormat="1" x14ac:dyDescent="0.25">
      <c r="A167" s="120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</row>
    <row r="168" spans="1:34" s="187" customFormat="1" x14ac:dyDescent="0.25">
      <c r="A168" s="120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</row>
    <row r="169" spans="1:34" s="187" customFormat="1" x14ac:dyDescent="0.25">
      <c r="A169" s="120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  <c r="AF169" s="208"/>
      <c r="AG169" s="208"/>
    </row>
    <row r="170" spans="1:34" s="187" customFormat="1" x14ac:dyDescent="0.25">
      <c r="A170" s="120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8"/>
      <c r="AG170" s="208"/>
    </row>
    <row r="171" spans="1:34" s="187" customFormat="1" x14ac:dyDescent="0.25">
      <c r="A171" s="120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  <c r="AF171" s="208"/>
      <c r="AG171" s="208"/>
    </row>
    <row r="172" spans="1:34" s="187" customFormat="1" x14ac:dyDescent="0.25">
      <c r="A172" s="120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</row>
    <row r="173" spans="1:34" s="187" customFormat="1" x14ac:dyDescent="0.25">
      <c r="A173" s="120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</row>
    <row r="174" spans="1:34" s="187" customFormat="1" x14ac:dyDescent="0.25">
      <c r="A174" s="120"/>
      <c r="T174" s="233"/>
      <c r="U174" s="233"/>
      <c r="V174" s="233"/>
      <c r="W174" s="233"/>
      <c r="X174" s="233"/>
      <c r="Y174" s="233"/>
      <c r="Z174" s="233"/>
      <c r="AA174" s="233"/>
      <c r="AB174" s="233"/>
      <c r="AC174" s="233"/>
      <c r="AD174" s="233"/>
      <c r="AE174" s="233"/>
      <c r="AF174" s="233"/>
      <c r="AG174" s="233"/>
    </row>
    <row r="175" spans="1:34" s="187" customFormat="1" x14ac:dyDescent="0.25">
      <c r="A175" s="120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</row>
    <row r="176" spans="1:34" s="187" customFormat="1" x14ac:dyDescent="0.25">
      <c r="A176" s="120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  <c r="AF176" s="208"/>
      <c r="AG176" s="208"/>
    </row>
    <row r="177" spans="1:63" s="187" customFormat="1" x14ac:dyDescent="0.25">
      <c r="A177" s="120"/>
      <c r="T177" s="208"/>
      <c r="U177" s="208"/>
      <c r="V177" s="208"/>
      <c r="W177" s="208"/>
      <c r="X177" s="208"/>
      <c r="Y177" s="208"/>
      <c r="Z177" s="208"/>
      <c r="AA177" s="208"/>
      <c r="AB177" s="208"/>
      <c r="AC177" s="208"/>
      <c r="AD177" s="208"/>
      <c r="AE177" s="208"/>
      <c r="AF177" s="208"/>
      <c r="AG177" s="208"/>
    </row>
    <row r="178" spans="1:63" s="124" customFormat="1" x14ac:dyDescent="0.25">
      <c r="A178" s="120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  <c r="AF178" s="145"/>
      <c r="AG178" s="145"/>
    </row>
    <row r="179" spans="1:63" s="124" customFormat="1" x14ac:dyDescent="0.25">
      <c r="A179" s="120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  <c r="AF179" s="145"/>
      <c r="AG179" s="145"/>
    </row>
    <row r="180" spans="1:63" hidden="1" x14ac:dyDescent="0.25">
      <c r="AI180" s="200"/>
      <c r="AJ180" s="194"/>
      <c r="AK180" s="194"/>
      <c r="AL180" s="194"/>
      <c r="AM180" s="194"/>
      <c r="AN180" s="194"/>
      <c r="AO180" s="194"/>
      <c r="AP180" s="194"/>
      <c r="AQ180" s="194"/>
      <c r="AR180" s="194"/>
      <c r="AS180" s="194"/>
      <c r="AT180" s="194"/>
      <c r="AU180" s="194"/>
      <c r="AV180" s="194"/>
      <c r="AW180" s="194"/>
      <c r="AX180" s="194"/>
      <c r="AY180" s="194"/>
      <c r="AZ180" s="194"/>
      <c r="BA180" s="194"/>
      <c r="BB180" s="194"/>
      <c r="BC180" s="194"/>
      <c r="BD180" s="194"/>
      <c r="BE180" s="194"/>
      <c r="BF180" s="194"/>
      <c r="BG180" s="194"/>
      <c r="BH180" s="194"/>
      <c r="BI180" s="194"/>
      <c r="BJ180" s="194"/>
      <c r="BK180" s="195"/>
    </row>
    <row r="181" spans="1:63" hidden="1" x14ac:dyDescent="0.25">
      <c r="AI181" s="227" t="s">
        <v>135</v>
      </c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  <c r="BA181" s="188"/>
      <c r="BB181" s="188"/>
      <c r="BC181" s="188"/>
      <c r="BD181" s="188"/>
      <c r="BE181" s="188"/>
      <c r="BF181" s="188"/>
      <c r="BG181" s="188"/>
      <c r="BH181" s="188"/>
      <c r="BI181" s="188"/>
      <c r="BJ181" s="188"/>
      <c r="BK181" s="196"/>
    </row>
    <row r="182" spans="1:63" hidden="1" x14ac:dyDescent="0.25">
      <c r="AI182" s="227" t="s">
        <v>134</v>
      </c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  <c r="BA182" s="188"/>
      <c r="BB182" s="188"/>
      <c r="BC182" s="188"/>
      <c r="BD182" s="188"/>
      <c r="BE182" s="188"/>
      <c r="BF182" s="188"/>
      <c r="BG182" s="188"/>
      <c r="BH182" s="188"/>
      <c r="BI182" s="188"/>
      <c r="BJ182" s="188"/>
      <c r="BK182" s="196"/>
    </row>
    <row r="183" spans="1:63" hidden="1" x14ac:dyDescent="0.25">
      <c r="AI183" s="229" t="s">
        <v>136</v>
      </c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  <c r="BA183" s="188"/>
      <c r="BB183" s="188"/>
      <c r="BC183" s="188"/>
      <c r="BD183" s="188"/>
      <c r="BE183" s="188"/>
      <c r="BF183" s="188"/>
      <c r="BG183" s="188"/>
      <c r="BH183" s="188"/>
      <c r="BI183" s="188"/>
      <c r="BJ183" s="188"/>
      <c r="BK183" s="196"/>
    </row>
    <row r="184" spans="1:63" hidden="1" x14ac:dyDescent="0.25">
      <c r="AI184" s="229" t="s">
        <v>137</v>
      </c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  <c r="BA184" s="188"/>
      <c r="BB184" s="188"/>
      <c r="BC184" s="188"/>
      <c r="BD184" s="188"/>
      <c r="BE184" s="188"/>
      <c r="BF184" s="188"/>
      <c r="BG184" s="188"/>
      <c r="BH184" s="188"/>
      <c r="BI184" s="188"/>
      <c r="BJ184" s="188"/>
      <c r="BK184" s="196"/>
    </row>
    <row r="185" spans="1:63" hidden="1" x14ac:dyDescent="0.25">
      <c r="AI185" s="227" t="s">
        <v>138</v>
      </c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8"/>
      <c r="BD185" s="188"/>
      <c r="BE185" s="188"/>
      <c r="BF185" s="188"/>
      <c r="BG185" s="188"/>
      <c r="BH185" s="188"/>
      <c r="BI185" s="188"/>
      <c r="BJ185" s="188"/>
      <c r="BK185" s="196"/>
    </row>
    <row r="186" spans="1:63" hidden="1" x14ac:dyDescent="0.25">
      <c r="AI186" s="227" t="s">
        <v>139</v>
      </c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96"/>
    </row>
    <row r="187" spans="1:63" hidden="1" x14ac:dyDescent="0.25">
      <c r="AI187" s="227" t="s">
        <v>140</v>
      </c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96"/>
    </row>
    <row r="188" spans="1:63" hidden="1" x14ac:dyDescent="0.25">
      <c r="AI188" s="227" t="s">
        <v>141</v>
      </c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  <c r="BG188" s="188"/>
      <c r="BH188" s="188"/>
      <c r="BI188" s="188"/>
      <c r="BJ188" s="188"/>
      <c r="BK188" s="196"/>
    </row>
    <row r="189" spans="1:63" hidden="1" x14ac:dyDescent="0.25">
      <c r="AI189" s="228" t="s">
        <v>167</v>
      </c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7"/>
      <c r="AT189" s="197"/>
      <c r="AU189" s="197"/>
      <c r="AV189" s="197"/>
      <c r="AW189" s="197"/>
      <c r="AX189" s="197"/>
      <c r="AY189" s="197"/>
      <c r="AZ189" s="197"/>
      <c r="BA189" s="197"/>
      <c r="BB189" s="197"/>
      <c r="BC189" s="197"/>
      <c r="BD189" s="197"/>
      <c r="BE189" s="197"/>
      <c r="BF189" s="197"/>
      <c r="BG189" s="197"/>
      <c r="BH189" s="197"/>
      <c r="BI189" s="197"/>
      <c r="BJ189" s="197"/>
      <c r="BK189" s="198"/>
    </row>
    <row r="190" spans="1:63" s="187" customFormat="1" hidden="1" x14ac:dyDescent="0.25">
      <c r="A190" s="120"/>
      <c r="AI190" s="230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188"/>
      <c r="BC190" s="188"/>
      <c r="BD190" s="188"/>
      <c r="BE190" s="188"/>
      <c r="BF190" s="188"/>
      <c r="BG190" s="188"/>
      <c r="BH190" s="188"/>
      <c r="BI190" s="188"/>
      <c r="BJ190" s="188"/>
      <c r="BK190" s="188"/>
    </row>
    <row r="191" spans="1:63" s="187" customFormat="1" hidden="1" x14ac:dyDescent="0.25">
      <c r="A191" s="120"/>
      <c r="AI191" s="231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188"/>
      <c r="BC191" s="188"/>
      <c r="BD191" s="188"/>
      <c r="BE191" s="188"/>
      <c r="BF191" s="188"/>
      <c r="BG191" s="188"/>
      <c r="BH191" s="188"/>
      <c r="BI191" s="188"/>
      <c r="BJ191" s="188"/>
      <c r="BK191" s="188"/>
    </row>
    <row r="192" spans="1:63" hidden="1" x14ac:dyDescent="0.25">
      <c r="AI192" s="226"/>
      <c r="AJ192" s="194"/>
      <c r="AK192" s="194"/>
      <c r="AL192" s="194"/>
      <c r="AM192" s="194"/>
      <c r="AN192" s="194"/>
      <c r="AO192" s="195"/>
    </row>
    <row r="193" spans="35:43" hidden="1" x14ac:dyDescent="0.25">
      <c r="AI193" s="227" t="s">
        <v>49</v>
      </c>
      <c r="AJ193" s="188"/>
      <c r="AK193" s="188"/>
      <c r="AL193" s="188"/>
      <c r="AM193" s="188"/>
      <c r="AN193" s="188"/>
      <c r="AO193" s="196"/>
    </row>
    <row r="194" spans="35:43" hidden="1" x14ac:dyDescent="0.25">
      <c r="AI194" s="228" t="s">
        <v>50</v>
      </c>
      <c r="AJ194" s="197"/>
      <c r="AK194" s="197"/>
      <c r="AL194" s="197"/>
      <c r="AM194" s="197"/>
      <c r="AN194" s="197"/>
      <c r="AO194" s="198"/>
    </row>
    <row r="195" spans="35:43" hidden="1" x14ac:dyDescent="0.25">
      <c r="AI195" s="2"/>
    </row>
    <row r="196" spans="35:43" hidden="1" x14ac:dyDescent="0.25">
      <c r="AI196" s="221"/>
      <c r="AJ196" s="194"/>
      <c r="AK196" s="194"/>
      <c r="AL196" s="194"/>
      <c r="AM196" s="194"/>
      <c r="AN196" s="194"/>
      <c r="AO196" s="194"/>
      <c r="AP196" s="194"/>
      <c r="AQ196" s="195"/>
    </row>
    <row r="197" spans="35:43" hidden="1" x14ac:dyDescent="0.25">
      <c r="AI197" s="222" t="s">
        <v>17</v>
      </c>
      <c r="AJ197" s="188"/>
      <c r="AK197" s="188"/>
      <c r="AL197" s="188"/>
      <c r="AM197" s="188"/>
      <c r="AN197" s="188"/>
      <c r="AO197" s="188"/>
      <c r="AP197" s="188"/>
      <c r="AQ197" s="196"/>
    </row>
    <row r="198" spans="35:43" hidden="1" x14ac:dyDescent="0.25">
      <c r="AI198" s="222" t="s">
        <v>18</v>
      </c>
      <c r="AJ198" s="188"/>
      <c r="AK198" s="188"/>
      <c r="AL198" s="188"/>
      <c r="AM198" s="188"/>
      <c r="AN198" s="188"/>
      <c r="AO198" s="188"/>
      <c r="AP198" s="188"/>
      <c r="AQ198" s="196"/>
    </row>
    <row r="199" spans="35:43" ht="15" hidden="1" customHeight="1" x14ac:dyDescent="0.25">
      <c r="AI199" s="222" t="s">
        <v>19</v>
      </c>
      <c r="AJ199" s="188"/>
      <c r="AK199" s="188"/>
      <c r="AL199" s="188"/>
      <c r="AM199" s="188"/>
      <c r="AN199" s="188"/>
      <c r="AO199" s="188"/>
      <c r="AP199" s="188"/>
      <c r="AQ199" s="196"/>
    </row>
    <row r="200" spans="35:43" hidden="1" x14ac:dyDescent="0.25">
      <c r="AI200" s="222" t="s">
        <v>20</v>
      </c>
      <c r="AJ200" s="188"/>
      <c r="AK200" s="188"/>
      <c r="AL200" s="188"/>
      <c r="AM200" s="188"/>
      <c r="AN200" s="188"/>
      <c r="AO200" s="188"/>
      <c r="AP200" s="188"/>
      <c r="AQ200" s="196"/>
    </row>
    <row r="201" spans="35:43" ht="15" hidden="1" customHeight="1" x14ac:dyDescent="0.25">
      <c r="AI201" s="222" t="s">
        <v>21</v>
      </c>
      <c r="AJ201" s="188"/>
      <c r="AK201" s="188"/>
      <c r="AL201" s="188"/>
      <c r="AM201" s="188"/>
      <c r="AN201" s="188"/>
      <c r="AO201" s="188"/>
      <c r="AP201" s="188"/>
      <c r="AQ201" s="196"/>
    </row>
    <row r="202" spans="35:43" hidden="1" x14ac:dyDescent="0.25">
      <c r="AI202" s="222" t="s">
        <v>22</v>
      </c>
      <c r="AJ202" s="188"/>
      <c r="AK202" s="188"/>
      <c r="AL202" s="188"/>
      <c r="AM202" s="188"/>
      <c r="AN202" s="188"/>
      <c r="AO202" s="188"/>
      <c r="AP202" s="188"/>
      <c r="AQ202" s="196"/>
    </row>
    <row r="203" spans="35:43" ht="15" hidden="1" customHeight="1" x14ac:dyDescent="0.25">
      <c r="AI203" s="222" t="s">
        <v>23</v>
      </c>
      <c r="AJ203" s="188"/>
      <c r="AK203" s="188"/>
      <c r="AL203" s="188"/>
      <c r="AM203" s="188"/>
      <c r="AN203" s="188"/>
      <c r="AO203" s="188"/>
      <c r="AP203" s="188"/>
      <c r="AQ203" s="196"/>
    </row>
    <row r="204" spans="35:43" ht="15" hidden="1" customHeight="1" x14ac:dyDescent="0.25">
      <c r="AI204" s="222" t="s">
        <v>24</v>
      </c>
      <c r="AJ204" s="188"/>
      <c r="AK204" s="188"/>
      <c r="AL204" s="188"/>
      <c r="AM204" s="188"/>
      <c r="AN204" s="188"/>
      <c r="AO204" s="188"/>
      <c r="AP204" s="188"/>
      <c r="AQ204" s="196"/>
    </row>
    <row r="205" spans="35:43" hidden="1" x14ac:dyDescent="0.25">
      <c r="AI205" s="222" t="s">
        <v>25</v>
      </c>
      <c r="AJ205" s="188"/>
      <c r="AK205" s="188"/>
      <c r="AL205" s="188"/>
      <c r="AM205" s="188"/>
      <c r="AN205" s="188"/>
      <c r="AO205" s="188"/>
      <c r="AP205" s="188"/>
      <c r="AQ205" s="196"/>
    </row>
    <row r="206" spans="35:43" hidden="1" x14ac:dyDescent="0.25">
      <c r="AI206" s="222" t="s">
        <v>26</v>
      </c>
      <c r="AJ206" s="188"/>
      <c r="AK206" s="188"/>
      <c r="AL206" s="188"/>
      <c r="AM206" s="188"/>
      <c r="AN206" s="188"/>
      <c r="AO206" s="188"/>
      <c r="AP206" s="188"/>
      <c r="AQ206" s="196"/>
    </row>
    <row r="207" spans="35:43" hidden="1" x14ac:dyDescent="0.25">
      <c r="AI207" s="222" t="s">
        <v>27</v>
      </c>
      <c r="AJ207" s="188"/>
      <c r="AK207" s="188"/>
      <c r="AL207" s="188"/>
      <c r="AM207" s="188"/>
      <c r="AN207" s="188"/>
      <c r="AO207" s="188"/>
      <c r="AP207" s="188"/>
      <c r="AQ207" s="196"/>
    </row>
    <row r="208" spans="35:43" hidden="1" x14ac:dyDescent="0.25">
      <c r="AI208" s="222" t="s">
        <v>28</v>
      </c>
      <c r="AJ208" s="188"/>
      <c r="AK208" s="188"/>
      <c r="AL208" s="188"/>
      <c r="AM208" s="188"/>
      <c r="AN208" s="188"/>
      <c r="AO208" s="188"/>
      <c r="AP208" s="188"/>
      <c r="AQ208" s="196"/>
    </row>
    <row r="209" spans="35:55" hidden="1" x14ac:dyDescent="0.25">
      <c r="AI209" s="222" t="s">
        <v>29</v>
      </c>
      <c r="AJ209" s="188"/>
      <c r="AK209" s="188"/>
      <c r="AL209" s="188"/>
      <c r="AM209" s="188"/>
      <c r="AN209" s="188"/>
      <c r="AO209" s="188"/>
      <c r="AP209" s="188"/>
      <c r="AQ209" s="196"/>
    </row>
    <row r="210" spans="35:55" hidden="1" x14ac:dyDescent="0.25">
      <c r="AI210" s="222" t="s">
        <v>30</v>
      </c>
      <c r="AJ210" s="188"/>
      <c r="AK210" s="188"/>
      <c r="AL210" s="188"/>
      <c r="AM210" s="188"/>
      <c r="AN210" s="188"/>
      <c r="AO210" s="188"/>
      <c r="AP210" s="188"/>
      <c r="AQ210" s="196"/>
    </row>
    <row r="211" spans="35:55" hidden="1" x14ac:dyDescent="0.25">
      <c r="AI211" s="222" t="s">
        <v>31</v>
      </c>
      <c r="AJ211" s="188"/>
      <c r="AK211" s="188"/>
      <c r="AL211" s="188"/>
      <c r="AM211" s="188"/>
      <c r="AN211" s="188"/>
      <c r="AO211" s="188"/>
      <c r="AP211" s="188"/>
      <c r="AQ211" s="196"/>
    </row>
    <row r="212" spans="35:55" hidden="1" x14ac:dyDescent="0.25">
      <c r="AI212" s="223" t="s">
        <v>32</v>
      </c>
      <c r="AJ212" s="197"/>
      <c r="AK212" s="197"/>
      <c r="AL212" s="197"/>
      <c r="AM212" s="197"/>
      <c r="AN212" s="197"/>
      <c r="AO212" s="197"/>
      <c r="AP212" s="197"/>
      <c r="AQ212" s="198"/>
    </row>
    <row r="213" spans="35:55" hidden="1" x14ac:dyDescent="0.25">
      <c r="AI213" s="1"/>
    </row>
    <row r="214" spans="35:55" hidden="1" x14ac:dyDescent="0.25">
      <c r="AI214" s="4"/>
    </row>
    <row r="215" spans="35:55" hidden="1" x14ac:dyDescent="0.25">
      <c r="AI215" s="224" t="s">
        <v>53</v>
      </c>
    </row>
    <row r="216" spans="35:55" hidden="1" x14ac:dyDescent="0.25">
      <c r="AI216" s="224" t="s">
        <v>52</v>
      </c>
    </row>
    <row r="217" spans="35:55" hidden="1" x14ac:dyDescent="0.25">
      <c r="AI217" s="224" t="s">
        <v>33</v>
      </c>
    </row>
    <row r="218" spans="35:55" hidden="1" x14ac:dyDescent="0.25">
      <c r="AI218" s="225" t="s">
        <v>34</v>
      </c>
    </row>
    <row r="219" spans="35:55" hidden="1" x14ac:dyDescent="0.25">
      <c r="AI219" s="1"/>
    </row>
    <row r="220" spans="35:55" hidden="1" x14ac:dyDescent="0.25">
      <c r="AI220" s="221"/>
      <c r="AJ220" s="194"/>
      <c r="AK220" s="194"/>
      <c r="AL220" s="194"/>
      <c r="AM220" s="194"/>
      <c r="AN220" s="194"/>
      <c r="AO220" s="194"/>
      <c r="AP220" s="194"/>
      <c r="AQ220" s="194"/>
      <c r="AR220" s="194"/>
      <c r="AS220" s="194"/>
      <c r="AT220" s="194"/>
      <c r="AU220" s="194"/>
      <c r="AV220" s="194"/>
      <c r="AW220" s="194"/>
      <c r="AX220" s="194"/>
      <c r="AY220" s="194"/>
      <c r="AZ220" s="194"/>
      <c r="BA220" s="194"/>
      <c r="BB220" s="194"/>
      <c r="BC220" s="195"/>
    </row>
    <row r="221" spans="35:55" hidden="1" x14ac:dyDescent="0.25">
      <c r="AI221" s="222" t="s">
        <v>35</v>
      </c>
      <c r="AJ221" s="188"/>
      <c r="AK221" s="188"/>
      <c r="AL221" s="188"/>
      <c r="AM221" s="188"/>
      <c r="AN221" s="188"/>
      <c r="AO221" s="188"/>
      <c r="AP221" s="188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  <c r="BA221" s="188"/>
      <c r="BB221" s="188"/>
      <c r="BC221" s="196"/>
    </row>
    <row r="222" spans="35:55" hidden="1" x14ac:dyDescent="0.25">
      <c r="AI222" s="222" t="s">
        <v>36</v>
      </c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  <c r="BA222" s="188"/>
      <c r="BB222" s="188"/>
      <c r="BC222" s="196"/>
    </row>
    <row r="223" spans="35:55" hidden="1" x14ac:dyDescent="0.25">
      <c r="AI223" s="222" t="s">
        <v>37</v>
      </c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  <c r="BA223" s="188"/>
      <c r="BB223" s="188"/>
      <c r="BC223" s="196"/>
    </row>
    <row r="224" spans="35:55" hidden="1" x14ac:dyDescent="0.25">
      <c r="AI224" s="222" t="s">
        <v>38</v>
      </c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  <c r="BA224" s="188"/>
      <c r="BB224" s="188"/>
      <c r="BC224" s="196"/>
    </row>
    <row r="225" spans="35:55" hidden="1" x14ac:dyDescent="0.25">
      <c r="AI225" s="222" t="s">
        <v>39</v>
      </c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96"/>
    </row>
    <row r="226" spans="35:55" hidden="1" x14ac:dyDescent="0.25">
      <c r="AI226" s="222" t="s">
        <v>40</v>
      </c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  <c r="BA226" s="188"/>
      <c r="BB226" s="188"/>
      <c r="BC226" s="196"/>
    </row>
    <row r="227" spans="35:55" hidden="1" x14ac:dyDescent="0.25">
      <c r="AI227" s="223" t="s">
        <v>41</v>
      </c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8"/>
    </row>
    <row r="228" spans="35:55" hidden="1" x14ac:dyDescent="0.25">
      <c r="AI228" s="1"/>
    </row>
    <row r="229" spans="35:55" hidden="1" x14ac:dyDescent="0.25">
      <c r="AI229" s="101"/>
      <c r="AJ229" s="102"/>
      <c r="AK229" s="102"/>
      <c r="AL229" s="102"/>
      <c r="AM229" s="102"/>
      <c r="AN229" s="102"/>
      <c r="AO229" s="102">
        <v>0</v>
      </c>
      <c r="AP229" s="103">
        <v>0</v>
      </c>
    </row>
    <row r="230" spans="35:55" hidden="1" x14ac:dyDescent="0.25">
      <c r="AI230" s="104" t="s">
        <v>71</v>
      </c>
      <c r="AJ230" s="1"/>
      <c r="AK230" s="1"/>
      <c r="AL230" s="1"/>
      <c r="AM230" s="1"/>
      <c r="AN230" s="1"/>
      <c r="AO230" s="1">
        <v>1.2</v>
      </c>
      <c r="AP230" s="105">
        <v>1.2</v>
      </c>
    </row>
    <row r="231" spans="35:55" hidden="1" x14ac:dyDescent="0.25">
      <c r="AI231" s="104" t="s">
        <v>61</v>
      </c>
      <c r="AJ231" s="1"/>
      <c r="AK231" s="1"/>
      <c r="AL231" s="1"/>
      <c r="AM231" s="1"/>
      <c r="AN231" s="1"/>
      <c r="AO231" s="1">
        <v>1.1000000000000001</v>
      </c>
      <c r="AP231" s="105">
        <v>1.1000000000000001</v>
      </c>
    </row>
    <row r="232" spans="35:55" hidden="1" x14ac:dyDescent="0.25">
      <c r="AI232" s="104" t="s">
        <v>62</v>
      </c>
      <c r="AJ232" s="1"/>
      <c r="AK232" s="1"/>
      <c r="AL232" s="1"/>
      <c r="AM232" s="1"/>
      <c r="AN232" s="1"/>
      <c r="AO232" s="1">
        <v>1.1000000000000001</v>
      </c>
      <c r="AP232" s="105">
        <v>1.1000000000000001</v>
      </c>
    </row>
    <row r="233" spans="35:55" hidden="1" x14ac:dyDescent="0.25">
      <c r="AI233" s="104" t="s">
        <v>63</v>
      </c>
      <c r="AJ233" s="1"/>
      <c r="AK233" s="1"/>
      <c r="AL233" s="1"/>
      <c r="AM233" s="1"/>
      <c r="AN233" s="1"/>
      <c r="AO233" s="1">
        <v>1.1000000000000001</v>
      </c>
      <c r="AP233" s="105">
        <v>1.1000000000000001</v>
      </c>
    </row>
    <row r="234" spans="35:55" hidden="1" x14ac:dyDescent="0.25">
      <c r="AI234" s="104" t="s">
        <v>66</v>
      </c>
      <c r="AJ234" s="1"/>
      <c r="AK234" s="1"/>
      <c r="AL234" s="1"/>
      <c r="AM234" s="1"/>
      <c r="AN234" s="1"/>
      <c r="AO234" s="1">
        <v>3.2</v>
      </c>
      <c r="AP234" s="105">
        <v>3</v>
      </c>
    </row>
    <row r="235" spans="35:55" hidden="1" x14ac:dyDescent="0.25">
      <c r="AI235" s="104" t="s">
        <v>67</v>
      </c>
      <c r="AJ235" s="1"/>
      <c r="AK235" s="1"/>
      <c r="AL235" s="1"/>
      <c r="AM235" s="1"/>
      <c r="AN235" s="1"/>
      <c r="AO235" s="1">
        <v>1.2</v>
      </c>
      <c r="AP235" s="105">
        <v>0.2</v>
      </c>
    </row>
    <row r="236" spans="35:55" hidden="1" x14ac:dyDescent="0.25">
      <c r="AI236" s="104" t="s">
        <v>68</v>
      </c>
      <c r="AJ236" s="1"/>
      <c r="AK236" s="1"/>
      <c r="AL236" s="1"/>
      <c r="AM236" s="1"/>
      <c r="AN236" s="1"/>
      <c r="AO236" s="1">
        <v>1.1000000000000001</v>
      </c>
      <c r="AP236" s="105">
        <v>0.1</v>
      </c>
    </row>
    <row r="237" spans="35:55" hidden="1" x14ac:dyDescent="0.25">
      <c r="AI237" s="104" t="s">
        <v>69</v>
      </c>
      <c r="AJ237" s="1"/>
      <c r="AK237" s="1"/>
      <c r="AL237" s="1"/>
      <c r="AM237" s="1"/>
      <c r="AN237" s="1"/>
      <c r="AO237" s="1">
        <v>1</v>
      </c>
      <c r="AP237" s="105">
        <v>0</v>
      </c>
    </row>
    <row r="238" spans="35:55" hidden="1" x14ac:dyDescent="0.25">
      <c r="AI238" s="104" t="s">
        <v>64</v>
      </c>
      <c r="AJ238" s="1"/>
      <c r="AK238" s="1"/>
      <c r="AL238" s="1"/>
      <c r="AM238" s="1"/>
      <c r="AN238" s="1"/>
      <c r="AO238" s="1">
        <v>1.2</v>
      </c>
      <c r="AP238" s="105">
        <v>1.2</v>
      </c>
    </row>
    <row r="239" spans="35:55" hidden="1" x14ac:dyDescent="0.25">
      <c r="AI239" s="104" t="s">
        <v>65</v>
      </c>
      <c r="AJ239" s="1"/>
      <c r="AK239" s="1"/>
      <c r="AL239" s="1"/>
      <c r="AM239" s="1"/>
      <c r="AN239" s="1"/>
      <c r="AO239" s="1">
        <v>1.2</v>
      </c>
      <c r="AP239" s="105">
        <v>1.2</v>
      </c>
    </row>
    <row r="240" spans="35:55" hidden="1" x14ac:dyDescent="0.25">
      <c r="AI240" s="104" t="s">
        <v>70</v>
      </c>
      <c r="AJ240" s="1"/>
      <c r="AK240" s="1"/>
      <c r="AL240" s="1"/>
      <c r="AM240" s="1"/>
      <c r="AN240" s="1"/>
      <c r="AO240" s="1">
        <v>-3.2</v>
      </c>
      <c r="AP240" s="105">
        <v>-3</v>
      </c>
    </row>
    <row r="241" spans="35:49" hidden="1" x14ac:dyDescent="0.25">
      <c r="AI241" s="104" t="s">
        <v>72</v>
      </c>
      <c r="AJ241" s="1"/>
      <c r="AK241" s="1"/>
      <c r="AL241" s="1"/>
      <c r="AM241" s="1"/>
      <c r="AN241" s="1"/>
      <c r="AO241" s="1">
        <v>-1.1000000000000001</v>
      </c>
      <c r="AP241" s="105">
        <v>-1</v>
      </c>
    </row>
    <row r="242" spans="35:49" hidden="1" x14ac:dyDescent="0.25">
      <c r="AI242" s="104" t="s">
        <v>142</v>
      </c>
      <c r="AJ242" s="1"/>
      <c r="AK242" s="1"/>
      <c r="AL242" s="1"/>
      <c r="AM242" s="1"/>
      <c r="AN242" s="1"/>
      <c r="AO242" s="1">
        <v>1.1000000000000001</v>
      </c>
      <c r="AP242" s="105">
        <v>0.1</v>
      </c>
    </row>
    <row r="243" spans="35:49" hidden="1" x14ac:dyDescent="0.25">
      <c r="AI243" s="104" t="s">
        <v>143</v>
      </c>
      <c r="AJ243" s="1"/>
      <c r="AK243" s="1"/>
      <c r="AL243" s="1"/>
      <c r="AM243" s="1"/>
      <c r="AN243" s="1"/>
      <c r="AO243" s="1">
        <v>1.1000000000000001</v>
      </c>
      <c r="AP243" s="105">
        <v>0.3</v>
      </c>
    </row>
    <row r="244" spans="35:49" hidden="1" x14ac:dyDescent="0.25">
      <c r="AI244" s="106" t="s">
        <v>144</v>
      </c>
      <c r="AJ244" s="107"/>
      <c r="AK244" s="107"/>
      <c r="AL244" s="107"/>
      <c r="AM244" s="107"/>
      <c r="AN244" s="107"/>
      <c r="AO244" s="107">
        <v>1.1000000000000001</v>
      </c>
      <c r="AP244" s="108">
        <v>1</v>
      </c>
    </row>
    <row r="245" spans="35:49" hidden="1" x14ac:dyDescent="0.25">
      <c r="AI245" s="1"/>
    </row>
    <row r="246" spans="35:49" hidden="1" x14ac:dyDescent="0.25">
      <c r="AI246" s="4"/>
    </row>
    <row r="247" spans="35:49" hidden="1" x14ac:dyDescent="0.25">
      <c r="AI247" s="5" t="s">
        <v>92</v>
      </c>
    </row>
    <row r="248" spans="35:49" hidden="1" x14ac:dyDescent="0.25">
      <c r="AI248" s="5" t="s">
        <v>93</v>
      </c>
    </row>
    <row r="249" spans="35:49" hidden="1" x14ac:dyDescent="0.25">
      <c r="AI249" s="5" t="s">
        <v>94</v>
      </c>
    </row>
    <row r="250" spans="35:49" hidden="1" x14ac:dyDescent="0.25">
      <c r="AI250" s="5" t="s">
        <v>95</v>
      </c>
    </row>
    <row r="251" spans="35:49" hidden="1" x14ac:dyDescent="0.25">
      <c r="AI251" s="5" t="s">
        <v>96</v>
      </c>
    </row>
    <row r="252" spans="35:49" hidden="1" x14ac:dyDescent="0.25">
      <c r="AI252" s="5" t="s">
        <v>97</v>
      </c>
    </row>
    <row r="253" spans="35:49" hidden="1" x14ac:dyDescent="0.25">
      <c r="AI253" s="6" t="s">
        <v>98</v>
      </c>
    </row>
    <row r="254" spans="35:49" hidden="1" x14ac:dyDescent="0.25"/>
    <row r="255" spans="35:49" hidden="1" x14ac:dyDescent="0.25">
      <c r="AI255" s="232"/>
      <c r="AJ255" s="194"/>
      <c r="AK255" s="194"/>
      <c r="AL255" s="194"/>
      <c r="AM255" s="194"/>
      <c r="AN255" s="194"/>
      <c r="AO255" s="194"/>
      <c r="AP255" s="194"/>
      <c r="AQ255" s="195"/>
      <c r="AR255" s="112"/>
      <c r="AS255" s="112"/>
      <c r="AT255" s="112"/>
      <c r="AU255" s="112"/>
      <c r="AV255" s="112"/>
      <c r="AW255" s="112"/>
    </row>
    <row r="256" spans="35:49" hidden="1" x14ac:dyDescent="0.25">
      <c r="AI256" s="201" t="s">
        <v>171</v>
      </c>
      <c r="AJ256" s="188"/>
      <c r="AK256" s="188"/>
      <c r="AL256" s="188"/>
      <c r="AM256" s="188"/>
      <c r="AN256" s="188"/>
      <c r="AO256" s="188"/>
      <c r="AP256" s="188"/>
      <c r="AQ256" s="196"/>
      <c r="AR256" s="112"/>
      <c r="AS256" s="112"/>
      <c r="AT256" s="112"/>
      <c r="AU256" s="112"/>
      <c r="AV256" s="112"/>
      <c r="AW256" s="112"/>
    </row>
    <row r="257" spans="35:49" hidden="1" x14ac:dyDescent="0.25">
      <c r="AI257" s="201" t="s">
        <v>172</v>
      </c>
      <c r="AJ257" s="188"/>
      <c r="AK257" s="188"/>
      <c r="AL257" s="188"/>
      <c r="AM257" s="188"/>
      <c r="AN257" s="188"/>
      <c r="AO257" s="188"/>
      <c r="AP257" s="188"/>
      <c r="AQ257" s="196"/>
      <c r="AR257" s="112"/>
      <c r="AS257" s="112"/>
      <c r="AT257" s="112"/>
      <c r="AU257" s="112"/>
      <c r="AV257" s="112"/>
      <c r="AW257" s="112"/>
    </row>
    <row r="258" spans="35:49" hidden="1" x14ac:dyDescent="0.25">
      <c r="AI258" s="201" t="s">
        <v>163</v>
      </c>
      <c r="AJ258" s="188"/>
      <c r="AK258" s="188"/>
      <c r="AL258" s="188"/>
      <c r="AM258" s="188"/>
      <c r="AN258" s="188"/>
      <c r="AO258" s="188"/>
      <c r="AP258" s="188"/>
      <c r="AQ258" s="196"/>
      <c r="AR258" s="112"/>
      <c r="AS258" s="112"/>
      <c r="AT258" s="112"/>
      <c r="AU258" s="112"/>
      <c r="AV258" s="112"/>
      <c r="AW258" s="112"/>
    </row>
    <row r="259" spans="35:49" hidden="1" x14ac:dyDescent="0.25">
      <c r="AI259" s="201" t="s">
        <v>164</v>
      </c>
      <c r="AJ259" s="188"/>
      <c r="AK259" s="188"/>
      <c r="AL259" s="188"/>
      <c r="AM259" s="188"/>
      <c r="AN259" s="188"/>
      <c r="AO259" s="188"/>
      <c r="AP259" s="188"/>
      <c r="AQ259" s="196"/>
      <c r="AR259" s="112"/>
      <c r="AS259" s="112"/>
      <c r="AT259" s="112"/>
      <c r="AU259" s="112"/>
      <c r="AV259" s="112"/>
      <c r="AW259" s="112"/>
    </row>
    <row r="260" spans="35:49" hidden="1" x14ac:dyDescent="0.25">
      <c r="AI260" s="201" t="s">
        <v>161</v>
      </c>
      <c r="AJ260" s="188"/>
      <c r="AK260" s="188"/>
      <c r="AL260" s="188"/>
      <c r="AM260" s="188"/>
      <c r="AN260" s="188"/>
      <c r="AO260" s="188"/>
      <c r="AP260" s="188"/>
      <c r="AQ260" s="196"/>
      <c r="AR260" s="112"/>
      <c r="AS260" s="112"/>
      <c r="AT260" s="112"/>
      <c r="AU260" s="112"/>
      <c r="AV260" s="112"/>
      <c r="AW260" s="112"/>
    </row>
    <row r="261" spans="35:49" hidden="1" x14ac:dyDescent="0.25">
      <c r="AI261" s="201" t="s">
        <v>162</v>
      </c>
      <c r="AJ261" s="188"/>
      <c r="AK261" s="188"/>
      <c r="AL261" s="188"/>
      <c r="AM261" s="188"/>
      <c r="AN261" s="188"/>
      <c r="AO261" s="188"/>
      <c r="AP261" s="188"/>
      <c r="AQ261" s="196"/>
      <c r="AR261" s="112"/>
      <c r="AS261" s="112"/>
      <c r="AT261" s="112"/>
      <c r="AU261" s="112"/>
      <c r="AV261" s="112"/>
      <c r="AW261" s="112"/>
    </row>
    <row r="262" spans="35:49" hidden="1" x14ac:dyDescent="0.25">
      <c r="AI262" s="201" t="s">
        <v>154</v>
      </c>
      <c r="AJ262" s="188"/>
      <c r="AK262" s="188"/>
      <c r="AL262" s="188"/>
      <c r="AM262" s="188"/>
      <c r="AN262" s="188"/>
      <c r="AO262" s="188"/>
      <c r="AP262" s="188"/>
      <c r="AQ262" s="196"/>
      <c r="AR262" s="112"/>
      <c r="AS262" s="112"/>
      <c r="AT262" s="112"/>
      <c r="AU262" s="112"/>
      <c r="AV262" s="112"/>
      <c r="AW262" s="112"/>
    </row>
    <row r="263" spans="35:49" hidden="1" x14ac:dyDescent="0.25">
      <c r="AI263" s="201" t="s">
        <v>155</v>
      </c>
      <c r="AJ263" s="188"/>
      <c r="AK263" s="188"/>
      <c r="AL263" s="188"/>
      <c r="AM263" s="188"/>
      <c r="AN263" s="188"/>
      <c r="AO263" s="188"/>
      <c r="AP263" s="188"/>
      <c r="AQ263" s="196"/>
      <c r="AR263" s="112"/>
      <c r="AS263" s="112"/>
      <c r="AT263" s="112"/>
      <c r="AU263" s="112"/>
      <c r="AV263" s="112"/>
      <c r="AW263" s="112"/>
    </row>
    <row r="264" spans="35:49" hidden="1" x14ac:dyDescent="0.25">
      <c r="AI264" s="201" t="s">
        <v>168</v>
      </c>
      <c r="AJ264" s="188"/>
      <c r="AK264" s="188"/>
      <c r="AL264" s="188"/>
      <c r="AM264" s="188"/>
      <c r="AN264" s="188"/>
      <c r="AO264" s="188"/>
      <c r="AP264" s="188"/>
      <c r="AQ264" s="196"/>
      <c r="AR264" s="112"/>
      <c r="AS264" s="112"/>
      <c r="AT264" s="112"/>
      <c r="AU264" s="112"/>
      <c r="AV264" s="112"/>
      <c r="AW264" s="112"/>
    </row>
    <row r="265" spans="35:49" hidden="1" x14ac:dyDescent="0.25">
      <c r="AI265" s="201" t="s">
        <v>169</v>
      </c>
      <c r="AJ265" s="188"/>
      <c r="AK265" s="188"/>
      <c r="AL265" s="188"/>
      <c r="AM265" s="188"/>
      <c r="AN265" s="188"/>
      <c r="AO265" s="188"/>
      <c r="AP265" s="188"/>
      <c r="AQ265" s="196"/>
      <c r="AR265" s="112"/>
      <c r="AS265" s="112"/>
      <c r="AT265" s="112"/>
      <c r="AU265" s="112"/>
      <c r="AV265" s="112"/>
      <c r="AW265" s="112"/>
    </row>
    <row r="266" spans="35:49" hidden="1" x14ac:dyDescent="0.25">
      <c r="AI266" s="201" t="s">
        <v>156</v>
      </c>
      <c r="AJ266" s="188"/>
      <c r="AK266" s="188"/>
      <c r="AL266" s="188"/>
      <c r="AM266" s="188"/>
      <c r="AN266" s="188"/>
      <c r="AO266" s="188"/>
      <c r="AP266" s="188"/>
      <c r="AQ266" s="196"/>
      <c r="AR266" s="112"/>
      <c r="AS266" s="112"/>
      <c r="AT266" s="112"/>
      <c r="AU266" s="112"/>
      <c r="AV266" s="112"/>
      <c r="AW266" s="112"/>
    </row>
    <row r="267" spans="35:49" hidden="1" x14ac:dyDescent="0.25">
      <c r="AI267" s="201" t="s">
        <v>157</v>
      </c>
      <c r="AJ267" s="188"/>
      <c r="AK267" s="188"/>
      <c r="AL267" s="188"/>
      <c r="AM267" s="188"/>
      <c r="AN267" s="188"/>
      <c r="AO267" s="188"/>
      <c r="AP267" s="188"/>
      <c r="AQ267" s="196"/>
      <c r="AR267" s="112"/>
      <c r="AS267" s="112"/>
      <c r="AT267" s="112"/>
      <c r="AU267" s="112"/>
      <c r="AV267" s="112"/>
      <c r="AW267" s="112"/>
    </row>
    <row r="268" spans="35:49" hidden="1" x14ac:dyDescent="0.25">
      <c r="AI268" s="201" t="s">
        <v>158</v>
      </c>
      <c r="AJ268" s="188"/>
      <c r="AK268" s="188"/>
      <c r="AL268" s="188"/>
      <c r="AM268" s="188"/>
      <c r="AN268" s="188"/>
      <c r="AO268" s="188"/>
      <c r="AP268" s="188"/>
      <c r="AQ268" s="196"/>
      <c r="AR268" s="112"/>
      <c r="AS268" s="112"/>
      <c r="AT268" s="112"/>
      <c r="AU268" s="112"/>
      <c r="AV268" s="112"/>
      <c r="AW268" s="112"/>
    </row>
    <row r="269" spans="35:49" hidden="1" x14ac:dyDescent="0.25">
      <c r="AI269" s="201" t="s">
        <v>159</v>
      </c>
      <c r="AJ269" s="188"/>
      <c r="AK269" s="188"/>
      <c r="AL269" s="188"/>
      <c r="AM269" s="188"/>
      <c r="AN269" s="188"/>
      <c r="AO269" s="188"/>
      <c r="AP269" s="188"/>
      <c r="AQ269" s="196"/>
      <c r="AR269" s="112"/>
      <c r="AS269" s="112"/>
      <c r="AT269" s="112"/>
      <c r="AU269" s="112"/>
      <c r="AV269" s="112"/>
      <c r="AW269" s="112"/>
    </row>
    <row r="270" spans="35:49" hidden="1" x14ac:dyDescent="0.25">
      <c r="AI270" s="201" t="s">
        <v>160</v>
      </c>
      <c r="AJ270" s="188"/>
      <c r="AK270" s="188"/>
      <c r="AL270" s="188"/>
      <c r="AM270" s="188"/>
      <c r="AN270" s="188"/>
      <c r="AO270" s="188"/>
      <c r="AP270" s="188"/>
      <c r="AQ270" s="196"/>
      <c r="AR270" s="112"/>
      <c r="AS270" s="112"/>
      <c r="AT270" s="112"/>
      <c r="AU270" s="112"/>
      <c r="AV270" s="112"/>
      <c r="AW270" s="112"/>
    </row>
    <row r="271" spans="35:49" hidden="1" x14ac:dyDescent="0.25">
      <c r="AI271" s="201" t="s">
        <v>165</v>
      </c>
      <c r="AJ271" s="188"/>
      <c r="AK271" s="188"/>
      <c r="AL271" s="188"/>
      <c r="AM271" s="188"/>
      <c r="AN271" s="188"/>
      <c r="AO271" s="188"/>
      <c r="AP271" s="188"/>
      <c r="AQ271" s="196"/>
      <c r="AR271" s="112"/>
      <c r="AS271" s="112"/>
      <c r="AT271" s="112"/>
      <c r="AU271" s="112"/>
      <c r="AV271" s="112"/>
      <c r="AW271" s="112"/>
    </row>
    <row r="272" spans="35:49" hidden="1" x14ac:dyDescent="0.25">
      <c r="AI272" s="202" t="s">
        <v>166</v>
      </c>
      <c r="AJ272" s="197"/>
      <c r="AK272" s="197"/>
      <c r="AL272" s="197"/>
      <c r="AM272" s="197"/>
      <c r="AN272" s="197"/>
      <c r="AO272" s="197"/>
      <c r="AP272" s="197"/>
      <c r="AQ272" s="198"/>
      <c r="AR272" s="112"/>
      <c r="AS272" s="112"/>
      <c r="AT272" s="112"/>
      <c r="AU272" s="112"/>
      <c r="AV272" s="112"/>
      <c r="AW272" s="112"/>
    </row>
    <row r="273" spans="1:49" hidden="1" x14ac:dyDescent="0.25">
      <c r="AI273" s="123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</row>
    <row r="274" spans="1:49" hidden="1" x14ac:dyDescent="0.25">
      <c r="AI274" s="149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</row>
    <row r="275" spans="1:49" hidden="1" x14ac:dyDescent="0.25">
      <c r="AI275" s="150">
        <v>1</v>
      </c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</row>
    <row r="276" spans="1:49" hidden="1" x14ac:dyDescent="0.25">
      <c r="AI276" s="150">
        <v>2</v>
      </c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</row>
    <row r="277" spans="1:49" hidden="1" x14ac:dyDescent="0.25">
      <c r="AI277" s="150">
        <v>3</v>
      </c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</row>
    <row r="278" spans="1:49" hidden="1" x14ac:dyDescent="0.25">
      <c r="AI278" s="150">
        <v>4</v>
      </c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</row>
    <row r="279" spans="1:49" hidden="1" x14ac:dyDescent="0.25">
      <c r="AI279" s="151">
        <v>5</v>
      </c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</row>
    <row r="280" spans="1:49" s="187" customFormat="1" hidden="1" x14ac:dyDescent="0.25">
      <c r="A280" s="120"/>
      <c r="AI280" s="184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8"/>
      <c r="AT280" s="188"/>
      <c r="AU280" s="188"/>
      <c r="AV280" s="188"/>
      <c r="AW280" s="188"/>
    </row>
    <row r="281" spans="1:49" s="164" customFormat="1" hidden="1" x14ac:dyDescent="0.25">
      <c r="A281" s="120"/>
      <c r="AI281" s="220"/>
      <c r="AJ281" s="165"/>
      <c r="AK281" s="165"/>
      <c r="AL281" s="165"/>
      <c r="AM281" s="165"/>
      <c r="AN281" s="165"/>
      <c r="AO281" s="165"/>
      <c r="AP281" s="165"/>
      <c r="AQ281" s="165"/>
      <c r="AR281" s="165"/>
      <c r="AS281" s="165"/>
      <c r="AT281" s="165"/>
      <c r="AU281" s="165"/>
      <c r="AV281" s="165"/>
      <c r="AW281" s="165"/>
    </row>
    <row r="282" spans="1:49" s="164" customFormat="1" hidden="1" x14ac:dyDescent="0.25">
      <c r="A282" s="120"/>
      <c r="AI282" s="203" t="s">
        <v>196</v>
      </c>
      <c r="AJ282" s="165"/>
      <c r="AK282" s="165"/>
      <c r="AL282" s="165"/>
      <c r="AM282" s="165"/>
      <c r="AN282" s="165"/>
      <c r="AO282" s="165"/>
      <c r="AP282" s="165"/>
      <c r="AQ282" s="165"/>
      <c r="AR282" s="165"/>
      <c r="AS282" s="165"/>
      <c r="AT282" s="165"/>
      <c r="AU282" s="165"/>
      <c r="AV282" s="165"/>
      <c r="AW282" s="165"/>
    </row>
    <row r="283" spans="1:49" s="164" customFormat="1" hidden="1" x14ac:dyDescent="0.25">
      <c r="A283" s="120"/>
      <c r="AI283" s="203" t="s">
        <v>197</v>
      </c>
      <c r="AJ283" s="165"/>
      <c r="AK283" s="165"/>
      <c r="AL283" s="165"/>
      <c r="AM283" s="165"/>
      <c r="AN283" s="165"/>
      <c r="AO283" s="165"/>
      <c r="AP283" s="165"/>
      <c r="AQ283" s="165"/>
      <c r="AR283" s="165"/>
      <c r="AS283" s="165"/>
      <c r="AT283" s="165"/>
      <c r="AU283" s="165"/>
      <c r="AV283" s="165"/>
      <c r="AW283" s="165"/>
    </row>
    <row r="284" spans="1:49" s="164" customFormat="1" hidden="1" x14ac:dyDescent="0.25">
      <c r="A284" s="120"/>
      <c r="AI284" s="204" t="s">
        <v>198</v>
      </c>
      <c r="AJ284" s="165"/>
      <c r="AK284" s="165"/>
      <c r="AL284" s="165"/>
      <c r="AM284" s="165"/>
      <c r="AN284" s="165"/>
      <c r="AO284" s="165"/>
      <c r="AP284" s="165"/>
      <c r="AQ284" s="165"/>
      <c r="AR284" s="165"/>
      <c r="AS284" s="165"/>
      <c r="AT284" s="165"/>
      <c r="AU284" s="165"/>
      <c r="AV284" s="165"/>
      <c r="AW284" s="165"/>
    </row>
    <row r="285" spans="1:49" s="164" customFormat="1" hidden="1" x14ac:dyDescent="0.25">
      <c r="A285" s="217"/>
      <c r="B285" s="218"/>
      <c r="C285" s="21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  <c r="AB285" s="218"/>
      <c r="AC285" s="218"/>
      <c r="AD285" s="218"/>
      <c r="AE285" s="218"/>
      <c r="AF285" s="218"/>
      <c r="AG285" s="218"/>
      <c r="AH285" s="218"/>
      <c r="AI285" s="184"/>
      <c r="AJ285" s="165"/>
      <c r="AK285" s="165"/>
      <c r="AL285" s="165"/>
      <c r="AM285" s="165"/>
      <c r="AN285" s="165"/>
      <c r="AO285" s="165"/>
      <c r="AP285" s="165"/>
      <c r="AQ285" s="165"/>
      <c r="AR285" s="165"/>
      <c r="AS285" s="165"/>
      <c r="AT285" s="165"/>
      <c r="AU285" s="165"/>
      <c r="AV285" s="165"/>
      <c r="AW285" s="165"/>
    </row>
    <row r="286" spans="1:49" hidden="1" x14ac:dyDescent="0.25">
      <c r="A286" s="217"/>
      <c r="B286" s="218"/>
      <c r="C286" s="21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  <c r="AG286" s="218"/>
      <c r="AH286" s="218"/>
      <c r="AI286" s="219"/>
      <c r="AJ286" s="195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</row>
    <row r="287" spans="1:49" hidden="1" x14ac:dyDescent="0.25">
      <c r="A287" s="217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14"/>
      <c r="Y287" s="314"/>
      <c r="Z287" s="314"/>
      <c r="AA287" s="314"/>
      <c r="AB287" s="314"/>
      <c r="AC287" s="314"/>
      <c r="AD287" s="314"/>
      <c r="AE287" s="314"/>
      <c r="AF287" s="314"/>
      <c r="AG287" s="314"/>
      <c r="AH287" s="218"/>
      <c r="AI287" s="205" t="s">
        <v>188</v>
      </c>
      <c r="AJ287" s="196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</row>
    <row r="288" spans="1:49" hidden="1" x14ac:dyDescent="0.25">
      <c r="A288" s="21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7"/>
      <c r="Y288" s="267"/>
      <c r="Z288" s="267"/>
      <c r="AA288" s="267"/>
      <c r="AB288" s="267"/>
      <c r="AC288" s="268"/>
      <c r="AD288" s="268"/>
      <c r="AE288" s="268"/>
      <c r="AF288" s="268"/>
      <c r="AG288" s="268"/>
      <c r="AH288" s="218"/>
      <c r="AI288" s="206" t="s">
        <v>189</v>
      </c>
      <c r="AJ288" s="198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</row>
    <row r="289" spans="1:49" hidden="1" x14ac:dyDescent="0.25">
      <c r="A289" s="21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7"/>
      <c r="Y289" s="267"/>
      <c r="Z289" s="267"/>
      <c r="AA289" s="267"/>
      <c r="AB289" s="267"/>
      <c r="AC289" s="268"/>
      <c r="AD289" s="268"/>
      <c r="AE289" s="268"/>
      <c r="AF289" s="268"/>
      <c r="AG289" s="268"/>
      <c r="AH289" s="218"/>
      <c r="AI289" s="123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</row>
    <row r="290" spans="1:49" hidden="1" x14ac:dyDescent="0.25">
      <c r="A290" s="217"/>
      <c r="B290" s="317"/>
      <c r="C290" s="317"/>
      <c r="D290" s="317"/>
      <c r="E290" s="317"/>
      <c r="F290" s="317"/>
      <c r="G290" s="317"/>
      <c r="H290" s="317"/>
      <c r="I290" s="317"/>
      <c r="J290" s="345"/>
      <c r="K290" s="345"/>
      <c r="L290" s="345"/>
      <c r="M290" s="345"/>
      <c r="N290" s="345"/>
      <c r="O290" s="345"/>
      <c r="P290" s="345"/>
      <c r="Q290" s="345"/>
      <c r="R290" s="345"/>
      <c r="S290" s="345"/>
      <c r="T290" s="345"/>
      <c r="U290" s="345"/>
      <c r="V290" s="345"/>
      <c r="W290" s="345"/>
      <c r="X290" s="345"/>
      <c r="Y290" s="345"/>
      <c r="Z290" s="345"/>
      <c r="AA290" s="345"/>
      <c r="AB290" s="345"/>
      <c r="AC290" s="345"/>
      <c r="AD290" s="345"/>
      <c r="AE290" s="345"/>
      <c r="AF290" s="345"/>
      <c r="AG290" s="345"/>
      <c r="AH290" s="218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</row>
    <row r="291" spans="1:49" ht="15" hidden="1" customHeight="1" x14ac:dyDescent="0.25">
      <c r="A291" s="217"/>
      <c r="B291" s="317"/>
      <c r="C291" s="317"/>
      <c r="D291" s="317"/>
      <c r="E291" s="317"/>
      <c r="F291" s="317"/>
      <c r="G291" s="317"/>
      <c r="H291" s="317"/>
      <c r="I291" s="317"/>
      <c r="J291" s="345"/>
      <c r="K291" s="345"/>
      <c r="L291" s="345"/>
      <c r="M291" s="345"/>
      <c r="N291" s="345"/>
      <c r="O291" s="345"/>
      <c r="P291" s="345"/>
      <c r="Q291" s="345"/>
      <c r="R291" s="345"/>
      <c r="S291" s="345"/>
      <c r="T291" s="345"/>
      <c r="U291" s="345"/>
      <c r="V291" s="345"/>
      <c r="W291" s="345"/>
      <c r="X291" s="345"/>
      <c r="Y291" s="345"/>
      <c r="Z291" s="345"/>
      <c r="AA291" s="345"/>
      <c r="AB291" s="345"/>
      <c r="AC291" s="345"/>
      <c r="AD291" s="345"/>
      <c r="AE291" s="345"/>
      <c r="AF291" s="345"/>
      <c r="AG291" s="345"/>
      <c r="AH291" s="218"/>
    </row>
    <row r="292" spans="1:49" ht="15" hidden="1" customHeight="1" x14ac:dyDescent="0.25">
      <c r="A292" s="217"/>
      <c r="B292" s="317"/>
      <c r="C292" s="317"/>
      <c r="D292" s="317"/>
      <c r="E292" s="317"/>
      <c r="F292" s="317"/>
      <c r="G292" s="317"/>
      <c r="H292" s="317"/>
      <c r="I292" s="317"/>
      <c r="J292" s="216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2"/>
      <c r="AF292" s="342"/>
      <c r="AG292" s="342"/>
      <c r="AH292" s="218"/>
    </row>
    <row r="293" spans="1:49" hidden="1" x14ac:dyDescent="0.25">
      <c r="A293" s="217"/>
      <c r="B293" s="317"/>
      <c r="C293" s="317"/>
      <c r="D293" s="317"/>
      <c r="E293" s="317"/>
      <c r="F293" s="317"/>
      <c r="G293" s="317"/>
      <c r="H293" s="317"/>
      <c r="I293" s="317"/>
      <c r="J293" s="216"/>
      <c r="K293" s="342"/>
      <c r="L293" s="342"/>
      <c r="M293" s="342"/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3"/>
      <c r="Y293" s="343"/>
      <c r="Z293" s="343"/>
      <c r="AA293" s="343"/>
      <c r="AB293" s="343"/>
      <c r="AC293" s="266"/>
      <c r="AD293" s="266"/>
      <c r="AE293" s="266"/>
      <c r="AF293" s="266"/>
      <c r="AG293" s="266"/>
      <c r="AH293" s="218"/>
    </row>
    <row r="294" spans="1:49" ht="15" hidden="1" customHeight="1" x14ac:dyDescent="0.25">
      <c r="A294" s="217"/>
      <c r="B294" s="157"/>
      <c r="C294" s="158"/>
      <c r="D294" s="158"/>
      <c r="E294" s="158"/>
      <c r="F294" s="158"/>
      <c r="G294" s="158"/>
      <c r="H294" s="158"/>
      <c r="I294" s="190"/>
      <c r="J294" s="344"/>
      <c r="K294" s="344"/>
      <c r="L294" s="344"/>
      <c r="M294" s="344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341"/>
      <c r="Y294" s="341"/>
      <c r="Z294" s="341"/>
      <c r="AA294" s="341"/>
      <c r="AB294" s="341"/>
      <c r="AC294" s="266"/>
      <c r="AD294" s="266"/>
      <c r="AE294" s="266"/>
      <c r="AF294" s="266"/>
      <c r="AG294" s="266"/>
      <c r="AH294" s="218"/>
    </row>
    <row r="295" spans="1:49" hidden="1" x14ac:dyDescent="0.25">
      <c r="A295" s="217"/>
      <c r="B295" s="266"/>
      <c r="C295" s="266"/>
      <c r="D295" s="266"/>
      <c r="E295" s="266"/>
      <c r="F295" s="266"/>
      <c r="G295" s="266"/>
      <c r="H295" s="266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341"/>
      <c r="Y295" s="341"/>
      <c r="Z295" s="341"/>
      <c r="AA295" s="341"/>
      <c r="AB295" s="341"/>
      <c r="AC295" s="266"/>
      <c r="AD295" s="266"/>
      <c r="AE295" s="266"/>
      <c r="AF295" s="266"/>
      <c r="AG295" s="266"/>
      <c r="AH295" s="218"/>
    </row>
    <row r="296" spans="1:49" hidden="1" x14ac:dyDescent="0.25">
      <c r="A296" s="217"/>
      <c r="B296" s="266"/>
      <c r="C296" s="266"/>
      <c r="D296" s="266"/>
      <c r="E296" s="266"/>
      <c r="F296" s="266"/>
      <c r="G296" s="266"/>
      <c r="H296" s="266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266"/>
      <c r="T296" s="266"/>
      <c r="U296" s="266"/>
      <c r="V296" s="266"/>
      <c r="W296" s="266"/>
      <c r="X296" s="341"/>
      <c r="Y296" s="341"/>
      <c r="Z296" s="341"/>
      <c r="AA296" s="341"/>
      <c r="AB296" s="341"/>
      <c r="AC296" s="266"/>
      <c r="AD296" s="266"/>
      <c r="AE296" s="266"/>
      <c r="AF296" s="266"/>
      <c r="AG296" s="266"/>
      <c r="AH296" s="218"/>
    </row>
    <row r="297" spans="1:49" hidden="1" x14ac:dyDescent="0.25">
      <c r="A297" s="217"/>
      <c r="B297" s="266"/>
      <c r="C297" s="266"/>
      <c r="D297" s="266"/>
      <c r="E297" s="266"/>
      <c r="F297" s="266"/>
      <c r="G297" s="266"/>
      <c r="H297" s="266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266"/>
      <c r="T297" s="266"/>
      <c r="U297" s="266"/>
      <c r="V297" s="266"/>
      <c r="W297" s="266"/>
      <c r="X297" s="341"/>
      <c r="Y297" s="341"/>
      <c r="Z297" s="341"/>
      <c r="AA297" s="341"/>
      <c r="AB297" s="341"/>
      <c r="AC297" s="267"/>
      <c r="AD297" s="267"/>
      <c r="AE297" s="267"/>
      <c r="AF297" s="267"/>
      <c r="AG297" s="267"/>
      <c r="AH297" s="218"/>
    </row>
    <row r="298" spans="1:49" hidden="1" x14ac:dyDescent="0.25">
      <c r="A298" s="217"/>
      <c r="B298" s="266"/>
      <c r="C298" s="266"/>
      <c r="D298" s="266"/>
      <c r="E298" s="266"/>
      <c r="F298" s="266"/>
      <c r="G298" s="266"/>
      <c r="H298" s="266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266"/>
      <c r="T298" s="266"/>
      <c r="U298" s="266"/>
      <c r="V298" s="266"/>
      <c r="W298" s="266"/>
      <c r="X298" s="316"/>
      <c r="Y298" s="316"/>
      <c r="Z298" s="316"/>
      <c r="AA298" s="316"/>
      <c r="AB298" s="316"/>
      <c r="AC298" s="266"/>
      <c r="AD298" s="266"/>
      <c r="AE298" s="266"/>
      <c r="AF298" s="266"/>
      <c r="AG298" s="266"/>
      <c r="AH298" s="218"/>
    </row>
    <row r="299" spans="1:49" hidden="1" x14ac:dyDescent="0.25">
      <c r="A299" s="217"/>
      <c r="B299" s="266"/>
      <c r="C299" s="266"/>
      <c r="D299" s="266"/>
      <c r="E299" s="266"/>
      <c r="F299" s="266"/>
      <c r="G299" s="266"/>
      <c r="H299" s="266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266"/>
      <c r="T299" s="266"/>
      <c r="U299" s="266"/>
      <c r="V299" s="266"/>
      <c r="W299" s="266"/>
      <c r="X299" s="341"/>
      <c r="Y299" s="341"/>
      <c r="Z299" s="341"/>
      <c r="AA299" s="341"/>
      <c r="AB299" s="341"/>
      <c r="AC299" s="267"/>
      <c r="AD299" s="267"/>
      <c r="AE299" s="267"/>
      <c r="AF299" s="267"/>
      <c r="AG299" s="267"/>
      <c r="AH299" s="218"/>
    </row>
    <row r="300" spans="1:49" hidden="1" x14ac:dyDescent="0.25">
      <c r="A300" s="217"/>
      <c r="B300" s="266"/>
      <c r="C300" s="266"/>
      <c r="D300" s="266"/>
      <c r="E300" s="266"/>
      <c r="F300" s="266"/>
      <c r="G300" s="266"/>
      <c r="H300" s="266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266"/>
      <c r="T300" s="266"/>
      <c r="U300" s="266"/>
      <c r="V300" s="266"/>
      <c r="W300" s="266"/>
      <c r="X300" s="316"/>
      <c r="Y300" s="316"/>
      <c r="Z300" s="316"/>
      <c r="AA300" s="316"/>
      <c r="AB300" s="316"/>
      <c r="AC300" s="266"/>
      <c r="AD300" s="266"/>
      <c r="AE300" s="266"/>
      <c r="AF300" s="266"/>
      <c r="AG300" s="266"/>
      <c r="AH300" s="218"/>
    </row>
    <row r="301" spans="1:49" x14ac:dyDescent="0.25"/>
  </sheetData>
  <sheetProtection password="D7E5" sheet="1" objects="1" scenarios="1" formatCells="0" selectLockedCells="1"/>
  <mergeCells count="277">
    <mergeCell ref="C38:W38"/>
    <mergeCell ref="X38:AB38"/>
    <mergeCell ref="AC38:AG38"/>
    <mergeCell ref="B43:W43"/>
    <mergeCell ref="X43:AB43"/>
    <mergeCell ref="AC43:AG43"/>
    <mergeCell ref="B116:W116"/>
    <mergeCell ref="AC67:AG67"/>
    <mergeCell ref="K67:W67"/>
    <mergeCell ref="X67:AB67"/>
    <mergeCell ref="B32:E32"/>
    <mergeCell ref="B82:H82"/>
    <mergeCell ref="B83:E83"/>
    <mergeCell ref="F83:AG83"/>
    <mergeCell ref="I82:AG82"/>
    <mergeCell ref="C40:W40"/>
    <mergeCell ref="X40:AB40"/>
    <mergeCell ref="AC40:AG40"/>
    <mergeCell ref="C41:W41"/>
    <mergeCell ref="X41:AB41"/>
    <mergeCell ref="AC41:AG41"/>
    <mergeCell ref="C42:W42"/>
    <mergeCell ref="X42:AB42"/>
    <mergeCell ref="AC42:AG42"/>
    <mergeCell ref="C37:W37"/>
    <mergeCell ref="X37:AB37"/>
    <mergeCell ref="AC37:AG37"/>
    <mergeCell ref="B108:AG108"/>
    <mergeCell ref="X109:AB109"/>
    <mergeCell ref="B118:AG118"/>
    <mergeCell ref="B51:W51"/>
    <mergeCell ref="X51:AB51"/>
    <mergeCell ref="AC51:AG51"/>
    <mergeCell ref="B52:W52"/>
    <mergeCell ref="X52:AB52"/>
    <mergeCell ref="M72:W72"/>
    <mergeCell ref="B53:W53"/>
    <mergeCell ref="X53:AB53"/>
    <mergeCell ref="AC53:AG53"/>
    <mergeCell ref="B54:W54"/>
    <mergeCell ref="X54:AB54"/>
    <mergeCell ref="AC54:AG54"/>
    <mergeCell ref="B55:W55"/>
    <mergeCell ref="X55:AB55"/>
    <mergeCell ref="K68:AG68"/>
    <mergeCell ref="B68:J68"/>
    <mergeCell ref="AC69:AG69"/>
    <mergeCell ref="R69:AB69"/>
    <mergeCell ref="B1:AG4"/>
    <mergeCell ref="B29:AG30"/>
    <mergeCell ref="B13:AG13"/>
    <mergeCell ref="B17:AG17"/>
    <mergeCell ref="B23:AG23"/>
    <mergeCell ref="E19:K19"/>
    <mergeCell ref="AD20:AG20"/>
    <mergeCell ref="AA24:AG24"/>
    <mergeCell ref="B10:AG10"/>
    <mergeCell ref="B6:Y6"/>
    <mergeCell ref="B8:AG9"/>
    <mergeCell ref="O25:AG25"/>
    <mergeCell ref="H11:W11"/>
    <mergeCell ref="AA11:AG11"/>
    <mergeCell ref="O19:AG19"/>
    <mergeCell ref="G18:W18"/>
    <mergeCell ref="AA18:AG18"/>
    <mergeCell ref="AE14:AG14"/>
    <mergeCell ref="J14:W14"/>
    <mergeCell ref="E21:W21"/>
    <mergeCell ref="E27:W27"/>
    <mergeCell ref="AA27:AG27"/>
    <mergeCell ref="AA21:AG21"/>
    <mergeCell ref="E25:K25"/>
    <mergeCell ref="C124:W124"/>
    <mergeCell ref="X124:AB124"/>
    <mergeCell ref="AC124:AG124"/>
    <mergeCell ref="X115:AB115"/>
    <mergeCell ref="AC26:AG26"/>
    <mergeCell ref="G24:W24"/>
    <mergeCell ref="G15:W15"/>
    <mergeCell ref="AC15:AG15"/>
    <mergeCell ref="B47:AG47"/>
    <mergeCell ref="B104:AG104"/>
    <mergeCell ref="B49:W49"/>
    <mergeCell ref="B34:AG34"/>
    <mergeCell ref="X49:AB49"/>
    <mergeCell ref="AC49:AG49"/>
    <mergeCell ref="B50:W50"/>
    <mergeCell ref="X50:AB50"/>
    <mergeCell ref="AC50:AG50"/>
    <mergeCell ref="X61:AB61"/>
    <mergeCell ref="X62:AB62"/>
    <mergeCell ref="AC52:AG52"/>
    <mergeCell ref="X77:AB77"/>
    <mergeCell ref="X72:AB72"/>
    <mergeCell ref="AC72:AG72"/>
    <mergeCell ref="B66:AG66"/>
    <mergeCell ref="T155:AG156"/>
    <mergeCell ref="B147:AG148"/>
    <mergeCell ref="B157:AG158"/>
    <mergeCell ref="X142:AB142"/>
    <mergeCell ref="AC142:AG142"/>
    <mergeCell ref="B135:AG135"/>
    <mergeCell ref="B137:R137"/>
    <mergeCell ref="S137:W137"/>
    <mergeCell ref="AC139:AG139"/>
    <mergeCell ref="X140:AB140"/>
    <mergeCell ref="AC140:AG140"/>
    <mergeCell ref="X141:AB141"/>
    <mergeCell ref="X143:AB143"/>
    <mergeCell ref="AC143:AG143"/>
    <mergeCell ref="I74:M74"/>
    <mergeCell ref="X74:AB74"/>
    <mergeCell ref="X75:AB75"/>
    <mergeCell ref="X76:AB76"/>
    <mergeCell ref="B99:F99"/>
    <mergeCell ref="G99:AG99"/>
    <mergeCell ref="X100:AB100"/>
    <mergeCell ref="B90:W90"/>
    <mergeCell ref="B89:W89"/>
    <mergeCell ref="X88:AB88"/>
    <mergeCell ref="L80:W80"/>
    <mergeCell ref="B79:AG79"/>
    <mergeCell ref="X80:AB80"/>
    <mergeCell ref="AC80:AG80"/>
    <mergeCell ref="X112:AB112"/>
    <mergeCell ref="X113:AB113"/>
    <mergeCell ref="X114:AB114"/>
    <mergeCell ref="X116:AB116"/>
    <mergeCell ref="AC122:AG122"/>
    <mergeCell ref="C123:W123"/>
    <mergeCell ref="X123:AB123"/>
    <mergeCell ref="AC123:AG123"/>
    <mergeCell ref="B97:AG97"/>
    <mergeCell ref="M98:Y98"/>
    <mergeCell ref="AD98:AG98"/>
    <mergeCell ref="X90:AB90"/>
    <mergeCell ref="X89:AB89"/>
    <mergeCell ref="AC90:AG90"/>
    <mergeCell ref="AC89:AG89"/>
    <mergeCell ref="X105:AB105"/>
    <mergeCell ref="X106:AB106"/>
    <mergeCell ref="J290:AG290"/>
    <mergeCell ref="B291:I291"/>
    <mergeCell ref="J291:AG291"/>
    <mergeCell ref="B290:I290"/>
    <mergeCell ref="X111:AB111"/>
    <mergeCell ref="AC111:AG111"/>
    <mergeCell ref="X93:AB93"/>
    <mergeCell ref="X94:AB94"/>
    <mergeCell ref="X92:AB92"/>
    <mergeCell ref="B139:W139"/>
    <mergeCell ref="T164:AG164"/>
    <mergeCell ref="C162:I162"/>
    <mergeCell ref="L162:R162"/>
    <mergeCell ref="C153:I153"/>
    <mergeCell ref="L153:R153"/>
    <mergeCell ref="B149:AG151"/>
    <mergeCell ref="B159:AG161"/>
    <mergeCell ref="B144:W144"/>
    <mergeCell ref="X137:AB137"/>
    <mergeCell ref="AC137:AG137"/>
    <mergeCell ref="X138:AB138"/>
    <mergeCell ref="AC138:AG138"/>
    <mergeCell ref="B138:W138"/>
    <mergeCell ref="X139:AB139"/>
    <mergeCell ref="B299:W299"/>
    <mergeCell ref="X299:AB299"/>
    <mergeCell ref="AC299:AG299"/>
    <mergeCell ref="X295:AB295"/>
    <mergeCell ref="AC295:AG295"/>
    <mergeCell ref="X296:AB296"/>
    <mergeCell ref="AC296:AG296"/>
    <mergeCell ref="K292:AG292"/>
    <mergeCell ref="K293:W293"/>
    <mergeCell ref="X293:AB293"/>
    <mergeCell ref="AC293:AG293"/>
    <mergeCell ref="J294:M294"/>
    <mergeCell ref="X294:AB294"/>
    <mergeCell ref="AC294:AG294"/>
    <mergeCell ref="B295:W295"/>
    <mergeCell ref="B296:W296"/>
    <mergeCell ref="B300:W300"/>
    <mergeCell ref="X300:AB300"/>
    <mergeCell ref="AC300:AG300"/>
    <mergeCell ref="B292:I293"/>
    <mergeCell ref="B84:I85"/>
    <mergeCell ref="C125:W125"/>
    <mergeCell ref="X125:AB125"/>
    <mergeCell ref="AC125:AG125"/>
    <mergeCell ref="C126:W126"/>
    <mergeCell ref="X126:AB126"/>
    <mergeCell ref="AC126:AG126"/>
    <mergeCell ref="B127:W127"/>
    <mergeCell ref="X127:AB127"/>
    <mergeCell ref="AC127:AG127"/>
    <mergeCell ref="X129:AB129"/>
    <mergeCell ref="AC129:AG129"/>
    <mergeCell ref="X130:AB130"/>
    <mergeCell ref="AC130:AG130"/>
    <mergeCell ref="B297:W297"/>
    <mergeCell ref="X297:AB297"/>
    <mergeCell ref="AC297:AG297"/>
    <mergeCell ref="B298:W298"/>
    <mergeCell ref="X298:AB298"/>
    <mergeCell ref="AC298:AG298"/>
    <mergeCell ref="L289:W289"/>
    <mergeCell ref="X289:AB289"/>
    <mergeCell ref="AC289:AG289"/>
    <mergeCell ref="B119:AG119"/>
    <mergeCell ref="AC128:AG128"/>
    <mergeCell ref="X128:AB128"/>
    <mergeCell ref="B128:W128"/>
    <mergeCell ref="B120:W120"/>
    <mergeCell ref="X120:AB120"/>
    <mergeCell ref="AC120:AG120"/>
    <mergeCell ref="C121:W121"/>
    <mergeCell ref="X121:AB121"/>
    <mergeCell ref="AC121:AG121"/>
    <mergeCell ref="C122:W122"/>
    <mergeCell ref="X122:AB122"/>
    <mergeCell ref="B287:AG287"/>
    <mergeCell ref="T163:AG163"/>
    <mergeCell ref="AC141:AG141"/>
    <mergeCell ref="B141:W141"/>
    <mergeCell ref="B140:W140"/>
    <mergeCell ref="B143:W143"/>
    <mergeCell ref="B142:W142"/>
    <mergeCell ref="X144:AB144"/>
    <mergeCell ref="AC144:AG144"/>
    <mergeCell ref="L288:W288"/>
    <mergeCell ref="X288:AB288"/>
    <mergeCell ref="AC288:AG288"/>
    <mergeCell ref="B35:AG35"/>
    <mergeCell ref="X45:AB45"/>
    <mergeCell ref="AC45:AG45"/>
    <mergeCell ref="X44:AB44"/>
    <mergeCell ref="AC44:AG44"/>
    <mergeCell ref="B36:W36"/>
    <mergeCell ref="X36:AB36"/>
    <mergeCell ref="AC36:AG36"/>
    <mergeCell ref="J86:M86"/>
    <mergeCell ref="X86:AB86"/>
    <mergeCell ref="AC86:AG86"/>
    <mergeCell ref="B87:W87"/>
    <mergeCell ref="B88:W88"/>
    <mergeCell ref="X81:AB81"/>
    <mergeCell ref="AC81:AG81"/>
    <mergeCell ref="L81:W81"/>
    <mergeCell ref="X87:AB87"/>
    <mergeCell ref="AC87:AG87"/>
    <mergeCell ref="AC88:AG88"/>
    <mergeCell ref="B91:AG91"/>
    <mergeCell ref="X110:AB110"/>
    <mergeCell ref="Z6:AG6"/>
    <mergeCell ref="B31:AG31"/>
    <mergeCell ref="K84:AG84"/>
    <mergeCell ref="K85:W85"/>
    <mergeCell ref="X85:AB85"/>
    <mergeCell ref="AC85:AG85"/>
    <mergeCell ref="AC32:AG32"/>
    <mergeCell ref="X32:AB32"/>
    <mergeCell ref="F32:W32"/>
    <mergeCell ref="B57:AG57"/>
    <mergeCell ref="AC48:AG48"/>
    <mergeCell ref="AC55:AG55"/>
    <mergeCell ref="G69:Q69"/>
    <mergeCell ref="B71:AG71"/>
    <mergeCell ref="X58:AB58"/>
    <mergeCell ref="X59:AB59"/>
    <mergeCell ref="X60:AB60"/>
    <mergeCell ref="C39:W39"/>
    <mergeCell ref="X39:AB39"/>
    <mergeCell ref="AC39:AG39"/>
    <mergeCell ref="B46:AG46"/>
    <mergeCell ref="B48:R48"/>
    <mergeCell ref="S48:W48"/>
    <mergeCell ref="X48:AB48"/>
  </mergeCells>
  <dataValidations xWindow="270" yWindow="658" count="16">
    <dataValidation allowBlank="1" showInputMessage="1" showErrorMessage="1" prompt="Vyplňuje se pouze u spalovacích zdrojů." sqref="G69:Q69"/>
    <dataValidation type="list" allowBlank="1" showInputMessage="1" showErrorMessage="1" prompt="Vyplňuje se pouze u spalovacích zdrojů._x000a_" sqref="AC32:AG32">
      <formula1>$AI$274:$AI$279</formula1>
    </dataValidation>
    <dataValidation type="list" allowBlank="1" showInputMessage="1" showErrorMessage="1" prompt="Typ systému vyberte z rozbalovacího seznamu" sqref="G99:AG99">
      <formula1>$AI$192:$AI$194</formula1>
    </dataValidation>
    <dataValidation allowBlank="1" showInputMessage="1" showErrorMessage="1" prompt="Účinnost zpětného získávání tepla se zadává podle podmínek programu Nová zelená úsporám." sqref="X100:AB100"/>
    <dataValidation allowBlank="1" showInputMessage="1" showErrorMessage="1" prompt="(min. 100 l / kWp)" sqref="J292"/>
    <dataValidation allowBlank="1" showInputMessage="1" showErrorMessage="1" prompt=" (min. 1,75 kWh / kWp)" sqref="J293"/>
    <dataValidation type="list" allowBlank="1" showInputMessage="1" showErrorMessage="1" sqref="J290:AG290 I82">
      <formula1>$AI$281:$AI$284</formula1>
    </dataValidation>
    <dataValidation type="list" allowBlank="1" showInputMessage="1" showErrorMessage="1" sqref="J291:AG291 F83">
      <formula1>$AI$286:$AI$288</formula1>
    </dataValidation>
    <dataValidation type="list" allowBlank="1" showInputMessage="1" showErrorMessage="1" error="Musíte vybrat energonositel z vybíracího seznamu." prompt="energonositel vyberte z rozbalovacího seznamu " sqref="C37:W42 C121:W126">
      <formula1>$AI$229:$AI$244</formula1>
    </dataValidation>
    <dataValidation type="list" allowBlank="1" showInputMessage="1" showErrorMessage="1" prompt="typ zdroje vyberte z rozbalovacího seznamu" sqref="K68">
      <formula1>$AI$180:$AI$189</formula1>
    </dataValidation>
    <dataValidation type="list" allowBlank="1" showInputMessage="1" showErrorMessage="1" prompt="typ zdroje vyberte z rozbalovacího seznamu" sqref="F32:W32">
      <formula1>$AI$255:$AI$272</formula1>
    </dataValidation>
    <dataValidation allowBlank="1" showInputMessage="1" showErrorMessage="1" prompt="Vyplňte referenční hodnotu celkové dodané energie" sqref="X44:AB44 X129:AB129"/>
    <dataValidation allowBlank="1" showInputMessage="1" showErrorMessage="1" prompt="Vyplňte referenční hodnotu neobnovitelné primární energie" sqref="AC44:AG44 AC129:AG129"/>
    <dataValidation type="list" allowBlank="1" showInputMessage="1" showErrorMessage="1" prompt="Vyplňte klasifikační třídu energetické náročnosti budovy pro celkovou dodanou energii" sqref="X45:AB45 X130:AB130">
      <formula1>$AI$246:$AI$253</formula1>
    </dataValidation>
    <dataValidation type="list" allowBlank="1" showInputMessage="1" showErrorMessage="1" prompt="Vyplňte klasifikační třídu energetické náročnosti budovy pro neobnovitelnou primární energii" sqref="AC45:AG45 AC130:AG130">
      <formula1>$AI$246:$AI$253</formula1>
    </dataValidation>
    <dataValidation allowBlank="1" showInputMessage="1" showErrorMessage="1" prompt="Účinnost zdroje tepla a hodnota topného faktoru se zadává podle podmínek programu Nová zelená úsporám._x000a_" sqref="AC69"/>
  </dataValidations>
  <pageMargins left="0.6740196078431373" right="0.6740196078431373" top="0.99264705882352944" bottom="1.3848039215686274" header="0.3" footer="0.3"/>
  <pageSetup paperSize="9" orientation="portrait" r:id="rId1"/>
  <headerFooter>
    <oddHeader xml:space="preserve">&amp;L
&amp;G&amp;R&amp;"-,Tučné"&amp;8&amp;KB5CD00v3.0 (21.10.2015)   &amp;"Arial Black,Tučné"&amp;36C&amp;"-,Tučné"&amp;8&amp;K0050BE &amp;"-,Obyčejné"&amp;11&amp;K01+000
</oddHeader>
    <oddFooter>&amp;L&amp;"-,Tučné"&amp;8   Použité označení:
&amp;"-,Obyčejné"  &amp;"-,Tučné"&amp;U * - nepovinné pole     ** - povinné pole v okamžiku doložení dokumentů prokazující ukončení realizace
&amp;"-,Obyčejné"&amp;U &amp;"-,Tučné"&amp;G&amp;C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Krycí list - oblast podpory C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2015-10-20T13:44:38Z</cp:lastPrinted>
  <dcterms:created xsi:type="dcterms:W3CDTF">2015-03-12T15:37:46Z</dcterms:created>
  <dcterms:modified xsi:type="dcterms:W3CDTF">2015-10-21T15:00:53Z</dcterms:modified>
</cp:coreProperties>
</file>