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10" windowWidth="17235" windowHeight="7035"/>
  </bookViews>
  <sheets>
    <sheet name="Krycí list - oblast podpory A" sheetId="1" r:id="rId1"/>
    <sheet name="Příloha č.1 krycího listu" sheetId="4" r:id="rId2"/>
    <sheet name="Příloha č. 2 krycího listu" sheetId="5" r:id="rId3"/>
    <sheet name="List3" sheetId="3" state="hidden" r:id="rId4"/>
  </sheets>
  <calcPr calcId="145621"/>
</workbook>
</file>

<file path=xl/calcChain.xml><?xml version="1.0" encoding="utf-8"?>
<calcChain xmlns="http://schemas.openxmlformats.org/spreadsheetml/2006/main">
  <c r="T88" i="4" l="1"/>
  <c r="T86" i="5"/>
  <c r="X95" i="1" l="1"/>
  <c r="A188" i="1" l="1"/>
  <c r="A18" i="1"/>
  <c r="Z3" i="5" l="1"/>
  <c r="Z3" i="4"/>
  <c r="B137" i="4" l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L84" i="5"/>
  <c r="A71" i="5"/>
  <c r="A72" i="5" s="1"/>
  <c r="A73" i="5" s="1"/>
  <c r="A74" i="5" s="1"/>
  <c r="A75" i="5" s="1"/>
  <c r="A76" i="5" s="1"/>
  <c r="A77" i="5" s="1"/>
  <c r="A78" i="5" s="1"/>
  <c r="A79" i="5" s="1"/>
  <c r="A80" i="5" s="1"/>
  <c r="A59" i="5"/>
  <c r="A60" i="5" s="1"/>
  <c r="A61" i="5" s="1"/>
  <c r="A62" i="5" s="1"/>
  <c r="A63" i="5" s="1"/>
  <c r="A64" i="5" s="1"/>
  <c r="A65" i="5" s="1"/>
  <c r="A66" i="5" s="1"/>
  <c r="A67" i="5" s="1"/>
  <c r="A68" i="5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L86" i="4" l="1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X155" i="1" l="1"/>
  <c r="X156" i="1" s="1"/>
  <c r="AC154" i="1"/>
  <c r="AC153" i="1"/>
  <c r="AC152" i="1"/>
  <c r="AC151" i="1"/>
  <c r="AC150" i="1"/>
  <c r="AC149" i="1"/>
  <c r="AC40" i="1"/>
  <c r="AC41" i="1"/>
  <c r="AC42" i="1"/>
  <c r="AC43" i="1"/>
  <c r="AC44" i="1"/>
  <c r="AC45" i="1"/>
  <c r="X46" i="1"/>
  <c r="X47" i="1" s="1"/>
  <c r="X157" i="1" l="1"/>
  <c r="AC155" i="1"/>
  <c r="AC156" i="1" s="1"/>
  <c r="AC46" i="1"/>
  <c r="AC47" i="1" s="1"/>
  <c r="L188" i="1"/>
  <c r="L178" i="1"/>
  <c r="AC157" i="1" l="1"/>
  <c r="X170" i="1"/>
  <c r="AC169" i="1" s="1"/>
  <c r="X59" i="1"/>
  <c r="AC57" i="1" s="1"/>
  <c r="AC166" i="1" l="1"/>
  <c r="AC168" i="1"/>
  <c r="AC165" i="1"/>
  <c r="AC167" i="1"/>
  <c r="AC54" i="1"/>
  <c r="AC56" i="1"/>
  <c r="AC58" i="1"/>
  <c r="AC53" i="1"/>
  <c r="AC55" i="1"/>
  <c r="A25" i="1" l="1"/>
  <c r="A26" i="1" s="1"/>
  <c r="A27" i="1" s="1"/>
  <c r="A32" i="1" s="1"/>
  <c r="A33" i="1" s="1"/>
  <c r="A34" i="1" s="1"/>
  <c r="A35" i="1" s="1"/>
  <c r="A40" i="1" s="1"/>
  <c r="A41" i="1" s="1"/>
  <c r="A42" i="1" s="1"/>
  <c r="A43" i="1" s="1"/>
  <c r="A44" i="1" s="1"/>
  <c r="A45" i="1" s="1"/>
  <c r="A46" i="1" s="1"/>
  <c r="A19" i="1"/>
  <c r="A20" i="1" s="1"/>
  <c r="A21" i="1" s="1"/>
  <c r="A47" i="1" l="1"/>
  <c r="A48" i="1" s="1"/>
  <c r="A49" i="1" s="1"/>
  <c r="A53" i="1" s="1"/>
  <c r="A54" i="1" s="1"/>
  <c r="A55" i="1" s="1"/>
  <c r="A56" i="1" s="1"/>
  <c r="A57" i="1" s="1"/>
  <c r="A58" i="1" s="1"/>
  <c r="A59" i="1" s="1"/>
  <c r="A62" i="1" s="1"/>
  <c r="A63" i="1" s="1"/>
  <c r="A64" i="1" s="1"/>
  <c r="A65" i="1" s="1"/>
  <c r="A66" i="1" s="1"/>
  <c r="A72" i="1" s="1"/>
  <c r="A77" i="1" l="1"/>
  <c r="A78" i="1" s="1"/>
  <c r="A79" i="1" s="1"/>
  <c r="A80" i="1" s="1"/>
  <c r="AC164" i="1"/>
  <c r="AC170" i="1" s="1"/>
  <c r="AC59" i="1"/>
  <c r="A81" i="1" l="1"/>
  <c r="A84" i="1" l="1"/>
  <c r="A85" i="1" s="1"/>
  <c r="A86" i="1" s="1"/>
  <c r="A87" i="1" s="1"/>
  <c r="A90" i="1" l="1"/>
  <c r="A91" i="1" s="1"/>
  <c r="A92" i="1" s="1"/>
  <c r="A93" i="1" s="1"/>
  <c r="A94" i="1" s="1"/>
  <c r="A95" i="1" s="1"/>
  <c r="A9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3" i="1" s="1"/>
  <c r="A114" i="1" s="1"/>
  <c r="A115" i="1" s="1"/>
  <c r="A116" i="1" s="1"/>
  <c r="A119" i="1" s="1"/>
  <c r="A120" i="1" s="1"/>
  <c r="A121" i="1" s="1"/>
  <c r="A122" i="1" s="1"/>
  <c r="A123" i="1" s="1"/>
  <c r="A128" i="1" l="1"/>
  <c r="A129" i="1" s="1"/>
  <c r="A130" i="1" s="1"/>
  <c r="A131" i="1" l="1"/>
  <c r="A132" i="1" s="1"/>
  <c r="A133" i="1" s="1"/>
  <c r="A134" i="1" s="1"/>
  <c r="A137" i="1" s="1"/>
  <c r="A138" i="1" s="1"/>
  <c r="A139" i="1" s="1"/>
  <c r="A140" i="1" s="1"/>
  <c r="A141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4" i="1" s="1"/>
  <c r="A165" i="1" s="1"/>
  <c r="A166" i="1" s="1"/>
  <c r="A167" i="1" s="1"/>
  <c r="A168" i="1" s="1"/>
  <c r="A169" i="1" s="1"/>
  <c r="A170" i="1" s="1"/>
  <c r="A178" i="1" s="1"/>
</calcChain>
</file>

<file path=xl/sharedStrings.xml><?xml version="1.0" encoding="utf-8"?>
<sst xmlns="http://schemas.openxmlformats.org/spreadsheetml/2006/main" count="701" uniqueCount="314">
  <si>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</si>
  <si>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</si>
  <si>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</si>
  <si>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</si>
  <si>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</si>
  <si>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Energetický specialista</t>
  </si>
  <si>
    <t>TYP BUDOVY</t>
  </si>
  <si>
    <t>b.j.</t>
  </si>
  <si>
    <t>ano</t>
  </si>
  <si>
    <t>ne</t>
  </si>
  <si>
    <t>VLASTNOSTI BUDOVY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</si>
  <si>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</si>
  <si>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</si>
  <si>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</si>
  <si>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</si>
  <si>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 xml:space="preserve">VÝKAZ VÝMĚR KONSTRUKCÍ 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</si>
  <si>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</si>
  <si>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</si>
  <si>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</si>
  <si>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</si>
  <si>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</si>
  <si>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</si>
  <si>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</si>
  <si>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</si>
  <si>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</si>
  <si>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</si>
  <si>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</si>
  <si>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</si>
  <si>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</si>
  <si>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</si>
  <si>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</si>
  <si>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</si>
  <si>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</si>
  <si>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</si>
  <si>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</si>
  <si>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</si>
  <si>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</si>
  <si>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</si>
  <si>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</si>
  <si>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</si>
  <si>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</si>
  <si>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</si>
  <si>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</si>
  <si>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</si>
  <si>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</si>
  <si>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SYSTÉM PŘÍPAVY TEPLÉ VODY A VYTÁPĚNÍ</t>
  </si>
  <si>
    <t>l</t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</si>
  <si>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</si>
  <si>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</si>
  <si>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</si>
  <si>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</si>
  <si>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</si>
  <si>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</si>
  <si>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</si>
  <si>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</si>
  <si>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</si>
  <si>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</si>
  <si>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</si>
  <si>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</si>
  <si>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</si>
  <si>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</si>
  <si>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</si>
  <si>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</si>
  <si>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</si>
  <si>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</si>
  <si>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</si>
  <si>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</si>
  <si>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</si>
  <si>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</si>
  <si>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</si>
  <si>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</si>
  <si>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</si>
  <si>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Část E - Prohlášení energetického specialisty</t>
  </si>
  <si>
    <t>Prohlašuji, že všechny údaje uvedené v tomto krycím listu technických parametrů a jeho přílohách jsou v souladu s odborným posudkem, který byl řádně vypracován dle platných právních předpisů a podmínek Programu. Jsem si vědom, že nepravdivost tohoto prohlášení může mít za následek sankce vyplývající z příslušných právních předpisů.</t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</si>
  <si>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</si>
  <si>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</si>
  <si>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</si>
  <si>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</si>
  <si>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</si>
  <si>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 xml:space="preserve">ROZDĚLENÍ PODLE ENERGONOSITELŮ </t>
  </si>
  <si>
    <t>Vytápění</t>
  </si>
  <si>
    <t>Chlazení</t>
  </si>
  <si>
    <t>Větrání</t>
  </si>
  <si>
    <t>Úprava vlhkosti vzduchu</t>
  </si>
  <si>
    <t>Příprava teplé vody</t>
  </si>
  <si>
    <t>Osvětlení</t>
  </si>
  <si>
    <t>DÍLČÍ DODANÁ ENERGIE</t>
  </si>
  <si>
    <t>Technické systémy budovy</t>
  </si>
  <si>
    <t>Dílčí dodaná energie
[MWh/rok]</t>
  </si>
  <si>
    <t>Procentuální zastoupení 
[%]</t>
  </si>
  <si>
    <t>Katastrální území (číslo) :</t>
  </si>
  <si>
    <t>Plocha památkově chráněných kcí.</t>
  </si>
  <si>
    <t>Plocha běžných konstrukcí</t>
  </si>
  <si>
    <t>Účinnost zpětného získávání tepla :</t>
  </si>
  <si>
    <t>jméno, příjmení (hůlkovým písmem), podpis energetického specialisty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</si>
  <si>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</si>
  <si>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</si>
  <si>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</si>
  <si>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</si>
  <si>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</si>
  <si>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</si>
  <si>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</si>
  <si>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</si>
  <si>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</si>
  <si>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</si>
  <si>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</si>
  <si>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</si>
  <si>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</si>
  <si>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</si>
  <si>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</si>
  <si>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</si>
  <si>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</si>
  <si>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</si>
  <si>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Faktor tvaru budovy A/V :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</si>
  <si>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 xml:space="preserve">C </t>
    </r>
    <r>
      <rPr>
        <sz val="9"/>
        <color theme="1"/>
        <rFont val="Calibri"/>
        <family val="2"/>
        <charset val="238"/>
        <scheme val="minor"/>
      </rPr>
      <t>:</t>
    </r>
  </si>
  <si>
    <t>Počet bytových jednotek :</t>
  </si>
  <si>
    <t>Památkově chráněná budova :</t>
  </si>
  <si>
    <t>Počet listů přílohy č. 1 :</t>
  </si>
  <si>
    <t>Počet listů přílohy č. 2 :</t>
  </si>
  <si>
    <t>Celková plocha zateplovaných obvodových stěn :</t>
  </si>
  <si>
    <t>Celková plocha zateplované střechy :</t>
  </si>
  <si>
    <t>Celková plocha zateplované podlahy na terénu :</t>
  </si>
  <si>
    <t>Celková plocha měněných výplní stavebních otvorů :</t>
  </si>
  <si>
    <t>Kód SVT 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</si>
  <si>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</si>
  <si>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</si>
  <si>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</si>
  <si>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</si>
  <si>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</si>
  <si>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</si>
  <si>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</si>
  <si>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</si>
  <si>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</si>
  <si>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t>Energonositel</t>
  </si>
  <si>
    <t>Typy konstrukcí</t>
  </si>
  <si>
    <t>Dosažená hladina podpory 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</si>
  <si>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:</t>
    </r>
  </si>
  <si>
    <t>IDENTIFIKACE ZPRACOVATELE ENERGETICKÉHO HODNOCENÍ</t>
  </si>
  <si>
    <t xml:space="preserve">ČÍSLO ŽÁDOSTI </t>
  </si>
  <si>
    <t>Číslo parcely :</t>
  </si>
  <si>
    <t>Číslo popisné :</t>
  </si>
  <si>
    <t>volně stojící</t>
  </si>
  <si>
    <t>řadová - střední</t>
  </si>
  <si>
    <t>řadová - krajní</t>
  </si>
  <si>
    <t>Období výstavby :</t>
  </si>
  <si>
    <t>Vazba na okolní zástavbu :</t>
  </si>
  <si>
    <t>Počet nadzemních podlaží :</t>
  </si>
  <si>
    <t>Počet podzemních podlaží :</t>
  </si>
  <si>
    <t>PARAMETRY BUDOVY</t>
  </si>
  <si>
    <t>PODPOROVANÁ OPATŘENÍ - ZATEPLENÍ KONSTRUKCÍ A VÝMĚNA VÝPLNÍ OTVORŮ</t>
  </si>
  <si>
    <t>1 - Centrální systém nuceného větrání se zpětným získáváním tepla</t>
  </si>
  <si>
    <t>2 - Decentrální systém nuceného větrání se zpětným získáváním tepla</t>
  </si>
  <si>
    <t>Jednotky</t>
  </si>
  <si>
    <t>rok</t>
  </si>
  <si>
    <t>podlaží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</si>
  <si>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</si>
  <si>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</si>
  <si>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</si>
  <si>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Celková plocha :</t>
  </si>
  <si>
    <t>kWh</t>
  </si>
  <si>
    <t>Instalovaný (špičkový) elektrický výkon :</t>
  </si>
  <si>
    <t>Kotel na tuhá fosilní paliva</t>
  </si>
  <si>
    <t>Lokální zdroj(e) na tuhá fosilní paliva</t>
  </si>
  <si>
    <t>Elektrické přímotopné vytápění</t>
  </si>
  <si>
    <t>Elektrické akumulační vytápění</t>
  </si>
  <si>
    <t>Plynový kondenzační kotel</t>
  </si>
  <si>
    <t>Plynový atmosférický kotel</t>
  </si>
  <si>
    <t>Kotel na biomasu s ručním dodávkou paliva</t>
  </si>
  <si>
    <t>Kotel na biomasu se samočinnou dodávkou paliva</t>
  </si>
  <si>
    <t xml:space="preserve">Krb. kamna na biomasu/uzavřené krb. vložky s ruční dodávkou paliva </t>
  </si>
  <si>
    <t>Krbová kamna na biomasu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</si>
  <si>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</si>
  <si>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</si>
  <si>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</si>
  <si>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</si>
  <si>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Kompaktní jednotka s tepelným čerpadlem</t>
  </si>
  <si>
    <t>Kotel na topný olej</t>
  </si>
  <si>
    <t>Jiný</t>
  </si>
  <si>
    <t xml:space="preserve">Uveďte plochu konstrukcí podporovaných opatření (jedná se o součet ploch daných konstrukcí z příloh č.1  a č.2 ke krycím listům) a to zaokrouhlenou na jedno desetinné místo směrem dolů. Není-li daný typ konstrukce zastoupen, vyplňte nulovou hodnotu. </t>
  </si>
  <si>
    <t>Celková plocha stropů a ostatních zateplovaných konstrukcí :</t>
  </si>
  <si>
    <t>FV systém pro přípravu teplé vody s přímým ohřevem</t>
  </si>
  <si>
    <t>FV systém připojený do distribuční sítě s akumulací energie:</t>
  </si>
  <si>
    <t>Klasifikační třída</t>
  </si>
  <si>
    <t>Referenční hodnota</t>
  </si>
  <si>
    <t>emisní třídy</t>
  </si>
  <si>
    <t>Vyberte možnost:</t>
  </si>
  <si>
    <t>Hlavní zdroj tepla:</t>
  </si>
  <si>
    <t>Monokrystalické křemíkové články</t>
  </si>
  <si>
    <t>Polykrystalické křemíkové články</t>
  </si>
  <si>
    <t>Tenkovrstvé články</t>
  </si>
  <si>
    <t>Jsou-li orgánem památkové péče stanoveny podmínky určující zvláštní postup při provádění, platí pro danou část opatření zvýhodněný koeficient upravující výši dotace. Plochu těchto konstrukcí uveďte v tomto sloupci. 
Hodnota pro daný typ konstrukce odpovíd</t>
  </si>
  <si>
    <t>Plochu konstrukce, na které jsou stanoveny zvláštní poždavky památkovou péčí uveďte v tomto sloupci.Hodnota pro daný typ konstrukce odpovídá součtu ploch shodných typu konstrukcí uvedených Příloze č.1 a č.2 ke krycímu listu.</t>
  </si>
  <si>
    <t>-</t>
  </si>
  <si>
    <t>SOLÁRNÍ FOTOVOLTAICKÝ SYSTÉM</t>
  </si>
  <si>
    <t xml:space="preserve">Příloha č. 1 - Soupis zateplovaných konstrukcí na obálce budovy
</t>
  </si>
  <si>
    <t>ČÍSLO ŽÁDOSTI :</t>
  </si>
  <si>
    <t>Část A - Parametry konstrukcí</t>
  </si>
  <si>
    <t>ČÍSLO LISTU *</t>
  </si>
  <si>
    <t>Z</t>
  </si>
  <si>
    <t>Název/označení konstrukce v odborném posudku :</t>
  </si>
  <si>
    <t>Typ konstrukce pro stanovení výše způsobilých výdajů :</t>
  </si>
  <si>
    <t>Obvodová stěna</t>
  </si>
  <si>
    <t>(vyberte jeden typ)</t>
  </si>
  <si>
    <t>Střecha</t>
  </si>
  <si>
    <t>Podlaha na terénu</t>
  </si>
  <si>
    <t>Ostatní konstrukce a strop</t>
  </si>
  <si>
    <t>Typ konstrukce dle ČSN 73 0540-2:2011, tab.3:</t>
  </si>
  <si>
    <t xml:space="preserve">Pro tuto konstrukci je památkovou péčí stanoven zvláštní postup při provádění : </t>
  </si>
  <si>
    <t>Ne</t>
  </si>
  <si>
    <t>Plocha konstrukce (dle energetického hodnocení):</t>
  </si>
  <si>
    <t>Součinitel prostupu tepla konstrukce U :</t>
  </si>
  <si>
    <t>Vrstva 1.</t>
  </si>
  <si>
    <t>Název výrobku (typové označení) **:</t>
  </si>
  <si>
    <t>Tloušťka tepelně izolačního materiálu :</t>
  </si>
  <si>
    <t>mm</t>
  </si>
  <si>
    <r>
      <t>Deklarovaný součinitel tepelné vodivosti izolačního materiálu λ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</si>
  <si>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</si>
  <si>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Vrstva 2.</t>
  </si>
  <si>
    <t>Vrstva 3.</t>
  </si>
  <si>
    <t>Část B - Podpis energetického specialisty</t>
  </si>
  <si>
    <t xml:space="preserve">Stěna vnější </t>
  </si>
  <si>
    <t xml:space="preserve">Střecha strmá se sklonem nad 45° </t>
  </si>
  <si>
    <t xml:space="preserve">Střecha plochá a šikmá se sklonem do 45° včetně </t>
  </si>
  <si>
    <t xml:space="preserve">Strop s podlahou nad venkovním prostorem </t>
  </si>
  <si>
    <t xml:space="preserve">Strop pod nevytápěnou půdou (se střechou bez tepelné izolace) </t>
  </si>
  <si>
    <t xml:space="preserve">Stěna k nevytápěné půdě (se střechou bez tepelné izolace) </t>
  </si>
  <si>
    <t xml:space="preserve">Podlaha a stěna vytápěného prostoru přilehlá k zemině </t>
  </si>
  <si>
    <t xml:space="preserve">Strop a stěna vnitřní z vytápěného k nevytápěnému prostoru </t>
  </si>
  <si>
    <t xml:space="preserve">Strop a stěna vnitřní z vytápěného k temperovanému prostoru </t>
  </si>
  <si>
    <t xml:space="preserve">Strop a stěna vnější z temperovaného prostoru k venkovnímu prostředí </t>
  </si>
  <si>
    <t xml:space="preserve">Podlaha a stěna temperovaného prostoru přilehlá k zemině </t>
  </si>
  <si>
    <t xml:space="preserve">Stěna mezi sousedními budovami </t>
  </si>
  <si>
    <t xml:space="preserve">Strop mezi prostory s rozdílem teplot do 10 °C včetně </t>
  </si>
  <si>
    <t xml:space="preserve">Stěna mezi prostory s rozdílem teplot do 10 °C včetně </t>
  </si>
  <si>
    <t xml:space="preserve">Strop vnitřní mezi prostory s rozdílem teplot do 5 °C včetně </t>
  </si>
  <si>
    <t xml:space="preserve">Stěna vnitřní mezi prostory s rozdílem teplot do 5 °C včetně </t>
  </si>
  <si>
    <t>Ano</t>
  </si>
  <si>
    <t>Poznámka: Zapisují se pouze podporované výplně otvorů s různými parametry. Například, v případě, že mají všechny podporované výplně otvorů shodné parametry, bude zapsán pouze jeden výrobek.</t>
  </si>
  <si>
    <t>Typ konstrukce dle ČSN 73 0540-2:2011, tab. 3 :</t>
  </si>
  <si>
    <t>Plocha konstrukce (dle energetického hodnocení) :</t>
  </si>
  <si>
    <r>
      <t>Součinitel prostupu tepla výplně otvoru stanovený pro dané rozměry U</t>
    </r>
    <r>
      <rPr>
        <vertAlign val="subscript"/>
        <sz val="9"/>
        <color theme="1"/>
        <rFont val="Calibri"/>
        <family val="2"/>
        <charset val="238"/>
        <scheme val="minor"/>
      </rPr>
      <t>w</t>
    </r>
    <r>
      <rPr>
        <sz val="9"/>
        <color theme="1"/>
        <rFont val="Calibri"/>
        <family val="2"/>
        <charset val="238"/>
        <scheme val="minor"/>
      </rPr>
      <t>/U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</si>
  <si>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Součinitel prostupu tepla výplně U</t>
    </r>
    <r>
      <rPr>
        <vertAlign val="subscript"/>
        <sz val="9"/>
        <color theme="1"/>
        <rFont val="Calibri"/>
        <family val="2"/>
        <charset val="238"/>
        <scheme val="minor"/>
      </rPr>
      <t>g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</si>
  <si>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Součinitel prostupu tepla rámu U</t>
    </r>
    <r>
      <rPr>
        <vertAlign val="subscript"/>
        <sz val="9"/>
        <color theme="1"/>
        <rFont val="Calibri"/>
        <family val="2"/>
        <charset val="238"/>
        <scheme val="minor"/>
      </rPr>
      <t>f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</si>
  <si>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Lineární činitel prostupu tepla ψ</t>
    </r>
    <r>
      <rPr>
        <vertAlign val="subscript"/>
        <sz val="9"/>
        <color theme="1"/>
        <rFont val="Calibri"/>
        <family val="2"/>
        <charset val="238"/>
        <scheme val="minor"/>
      </rPr>
      <t xml:space="preserve">g </t>
    </r>
    <r>
      <rPr>
        <sz val="9"/>
        <color theme="1"/>
        <rFont val="Calibri"/>
        <family val="2"/>
        <charset val="238"/>
        <scheme val="minor"/>
      </rPr>
      <t>**:</t>
    </r>
  </si>
  <si>
    <t>Výška profilu rámu **:</t>
  </si>
  <si>
    <t>Celkový činitel prostupu solární energie g :</t>
  </si>
  <si>
    <t>Strop a ostatní konstrukce</t>
  </si>
  <si>
    <t>Obvodová stěna a podlaha nad exteriérem</t>
  </si>
  <si>
    <t xml:space="preserve">Celkový využitelný zisk v budově : </t>
  </si>
  <si>
    <t>Upozornění: Struktura formuláře se nesmí měnit!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</si>
  <si>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</si>
  <si>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kW</t>
    </r>
    <r>
      <rPr>
        <vertAlign val="subscript"/>
        <sz val="9"/>
        <color theme="1"/>
        <rFont val="Calibri"/>
        <family val="2"/>
        <charset val="238"/>
        <scheme val="minor"/>
      </rPr>
      <t>p</t>
    </r>
  </si>
  <si>
    <t xml:space="preserve">Příloha č. 2 - Soupis měněných výplní otvorů na obálce budovy                               
</t>
  </si>
  <si>
    <t>Název :</t>
  </si>
  <si>
    <t>Měrná hodnota</t>
  </si>
  <si>
    <t>1 - Kotel na biomasu se samočinnou dodávkou paliva</t>
  </si>
  <si>
    <t>2 - Tepelné čerpadlo voda - voda</t>
  </si>
  <si>
    <t>3 - Tepelné čerpadlo země - voda</t>
  </si>
  <si>
    <t>4 - Tepelné čerpadlo vzduch - voda</t>
  </si>
  <si>
    <t>5 - Plynový kondenzační kotel</t>
  </si>
  <si>
    <t>6 - Napojení na soustavu zásobování teplem</t>
  </si>
  <si>
    <t>7 - Plynové tepelné čerpadlo</t>
  </si>
  <si>
    <t>8 - Kombinovaná výroba elektřiny a tepla</t>
  </si>
  <si>
    <t>0 - Stávající zdroj</t>
  </si>
  <si>
    <t>Typ zdroje :</t>
  </si>
  <si>
    <t>9 - Kotel na tuhá fosilní paliva</t>
  </si>
  <si>
    <t>10 -Elektrické přímotopné vytápění</t>
  </si>
  <si>
    <t>11 - Elektrické akumulační vytápění</t>
  </si>
  <si>
    <t>12 - Tepelné čerpadlo vzduch - vzduch</t>
  </si>
  <si>
    <t>13 - Kotel na topný olej</t>
  </si>
  <si>
    <t>14 - Jiný</t>
  </si>
  <si>
    <t>El. výkon kogenerační jednotky **:</t>
  </si>
  <si>
    <t xml:space="preserve">SOLÁRNÍ TERMICKÝ SYSTÉM 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</si>
  <si>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-1.</t>
    </r>
    <r>
      <rPr>
        <sz val="9"/>
        <color theme="1"/>
        <rFont val="Calibri"/>
        <family val="2"/>
        <charset val="238"/>
        <scheme val="minor"/>
      </rPr>
      <t>b.j.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</si>
  <si>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Typ FV modulu :</t>
  </si>
  <si>
    <t>Účinnost FV modulu :</t>
  </si>
  <si>
    <r>
      <t xml:space="preserve">Název měniče </t>
    </r>
    <r>
      <rPr>
        <sz val="7.5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</si>
  <si>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Euro účinnost měniče :</t>
  </si>
  <si>
    <t xml:space="preserve">Vyrobená el. energie je využita </t>
  </si>
  <si>
    <t>v bytových jednotkách</t>
  </si>
  <si>
    <t>bez akumulace</t>
  </si>
  <si>
    <t>akumulace energie ohřevem vody</t>
  </si>
  <si>
    <t>Míra využití vyrobené elektřiny pro krytí spotřeby :</t>
  </si>
  <si>
    <t>Procentuální snížení měrných energií oproti stavu před realizací opatření:</t>
  </si>
  <si>
    <t>Skutečný počet osob v budově:</t>
  </si>
  <si>
    <t>Počet bytových jednotek v budově :</t>
  </si>
  <si>
    <t>Procentuální zastoupení [%]</t>
  </si>
  <si>
    <t>list/y</t>
  </si>
  <si>
    <t>Sezónní energetická účinnost vytápění **:</t>
  </si>
  <si>
    <t>Technické údaje o podporovaných opatřeních uveďte na samostatné přílohy (příloha č. 1 - Soupis zateplovaných konstrukcí na obálce budovy a příloha č. 2 - Soupis měněných výplní otvorů na obálce budovy).</t>
  </si>
  <si>
    <t xml:space="preserve">Účinnost přizpůsobení : </t>
  </si>
  <si>
    <r>
      <t xml:space="preserve">Typ akumulace 
</t>
    </r>
    <r>
      <rPr>
        <sz val="7"/>
        <color theme="1"/>
        <rFont val="Calibri"/>
        <family val="2"/>
        <charset val="238"/>
        <scheme val="minor"/>
      </rPr>
      <t>(zadejte všechny možnosti)</t>
    </r>
  </si>
  <si>
    <t>Počet řešených bytových jednotek:</t>
  </si>
  <si>
    <t>ve společných prostorách bytového domu</t>
  </si>
  <si>
    <t>Jsou na řešených b.j. instalovaná těsná okna s celoobvodovým kováním :</t>
  </si>
  <si>
    <t>IČ :</t>
  </si>
  <si>
    <t>Část C - Technické údaje o provedených opatřeních</t>
  </si>
  <si>
    <t xml:space="preserve">PARAMETRY NOVÉHO ZDROJE TEPLA </t>
  </si>
  <si>
    <t xml:space="preserve">PARAMETRY SYSTÉMU NUCENÉHO VĚTRÁNÍ </t>
  </si>
  <si>
    <t>pokročilé el. akumulátory</t>
  </si>
  <si>
    <t>standardní el. akumulátory</t>
  </si>
  <si>
    <t xml:space="preserve">Krycí list technických parametrů k žádosti o podporu:    
A - Snižování energetické náročnosti stávajících bytových domů 
     (včetně kombinace s technickým zařízením budovy)
</t>
  </si>
  <si>
    <t>Část B - Technické parametry budovy před realizací opatření</t>
  </si>
  <si>
    <t>Uveďte všechny energonositele před realizací opatření.</t>
  </si>
  <si>
    <t>Uveďte všechny dílčí dodané energie pro celou budovu před realizací opatření.</t>
  </si>
  <si>
    <r>
      <t xml:space="preserve">Název zdroje </t>
    </r>
    <r>
      <rPr>
        <sz val="7"/>
        <color theme="1"/>
        <rFont val="Calibri"/>
        <family val="2"/>
        <charset val="238"/>
        <scheme val="minor"/>
      </rPr>
      <t xml:space="preserve">(typové označení) </t>
    </r>
    <r>
      <rPr>
        <sz val="9"/>
        <color theme="1"/>
        <rFont val="Calibri"/>
        <family val="2"/>
        <charset val="238"/>
        <scheme val="minor"/>
      </rPr>
      <t>**:</t>
    </r>
  </si>
  <si>
    <r>
      <t xml:space="preserve">Název systému </t>
    </r>
    <r>
      <rPr>
        <sz val="7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</si>
  <si>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Měrný využitelný zisk solárního systému na připojenou b.j.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</si>
  <si>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Název FV panelů</t>
    </r>
    <r>
      <rPr>
        <sz val="8"/>
        <color theme="1"/>
        <rFont val="Calibri"/>
        <family val="2"/>
        <charset val="238"/>
        <scheme val="minor"/>
      </rPr>
      <t xml:space="preserve"> </t>
    </r>
    <r>
      <rPr>
        <sz val="7"/>
        <color theme="1"/>
        <rFont val="Calibri"/>
        <family val="2"/>
        <charset val="238"/>
        <scheme val="minor"/>
      </rPr>
      <t>(typové označení)</t>
    </r>
    <r>
      <rPr>
        <sz val="8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**:</t>
    </r>
  </si>
  <si>
    <r>
      <t xml:space="preserve">Název zařízení </t>
    </r>
    <r>
      <rPr>
        <sz val="7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</si>
  <si>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Typ systému :</t>
  </si>
  <si>
    <t>Část D - Technické parametry budovy po realizaci opatření</t>
  </si>
  <si>
    <t>Uveďte všechny energonositele po realizací opatření.</t>
  </si>
  <si>
    <t>Uveďte všechny dílčí dodané energie pro celou budovu po realizaci opatření.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</si>
</sst>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č_-;\-* #,##0.00\ _K_č_-;_-* &quot;-&quot;??\ _K_č_-;_-@_-"/>
    <numFmt numFmtId="164" formatCode="0.000"/>
    <numFmt numFmtId="165" formatCode="_-* #,##0\ _K_č_-;\-* #,##0\ _K_č_-;_-* &quot;-&quot;??\ _K_č_-;_-@_-"/>
  </numFmts>
  <fonts count="3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.5"/>
      <color theme="1"/>
      <name val="Calibri"/>
      <family val="2"/>
      <charset val="238"/>
      <scheme val="minor"/>
    </font>
    <font>
      <sz val="8.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8"/>
      <name val="Calibri"/>
      <family val="2"/>
      <charset val="238"/>
      <scheme val="minor"/>
    </font>
    <font>
      <sz val="8"/>
      <color rgb="FF2905FF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2905FF"/>
      <name val="Arial Black"/>
      <family val="2"/>
      <charset val="238"/>
    </font>
    <font>
      <sz val="11"/>
      <color rgb="FF2905FF"/>
      <name val="Calibri"/>
      <family val="2"/>
      <charset val="238"/>
      <scheme val="minor"/>
    </font>
    <font>
      <sz val="7.5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0BE"/>
        <bgColor indexed="64"/>
      </patternFill>
    </fill>
    <fill>
      <patternFill patternType="solid">
        <fgColor theme="1" tint="0.249977111117893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0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Protection="1"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2" xfId="0" applyFont="1" applyFill="1" applyBorder="1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  <protection hidden="1"/>
    </xf>
    <xf numFmtId="0" fontId="6" fillId="0" borderId="2" xfId="0" applyFont="1" applyFill="1" applyBorder="1" applyAlignment="1" applyProtection="1">
      <alignment vertical="center"/>
      <protection hidden="1"/>
    </xf>
    <xf numFmtId="0" fontId="6" fillId="0" borderId="14" xfId="0" applyFont="1" applyFill="1" applyBorder="1" applyAlignment="1" applyProtection="1">
      <alignment vertical="center"/>
      <protection hidden="1"/>
    </xf>
    <xf numFmtId="0" fontId="13" fillId="0" borderId="15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Alignment="1" applyProtection="1">
      <alignment vertical="center"/>
      <protection hidden="1"/>
    </xf>
    <xf numFmtId="0" fontId="7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Alignment="1" applyProtection="1">
      <alignment vertical="center"/>
      <protection hidden="1"/>
    </xf>
    <xf numFmtId="0" fontId="6" fillId="0" borderId="17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vertical="center"/>
      <protection hidden="1"/>
    </xf>
    <xf numFmtId="0" fontId="6" fillId="0" borderId="23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6" fillId="2" borderId="29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Protection="1"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6" fillId="2" borderId="28" xfId="0" applyFont="1" applyFill="1" applyBorder="1" applyProtection="1">
      <protection hidden="1"/>
    </xf>
    <xf numFmtId="0" fontId="6" fillId="0" borderId="23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6" fillId="0" borderId="28" xfId="0" applyFont="1" applyFill="1" applyBorder="1" applyAlignment="1" applyProtection="1">
      <alignment vertical="center"/>
      <protection hidden="1"/>
    </xf>
    <xf numFmtId="0" fontId="6" fillId="0" borderId="11" xfId="0" applyFont="1" applyFill="1" applyBorder="1" applyAlignment="1" applyProtection="1">
      <alignment vertical="center"/>
      <protection hidden="1"/>
    </xf>
    <xf numFmtId="0" fontId="6" fillId="0" borderId="4" xfId="0" applyFont="1" applyFill="1" applyBorder="1" applyProtection="1">
      <protection hidden="1"/>
    </xf>
    <xf numFmtId="0" fontId="6" fillId="0" borderId="38" xfId="0" applyFont="1" applyFill="1" applyBorder="1" applyAlignment="1" applyProtection="1">
      <alignment vertical="center"/>
      <protection hidden="1"/>
    </xf>
    <xf numFmtId="0" fontId="6" fillId="0" borderId="5" xfId="0" applyFont="1" applyFill="1" applyBorder="1" applyProtection="1">
      <protection hidden="1"/>
    </xf>
    <xf numFmtId="0" fontId="6" fillId="2" borderId="19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6" fillId="2" borderId="33" xfId="0" applyFont="1" applyFill="1" applyBorder="1" applyAlignment="1" applyProtection="1">
      <alignment vertical="center"/>
      <protection hidden="1"/>
    </xf>
    <xf numFmtId="0" fontId="6" fillId="0" borderId="34" xfId="0" applyFont="1" applyFill="1" applyBorder="1" applyAlignment="1" applyProtection="1">
      <alignment vertical="center"/>
      <protection hidden="1"/>
    </xf>
    <xf numFmtId="0" fontId="6" fillId="0" borderId="39" xfId="0" applyFont="1" applyFill="1" applyBorder="1" applyAlignment="1" applyProtection="1">
      <alignment vertical="center"/>
      <protection hidden="1"/>
    </xf>
    <xf numFmtId="0" fontId="6" fillId="0" borderId="40" xfId="0" applyFont="1" applyFill="1" applyBorder="1" applyAlignment="1" applyProtection="1">
      <alignment vertical="center"/>
      <protection hidden="1"/>
    </xf>
    <xf numFmtId="0" fontId="6" fillId="0" borderId="19" xfId="0" applyFont="1" applyFill="1" applyBorder="1" applyAlignment="1" applyProtection="1">
      <alignment vertical="center"/>
      <protection hidden="1"/>
    </xf>
    <xf numFmtId="0" fontId="6" fillId="0" borderId="20" xfId="0" applyFont="1" applyFill="1" applyBorder="1" applyAlignment="1" applyProtection="1">
      <alignment vertical="center"/>
      <protection hidden="1"/>
    </xf>
    <xf numFmtId="0" fontId="6" fillId="2" borderId="31" xfId="0" applyFont="1" applyFill="1" applyBorder="1" applyAlignment="1" applyProtection="1">
      <alignment vertical="center"/>
      <protection hidden="1"/>
    </xf>
    <xf numFmtId="0" fontId="6" fillId="2" borderId="32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Protection="1">
      <protection hidden="1"/>
    </xf>
    <xf numFmtId="0" fontId="6" fillId="2" borderId="16" xfId="0" applyFont="1" applyFill="1" applyBorder="1" applyProtection="1">
      <protection hidden="1"/>
    </xf>
    <xf numFmtId="0" fontId="6" fillId="2" borderId="22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Protection="1">
      <protection hidden="1"/>
    </xf>
    <xf numFmtId="0" fontId="6" fillId="2" borderId="25" xfId="0" applyFont="1" applyFill="1" applyBorder="1" applyAlignment="1" applyProtection="1">
      <alignment vertical="center"/>
      <protection hidden="1"/>
    </xf>
    <xf numFmtId="0" fontId="6" fillId="2" borderId="26" xfId="0" applyFont="1" applyFill="1" applyBorder="1" applyProtection="1">
      <protection hidden="1"/>
    </xf>
    <xf numFmtId="0" fontId="6" fillId="2" borderId="18" xfId="0" applyFont="1" applyFill="1" applyBorder="1" applyProtection="1">
      <protection hidden="1"/>
    </xf>
    <xf numFmtId="0" fontId="6" fillId="2" borderId="20" xfId="0" applyFont="1" applyFill="1" applyBorder="1" applyProtection="1">
      <protection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 wrapText="1"/>
      <protection hidden="1"/>
    </xf>
    <xf numFmtId="0" fontId="13" fillId="2" borderId="18" xfId="0" applyFont="1" applyFill="1" applyBorder="1" applyAlignment="1" applyProtection="1">
      <alignment horizontal="center" vertical="center"/>
      <protection hidden="1"/>
    </xf>
    <xf numFmtId="0" fontId="6" fillId="0" borderId="28" xfId="0" applyFont="1" applyFill="1" applyBorder="1" applyProtection="1">
      <protection hidden="1"/>
    </xf>
    <xf numFmtId="0" fontId="5" fillId="2" borderId="43" xfId="0" applyFont="1" applyFill="1" applyBorder="1" applyAlignment="1" applyProtection="1">
      <alignment vertical="center"/>
      <protection hidden="1"/>
    </xf>
    <xf numFmtId="0" fontId="5" fillId="2" borderId="44" xfId="0" applyFont="1" applyFill="1" applyBorder="1" applyAlignment="1" applyProtection="1">
      <alignment vertical="center"/>
      <protection hidden="1"/>
    </xf>
    <xf numFmtId="0" fontId="5" fillId="2" borderId="45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0" fillId="0" borderId="15" xfId="0" applyBorder="1" applyAlignment="1">
      <alignment vertical="center"/>
    </xf>
    <xf numFmtId="0" fontId="6" fillId="2" borderId="14" xfId="0" applyFont="1" applyFill="1" applyBorder="1" applyAlignment="1" applyProtection="1">
      <alignment vertical="center"/>
      <protection hidden="1"/>
    </xf>
    <xf numFmtId="0" fontId="6" fillId="2" borderId="25" xfId="0" applyFont="1" applyFill="1" applyBorder="1" applyProtection="1">
      <protection hidden="1"/>
    </xf>
    <xf numFmtId="0" fontId="6" fillId="2" borderId="6" xfId="0" applyFont="1" applyFill="1" applyBorder="1" applyProtection="1">
      <protection hidden="1"/>
    </xf>
    <xf numFmtId="0" fontId="6" fillId="2" borderId="9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Alignment="1" applyProtection="1">
      <alignment horizontal="left"/>
      <protection hidden="1"/>
    </xf>
    <xf numFmtId="0" fontId="6" fillId="2" borderId="32" xfId="0" applyFont="1" applyFill="1" applyBorder="1" applyProtection="1">
      <protection hidden="1"/>
    </xf>
    <xf numFmtId="0" fontId="2" fillId="2" borderId="0" xfId="0" applyFont="1" applyFill="1" applyAlignment="1" applyProtection="1">
      <protection hidden="1"/>
    </xf>
    <xf numFmtId="0" fontId="13" fillId="0" borderId="18" xfId="0" applyFont="1" applyFill="1" applyBorder="1" applyAlignment="1" applyProtection="1">
      <alignment vertical="center"/>
      <protection hidden="1"/>
    </xf>
    <xf numFmtId="0" fontId="6" fillId="2" borderId="26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horizontal="left"/>
      <protection hidden="1"/>
    </xf>
    <xf numFmtId="0" fontId="13" fillId="2" borderId="15" xfId="0" applyFont="1" applyFill="1" applyBorder="1" applyAlignment="1" applyProtection="1">
      <alignment vertical="center"/>
      <protection hidden="1"/>
    </xf>
    <xf numFmtId="0" fontId="9" fillId="2" borderId="23" xfId="0" applyFont="1" applyFill="1" applyBorder="1" applyAlignment="1" applyProtection="1">
      <protection hidden="1"/>
    </xf>
    <xf numFmtId="0" fontId="13" fillId="2" borderId="23" xfId="0" applyFont="1" applyFill="1" applyBorder="1" applyAlignment="1" applyProtection="1">
      <protection hidden="1"/>
    </xf>
    <xf numFmtId="0" fontId="13" fillId="2" borderId="28" xfId="0" applyFont="1" applyFill="1" applyBorder="1" applyAlignment="1" applyProtection="1">
      <protection hidden="1"/>
    </xf>
    <xf numFmtId="0" fontId="6" fillId="2" borderId="16" xfId="0" applyFont="1" applyFill="1" applyBorder="1" applyAlignment="1" applyProtection="1">
      <alignment vertical="center"/>
      <protection hidden="1"/>
    </xf>
    <xf numFmtId="0" fontId="13" fillId="2" borderId="9" xfId="0" applyFont="1" applyFill="1" applyBorder="1" applyAlignment="1" applyProtection="1">
      <protection hidden="1"/>
    </xf>
    <xf numFmtId="0" fontId="9" fillId="2" borderId="9" xfId="0" applyFont="1" applyFill="1" applyBorder="1" applyAlignment="1" applyProtection="1">
      <protection hidden="1"/>
    </xf>
    <xf numFmtId="0" fontId="13" fillId="2" borderId="26" xfId="0" applyFont="1" applyFill="1" applyBorder="1" applyAlignment="1" applyProtection="1">
      <protection hidden="1"/>
    </xf>
    <xf numFmtId="0" fontId="6" fillId="2" borderId="24" xfId="0" applyFont="1" applyFill="1" applyBorder="1" applyAlignment="1" applyProtection="1">
      <alignment horizontal="left"/>
      <protection hidden="1"/>
    </xf>
    <xf numFmtId="0" fontId="13" fillId="2" borderId="9" xfId="0" applyFont="1" applyFill="1" applyBorder="1" applyAlignment="1" applyProtection="1">
      <alignment horizontal="center"/>
      <protection hidden="1"/>
    </xf>
    <xf numFmtId="0" fontId="19" fillId="2" borderId="31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6" fillId="0" borderId="0" xfId="0" applyFont="1" applyBorder="1"/>
    <xf numFmtId="0" fontId="6" fillId="0" borderId="10" xfId="0" applyFont="1" applyBorder="1" applyProtection="1"/>
    <xf numFmtId="0" fontId="9" fillId="2" borderId="14" xfId="0" applyFont="1" applyFill="1" applyBorder="1" applyAlignment="1">
      <alignment vertical="center"/>
    </xf>
    <xf numFmtId="0" fontId="6" fillId="0" borderId="14" xfId="0" applyFont="1" applyBorder="1"/>
    <xf numFmtId="0" fontId="9" fillId="2" borderId="1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6" fillId="0" borderId="14" xfId="0" applyFont="1" applyFill="1" applyBorder="1"/>
    <xf numFmtId="0" fontId="6" fillId="0" borderId="11" xfId="0" applyFont="1" applyFill="1" applyBorder="1"/>
    <xf numFmtId="0" fontId="6" fillId="0" borderId="48" xfId="0" applyFont="1" applyBorder="1"/>
    <xf numFmtId="0" fontId="6" fillId="0" borderId="50" xfId="0" applyFont="1" applyFill="1" applyBorder="1"/>
    <xf numFmtId="0" fontId="6" fillId="0" borderId="51" xfId="0" applyFont="1" applyFill="1" applyBorder="1"/>
    <xf numFmtId="0" fontId="4" fillId="0" borderId="0" xfId="0" applyFont="1" applyAlignment="1" applyProtection="1">
      <alignment vertical="center"/>
      <protection hidden="1"/>
    </xf>
    <xf numFmtId="0" fontId="6" fillId="0" borderId="2" xfId="0" applyFont="1" applyFill="1" applyBorder="1" applyProtection="1">
      <protection hidden="1"/>
    </xf>
    <xf numFmtId="0" fontId="6" fillId="0" borderId="2" xfId="0" applyFont="1" applyFill="1" applyBorder="1" applyAlignment="1" applyProtection="1">
      <alignment horizontal="left" vertical="center"/>
      <protection hidden="1"/>
    </xf>
    <xf numFmtId="0" fontId="0" fillId="0" borderId="10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1" xfId="0" applyBorder="1" applyProtection="1">
      <protection hidden="1"/>
    </xf>
    <xf numFmtId="0" fontId="21" fillId="2" borderId="0" xfId="0" applyFont="1" applyFill="1" applyBorder="1" applyAlignment="1" applyProtection="1">
      <alignment vertical="center"/>
    </xf>
    <xf numFmtId="0" fontId="21" fillId="2" borderId="48" xfId="0" applyFont="1" applyFill="1" applyBorder="1" applyAlignment="1" applyProtection="1">
      <alignment vertical="center"/>
    </xf>
    <xf numFmtId="0" fontId="21" fillId="2" borderId="50" xfId="0" applyFont="1" applyFill="1" applyBorder="1" applyAlignment="1" applyProtection="1">
      <alignment horizontal="left" vertical="center"/>
    </xf>
    <xf numFmtId="0" fontId="21" fillId="2" borderId="51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9" fillId="0" borderId="41" xfId="0" applyFont="1" applyFill="1" applyBorder="1" applyAlignment="1" applyProtection="1">
      <alignment horizontal="center" vertical="center"/>
      <protection hidden="1"/>
    </xf>
    <xf numFmtId="0" fontId="9" fillId="0" borderId="36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Border="1" applyProtection="1"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Protection="1"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9" fillId="0" borderId="17" xfId="0" applyFont="1" applyFill="1" applyBorder="1" applyAlignment="1" applyProtection="1">
      <alignment horizontal="left" vertical="center"/>
      <protection hidden="1"/>
    </xf>
    <xf numFmtId="0" fontId="16" fillId="0" borderId="18" xfId="0" applyFont="1" applyFill="1" applyBorder="1" applyAlignment="1" applyProtection="1">
      <alignment horizontal="left" vertical="center" indent="1"/>
      <protection hidden="1"/>
    </xf>
    <xf numFmtId="0" fontId="18" fillId="0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21" fillId="2" borderId="0" xfId="0" applyFont="1" applyFill="1" applyBorder="1" applyAlignment="1" applyProtection="1">
      <alignment horizontal="left" vertical="center"/>
    </xf>
    <xf numFmtId="0" fontId="21" fillId="2" borderId="48" xfId="0" applyFont="1" applyFill="1" applyBorder="1" applyAlignment="1" applyProtection="1">
      <alignment horizontal="left" vertical="center"/>
    </xf>
    <xf numFmtId="0" fontId="21" fillId="2" borderId="10" xfId="0" applyFont="1" applyFill="1" applyBorder="1" applyAlignment="1" applyProtection="1">
      <alignment vertical="center"/>
    </xf>
    <xf numFmtId="0" fontId="23" fillId="0" borderId="0" xfId="0" applyFont="1" applyProtection="1">
      <protection hidden="1"/>
    </xf>
    <xf numFmtId="0" fontId="23" fillId="0" borderId="0" xfId="0" applyFont="1" applyAlignment="1" applyProtection="1">
      <alignment vertical="center"/>
      <protection hidden="1"/>
    </xf>
    <xf numFmtId="0" fontId="13" fillId="2" borderId="25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wrapText="1"/>
      <protection hidden="1"/>
    </xf>
    <xf numFmtId="0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left" vertical="center"/>
      <protection hidden="1"/>
    </xf>
    <xf numFmtId="0" fontId="13" fillId="2" borderId="18" xfId="0" applyFont="1" applyFill="1" applyBorder="1" applyAlignment="1" applyProtection="1">
      <alignment horizontal="left" vertical="center"/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9" fillId="0" borderId="55" xfId="0" applyFont="1" applyFill="1" applyBorder="1" applyAlignment="1" applyProtection="1">
      <alignment horizontal="center" vertical="center"/>
      <protection hidden="1"/>
    </xf>
    <xf numFmtId="2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14" fillId="2" borderId="13" xfId="0" applyFont="1" applyFill="1" applyBorder="1" applyAlignment="1" applyProtection="1">
      <alignment horizontal="center" vertical="center"/>
      <protection locked="0" hidden="1"/>
    </xf>
    <xf numFmtId="0" fontId="2" fillId="2" borderId="0" xfId="0" applyFont="1" applyFill="1" applyProtection="1">
      <protection hidden="1"/>
    </xf>
    <xf numFmtId="0" fontId="5" fillId="2" borderId="0" xfId="0" applyFont="1" applyFill="1" applyBorder="1" applyProtection="1">
      <protection hidden="1"/>
    </xf>
    <xf numFmtId="0" fontId="19" fillId="2" borderId="0" xfId="0" applyFont="1" applyFill="1" applyBorder="1" applyAlignment="1" applyProtection="1">
      <alignment vertical="center"/>
      <protection hidden="1"/>
    </xf>
    <xf numFmtId="0" fontId="19" fillId="2" borderId="1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Protection="1">
      <protection hidden="1"/>
    </xf>
    <xf numFmtId="0" fontId="14" fillId="2" borderId="1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9" fillId="2" borderId="30" xfId="0" applyFont="1" applyFill="1" applyBorder="1" applyAlignment="1" applyProtection="1">
      <alignment vertical="center"/>
      <protection hidden="1"/>
    </xf>
    <xf numFmtId="0" fontId="6" fillId="2" borderId="34" xfId="0" applyFont="1" applyFill="1" applyBorder="1" applyProtection="1">
      <protection hidden="1"/>
    </xf>
    <xf numFmtId="0" fontId="9" fillId="2" borderId="29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13" fillId="2" borderId="23" xfId="0" applyFont="1" applyFill="1" applyBorder="1" applyAlignment="1" applyProtection="1">
      <alignment horizontal="left" vertical="center"/>
      <protection hidden="1"/>
    </xf>
    <xf numFmtId="0" fontId="24" fillId="2" borderId="0" xfId="0" applyFont="1" applyFill="1" applyProtection="1">
      <protection hidden="1"/>
    </xf>
    <xf numFmtId="0" fontId="0" fillId="0" borderId="0" xfId="0" applyFont="1" applyBorder="1" applyProtection="1"/>
    <xf numFmtId="0" fontId="25" fillId="2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48" xfId="0" applyFill="1" applyBorder="1"/>
    <xf numFmtId="0" fontId="0" fillId="0" borderId="51" xfId="0" applyFill="1" applyBorder="1"/>
    <xf numFmtId="0" fontId="9" fillId="2" borderId="31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Alignment="1" applyProtection="1">
      <alignment vertical="center"/>
      <protection hidden="1"/>
    </xf>
    <xf numFmtId="0" fontId="13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/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17" xfId="0" applyFont="1" applyFill="1" applyBorder="1" applyAlignment="1" applyProtection="1">
      <alignment horizontal="left" vertical="center"/>
      <protection hidden="1"/>
    </xf>
    <xf numFmtId="0" fontId="26" fillId="0" borderId="0" xfId="0" applyFont="1" applyProtection="1">
      <protection hidden="1"/>
    </xf>
    <xf numFmtId="0" fontId="0" fillId="0" borderId="0" xfId="0" applyBorder="1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/>
    <xf numFmtId="0" fontId="4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4" xfId="0" applyBorder="1" applyAlignment="1" applyProtection="1">
      <protection hidden="1"/>
    </xf>
    <xf numFmtId="0" fontId="6" fillId="0" borderId="14" xfId="0" applyFont="1" applyBorder="1" applyProtection="1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0" borderId="0" xfId="0" applyFont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25" xfId="0" applyFont="1" applyFill="1" applyBorder="1" applyAlignment="1" applyProtection="1">
      <alignment horizontal="left" vertical="center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13" fillId="0" borderId="23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0" borderId="17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29" xfId="0" applyFont="1" applyFill="1" applyBorder="1" applyAlignment="1" applyProtection="1">
      <alignment vertical="center"/>
      <protection hidden="1"/>
    </xf>
    <xf numFmtId="0" fontId="6" fillId="0" borderId="23" xfId="0" applyFont="1" applyFill="1" applyBorder="1" applyProtection="1">
      <protection hidden="1"/>
    </xf>
    <xf numFmtId="0" fontId="6" fillId="0" borderId="28" xfId="0" applyFont="1" applyFill="1" applyBorder="1" applyProtection="1">
      <protection hidden="1"/>
    </xf>
    <xf numFmtId="0" fontId="6" fillId="0" borderId="10" xfId="0" applyFont="1" applyFill="1" applyBorder="1" applyAlignment="1" applyProtection="1">
      <alignment vertical="center"/>
      <protection hidden="1"/>
    </xf>
    <xf numFmtId="0" fontId="13" fillId="0" borderId="18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9" fillId="0" borderId="17" xfId="0" applyFont="1" applyFill="1" applyBorder="1" applyAlignment="1" applyProtection="1">
      <alignment horizontal="left" vertical="center"/>
      <protection hidden="1"/>
    </xf>
    <xf numFmtId="0" fontId="16" fillId="0" borderId="18" xfId="0" applyFont="1" applyFill="1" applyBorder="1" applyAlignment="1" applyProtection="1">
      <alignment horizontal="left" vertical="center" indent="1"/>
      <protection hidden="1"/>
    </xf>
    <xf numFmtId="0" fontId="6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Protection="1"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13" fillId="0" borderId="30" xfId="0" applyFont="1" applyFill="1" applyBorder="1" applyAlignment="1" applyProtection="1">
      <alignment horizontal="center" vertical="center"/>
      <protection locked="0" hidden="1"/>
    </xf>
    <xf numFmtId="0" fontId="6" fillId="0" borderId="23" xfId="0" applyFont="1" applyFill="1" applyBorder="1" applyAlignment="1" applyProtection="1">
      <alignment horizontal="left" vertical="center"/>
    </xf>
    <xf numFmtId="0" fontId="13" fillId="0" borderId="37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Protection="1">
      <protection hidden="1"/>
    </xf>
    <xf numFmtId="0" fontId="6" fillId="0" borderId="53" xfId="0" applyFont="1" applyFill="1" applyBorder="1" applyAlignment="1" applyProtection="1">
      <alignment vertical="center"/>
      <protection hidden="1"/>
    </xf>
    <xf numFmtId="0" fontId="6" fillId="0" borderId="8" xfId="0" applyFont="1" applyFill="1" applyBorder="1" applyProtection="1">
      <protection hidden="1"/>
    </xf>
    <xf numFmtId="0" fontId="6" fillId="0" borderId="1" xfId="0" applyFont="1" applyFill="1" applyBorder="1" applyAlignment="1" applyProtection="1">
      <alignment vertical="center"/>
      <protection hidden="1"/>
    </xf>
    <xf numFmtId="0" fontId="9" fillId="0" borderId="30" xfId="0" applyFont="1" applyFill="1" applyBorder="1" applyAlignment="1" applyProtection="1">
      <alignment vertical="center"/>
      <protection hidden="1"/>
    </xf>
    <xf numFmtId="0" fontId="9" fillId="0" borderId="23" xfId="0" applyFont="1" applyFill="1" applyBorder="1" applyAlignment="1" applyProtection="1">
      <alignment vertical="center"/>
      <protection hidden="1"/>
    </xf>
    <xf numFmtId="0" fontId="6" fillId="0" borderId="29" xfId="0" applyFont="1" applyFill="1" applyBorder="1" applyAlignment="1" applyProtection="1">
      <alignment vertical="center"/>
    </xf>
    <xf numFmtId="0" fontId="6" fillId="0" borderId="23" xfId="0" applyFont="1" applyFill="1" applyBorder="1" applyAlignment="1" applyProtection="1">
      <alignment vertical="center"/>
    </xf>
    <xf numFmtId="0" fontId="6" fillId="0" borderId="29" xfId="0" applyFont="1" applyFill="1" applyBorder="1" applyAlignment="1" applyProtection="1">
      <alignment horizontal="left" vertical="center"/>
    </xf>
    <xf numFmtId="0" fontId="13" fillId="0" borderId="23" xfId="0" applyFont="1" applyFill="1" applyBorder="1" applyAlignment="1" applyProtection="1">
      <alignment vertical="center"/>
    </xf>
    <xf numFmtId="0" fontId="0" fillId="0" borderId="0" xfId="0" applyFill="1" applyProtection="1">
      <protection hidden="1"/>
    </xf>
    <xf numFmtId="0" fontId="6" fillId="2" borderId="47" xfId="0" applyFont="1" applyFill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left" vertical="center" indent="1"/>
      <protection hidden="1"/>
    </xf>
    <xf numFmtId="0" fontId="6" fillId="0" borderId="48" xfId="0" applyFont="1" applyBorder="1" applyProtection="1">
      <protection hidden="1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2" xfId="0" applyFont="1" applyFill="1" applyBorder="1" applyAlignment="1" applyProtection="1">
      <alignment horizontal="left"/>
      <protection hidden="1"/>
    </xf>
    <xf numFmtId="0" fontId="8" fillId="3" borderId="3" xfId="0" applyFont="1" applyFill="1" applyBorder="1" applyAlignment="1" applyProtection="1">
      <alignment horizontal="left"/>
      <protection hidden="1"/>
    </xf>
    <xf numFmtId="0" fontId="7" fillId="0" borderId="31" xfId="0" applyFont="1" applyFill="1" applyBorder="1" applyAlignment="1" applyProtection="1">
      <alignment horizontal="left" vertical="center" wrapText="1"/>
      <protection hidden="1"/>
    </xf>
    <xf numFmtId="0" fontId="7" fillId="0" borderId="15" xfId="0" applyFont="1" applyFill="1" applyBorder="1" applyAlignment="1" applyProtection="1">
      <alignment horizontal="left" vertical="center" wrapText="1"/>
      <protection hidden="1"/>
    </xf>
    <xf numFmtId="0" fontId="7" fillId="0" borderId="21" xfId="0" applyFont="1" applyFill="1" applyBorder="1" applyAlignment="1" applyProtection="1">
      <alignment horizontal="left" vertical="center" wrapText="1"/>
      <protection hidden="1"/>
    </xf>
    <xf numFmtId="0" fontId="15" fillId="0" borderId="32" xfId="0" applyFont="1" applyFill="1" applyBorder="1" applyAlignment="1" applyProtection="1">
      <alignment horizontal="center" vertical="center" wrapText="1"/>
      <protection hidden="1"/>
    </xf>
    <xf numFmtId="0" fontId="15" fillId="0" borderId="15" xfId="0" applyFont="1" applyFill="1" applyBorder="1" applyAlignment="1" applyProtection="1">
      <alignment horizontal="center" vertical="center" wrapText="1"/>
      <protection hidden="1"/>
    </xf>
    <xf numFmtId="0" fontId="15" fillId="0" borderId="21" xfId="0" applyFont="1" applyFill="1" applyBorder="1" applyAlignment="1" applyProtection="1">
      <alignment horizontal="center" vertical="center" wrapText="1"/>
      <protection hidden="1"/>
    </xf>
    <xf numFmtId="0" fontId="15" fillId="0" borderId="16" xfId="0" applyFont="1" applyFill="1" applyBorder="1" applyAlignment="1" applyProtection="1">
      <alignment horizontal="center" vertical="center" wrapText="1"/>
      <protection hidden="1"/>
    </xf>
    <xf numFmtId="0" fontId="13" fillId="0" borderId="30" xfId="0" applyFont="1" applyFill="1" applyBorder="1" applyAlignment="1" applyProtection="1">
      <alignment horizontal="left" vertical="center"/>
      <protection locked="0" hidden="1"/>
    </xf>
    <xf numFmtId="0" fontId="13" fillId="0" borderId="23" xfId="0" applyFont="1" applyFill="1" applyBorder="1" applyAlignment="1" applyProtection="1">
      <alignment horizontal="left" vertical="center"/>
      <protection locked="0" hidden="1"/>
    </xf>
    <xf numFmtId="0" fontId="13" fillId="0" borderId="24" xfId="0" applyFont="1" applyFill="1" applyBorder="1" applyAlignment="1" applyProtection="1">
      <alignment horizontal="left" vertical="center"/>
      <protection locked="0" hidden="1"/>
    </xf>
    <xf numFmtId="1" fontId="13" fillId="0" borderId="19" xfId="0" applyNumberFormat="1" applyFont="1" applyFill="1" applyBorder="1" applyAlignment="1" applyProtection="1">
      <alignment horizontal="center" vertical="center"/>
      <protection locked="0"/>
    </xf>
    <xf numFmtId="1" fontId="13" fillId="0" borderId="18" xfId="0" applyNumberFormat="1" applyFont="1" applyFill="1" applyBorder="1" applyAlignment="1" applyProtection="1">
      <alignment horizontal="center" vertical="center"/>
      <protection locked="0"/>
    </xf>
    <xf numFmtId="1" fontId="13" fillId="0" borderId="27" xfId="0" applyNumberFormat="1" applyFont="1" applyFill="1" applyBorder="1" applyAlignment="1" applyProtection="1">
      <alignment horizontal="center" vertical="center"/>
      <protection locked="0"/>
    </xf>
    <xf numFmtId="1" fontId="9" fillId="0" borderId="19" xfId="0" applyNumberFormat="1" applyFont="1" applyFill="1" applyBorder="1" applyAlignment="1" applyProtection="1">
      <alignment horizontal="left" vertical="center"/>
      <protection hidden="1"/>
    </xf>
    <xf numFmtId="1" fontId="9" fillId="0" borderId="18" xfId="0" applyNumberFormat="1" applyFont="1" applyFill="1" applyBorder="1" applyAlignment="1" applyProtection="1">
      <alignment horizontal="left" vertical="center"/>
      <protection hidden="1"/>
    </xf>
    <xf numFmtId="1" fontId="9" fillId="0" borderId="20" xfId="0" applyNumberFormat="1" applyFont="1" applyFill="1" applyBorder="1" applyAlignment="1" applyProtection="1">
      <alignment horizontal="left" vertical="center"/>
      <protection hidden="1"/>
    </xf>
    <xf numFmtId="0" fontId="13" fillId="0" borderId="30" xfId="0" applyNumberFormat="1" applyFont="1" applyFill="1" applyBorder="1" applyAlignment="1" applyProtection="1">
      <alignment horizontal="center" vertical="center"/>
      <protection locked="0"/>
    </xf>
    <xf numFmtId="0" fontId="13" fillId="0" borderId="23" xfId="0" applyNumberFormat="1" applyFont="1" applyFill="1" applyBorder="1" applyAlignment="1" applyProtection="1">
      <alignment horizontal="center" vertical="center"/>
      <protection locked="0"/>
    </xf>
    <xf numFmtId="0" fontId="17" fillId="0" borderId="47" xfId="0" applyFont="1" applyFill="1" applyBorder="1" applyAlignment="1" applyProtection="1">
      <alignment horizontal="center" vertical="center" wrapText="1"/>
      <protection hidden="1"/>
    </xf>
    <xf numFmtId="0" fontId="17" fillId="0" borderId="2" xfId="0" applyFont="1" applyFill="1" applyBorder="1" applyAlignment="1" applyProtection="1">
      <alignment horizontal="center" vertical="center" wrapText="1"/>
      <protection hidden="1"/>
    </xf>
    <xf numFmtId="0" fontId="17" fillId="0" borderId="3" xfId="0" applyFont="1" applyFill="1" applyBorder="1" applyAlignment="1" applyProtection="1">
      <alignment horizontal="center" vertical="center" wrapText="1"/>
      <protection hidden="1"/>
    </xf>
    <xf numFmtId="0" fontId="18" fillId="0" borderId="31" xfId="0" applyFont="1" applyFill="1" applyBorder="1" applyAlignment="1" applyProtection="1">
      <alignment horizontal="left" vertical="center"/>
      <protection hidden="1"/>
    </xf>
    <xf numFmtId="0" fontId="18" fillId="0" borderId="15" xfId="0" applyFont="1" applyFill="1" applyBorder="1" applyAlignment="1" applyProtection="1">
      <alignment horizontal="left" vertical="center"/>
      <protection hidden="1"/>
    </xf>
    <xf numFmtId="0" fontId="18" fillId="0" borderId="21" xfId="0" applyFont="1" applyFill="1" applyBorder="1" applyAlignment="1" applyProtection="1">
      <alignment horizontal="left" vertical="center"/>
      <protection hidden="1"/>
    </xf>
    <xf numFmtId="0" fontId="18" fillId="0" borderId="29" xfId="0" applyFont="1" applyFill="1" applyBorder="1" applyAlignment="1" applyProtection="1">
      <alignment horizontal="left" vertical="center"/>
      <protection hidden="1"/>
    </xf>
    <xf numFmtId="0" fontId="18" fillId="0" borderId="23" xfId="0" applyFont="1" applyFill="1" applyBorder="1" applyAlignment="1" applyProtection="1">
      <alignment horizontal="left" vertical="center"/>
      <protection hidden="1"/>
    </xf>
    <xf numFmtId="0" fontId="18" fillId="0" borderId="24" xfId="0" applyFont="1" applyFill="1" applyBorder="1" applyAlignment="1" applyProtection="1">
      <alignment horizontal="left" vertical="center"/>
      <protection hidden="1"/>
    </xf>
    <xf numFmtId="0" fontId="18" fillId="0" borderId="17" xfId="0" applyFont="1" applyFill="1" applyBorder="1" applyAlignment="1" applyProtection="1">
      <alignment horizontal="left" vertical="center"/>
      <protection hidden="1"/>
    </xf>
    <xf numFmtId="0" fontId="18" fillId="0" borderId="18" xfId="0" applyFont="1" applyFill="1" applyBorder="1" applyAlignment="1" applyProtection="1">
      <alignment horizontal="left" vertical="center"/>
      <protection hidden="1"/>
    </xf>
    <xf numFmtId="0" fontId="18" fillId="0" borderId="27" xfId="0" applyFont="1" applyFill="1" applyBorder="1" applyAlignment="1" applyProtection="1">
      <alignment horizontal="left" vertical="center"/>
      <protection hidden="1"/>
    </xf>
    <xf numFmtId="1" fontId="13" fillId="2" borderId="30" xfId="0" applyNumberFormat="1" applyFont="1" applyFill="1" applyBorder="1" applyAlignment="1" applyProtection="1">
      <alignment horizontal="center" vertical="center"/>
      <protection locked="0"/>
    </xf>
    <xf numFmtId="1" fontId="13" fillId="2" borderId="23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 applyProtection="1">
      <alignment horizontal="center" vertical="center"/>
      <protection locked="0"/>
    </xf>
    <xf numFmtId="0" fontId="13" fillId="0" borderId="15" xfId="0" applyNumberFormat="1" applyFont="1" applyFill="1" applyBorder="1" applyAlignment="1" applyProtection="1">
      <alignment horizontal="center" vertical="center"/>
      <protection locked="0"/>
    </xf>
    <xf numFmtId="0" fontId="13" fillId="0" borderId="21" xfId="0" applyNumberFormat="1" applyFont="1" applyFill="1" applyBorder="1" applyAlignment="1" applyProtection="1">
      <alignment horizontal="center" vertical="center"/>
      <protection locked="0"/>
    </xf>
    <xf numFmtId="0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19" xfId="0" applyNumberFormat="1" applyFont="1" applyFill="1" applyBorder="1" applyAlignment="1" applyProtection="1">
      <alignment horizontal="center" vertical="center"/>
      <protection locked="0"/>
    </xf>
    <xf numFmtId="0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27" xfId="0" applyNumberFormat="1" applyFont="1" applyFill="1" applyBorder="1" applyAlignment="1" applyProtection="1">
      <alignment horizontal="center" vertical="center"/>
      <protection locked="0"/>
    </xf>
    <xf numFmtId="164" fontId="13" fillId="0" borderId="25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9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52" xfId="0" quotePrefix="1" applyNumberFormat="1" applyFont="1" applyFill="1" applyBorder="1" applyAlignment="1" applyProtection="1">
      <alignment horizontal="center" vertical="center"/>
      <protection locked="0"/>
    </xf>
    <xf numFmtId="164" fontId="9" fillId="0" borderId="25" xfId="0" applyNumberFormat="1" applyFont="1" applyFill="1" applyBorder="1" applyAlignment="1" applyProtection="1">
      <alignment horizontal="center" vertical="center"/>
      <protection hidden="1"/>
    </xf>
    <xf numFmtId="164" fontId="9" fillId="0" borderId="9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Fill="1" applyBorder="1" applyAlignment="1" applyProtection="1">
      <alignment horizontal="center" vertical="center"/>
      <protection hidden="1"/>
    </xf>
    <xf numFmtId="164" fontId="13" fillId="0" borderId="30" xfId="0" applyNumberFormat="1" applyFont="1" applyFill="1" applyBorder="1" applyAlignment="1" applyProtection="1">
      <alignment horizontal="center" vertical="center"/>
      <protection locked="0"/>
    </xf>
    <xf numFmtId="164" fontId="13" fillId="0" borderId="23" xfId="0" applyNumberFormat="1" applyFont="1" applyFill="1" applyBorder="1" applyAlignment="1" applyProtection="1">
      <alignment horizontal="center" vertical="center"/>
      <protection locked="0"/>
    </xf>
    <xf numFmtId="164" fontId="13" fillId="0" borderId="24" xfId="0" applyNumberFormat="1" applyFont="1" applyFill="1" applyBorder="1" applyAlignment="1" applyProtection="1">
      <alignment horizontal="center" vertical="center"/>
      <protection locked="0"/>
    </xf>
    <xf numFmtId="164" fontId="9" fillId="0" borderId="30" xfId="0" applyNumberFormat="1" applyFont="1" applyFill="1" applyBorder="1" applyAlignment="1" applyProtection="1">
      <alignment horizontal="center" vertical="center"/>
      <protection hidden="1"/>
    </xf>
    <xf numFmtId="164" fontId="9" fillId="0" borderId="23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Fill="1" applyBorder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left" vertical="center"/>
      <protection hidden="1"/>
    </xf>
    <xf numFmtId="0" fontId="4" fillId="0" borderId="2" xfId="0" applyFont="1" applyFill="1" applyBorder="1" applyAlignment="1" applyProtection="1">
      <alignment horizontal="left" vertical="center"/>
      <protection hidden="1"/>
    </xf>
    <xf numFmtId="0" fontId="4" fillId="0" borderId="3" xfId="0" applyFont="1" applyFill="1" applyBorder="1" applyAlignment="1" applyProtection="1">
      <alignment horizontal="left" vertical="center"/>
      <protection hidden="1"/>
    </xf>
    <xf numFmtId="0" fontId="7" fillId="0" borderId="1" xfId="0" applyFont="1" applyFill="1" applyBorder="1" applyAlignment="1" applyProtection="1">
      <alignment horizontal="left" vertical="center"/>
      <protection hidden="1"/>
    </xf>
    <xf numFmtId="0" fontId="7" fillId="0" borderId="2" xfId="0" applyFont="1" applyFill="1" applyBorder="1" applyAlignment="1" applyProtection="1">
      <alignment horizontal="left" vertical="center"/>
      <protection hidden="1"/>
    </xf>
    <xf numFmtId="0" fontId="7" fillId="0" borderId="49" xfId="0" applyFont="1" applyFill="1" applyBorder="1" applyAlignment="1" applyProtection="1">
      <alignment horizontal="left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/>
    </xf>
    <xf numFmtId="164" fontId="16" fillId="0" borderId="12" xfId="0" applyNumberFormat="1" applyFont="1" applyFill="1" applyBorder="1" applyAlignment="1" applyProtection="1">
      <alignment horizontal="center" vertical="center"/>
      <protection hidden="1"/>
    </xf>
    <xf numFmtId="9" fontId="16" fillId="0" borderId="12" xfId="2" applyFont="1" applyFill="1" applyBorder="1" applyAlignment="1" applyProtection="1">
      <alignment horizontal="center" vertical="center"/>
      <protection hidden="1"/>
    </xf>
    <xf numFmtId="9" fontId="16" fillId="0" borderId="13" xfId="2" applyFont="1" applyFill="1" applyBorder="1" applyAlignment="1" applyProtection="1">
      <alignment horizontal="center" vertical="center"/>
      <protection hidden="1"/>
    </xf>
    <xf numFmtId="9" fontId="9" fillId="0" borderId="30" xfId="2" applyFont="1" applyFill="1" applyBorder="1" applyAlignment="1" applyProtection="1">
      <alignment horizontal="center" vertical="center"/>
      <protection hidden="1"/>
    </xf>
    <xf numFmtId="9" fontId="9" fillId="0" borderId="23" xfId="2" applyFont="1" applyFill="1" applyBorder="1" applyAlignment="1" applyProtection="1">
      <alignment horizontal="center" vertical="center"/>
      <protection hidden="1"/>
    </xf>
    <xf numFmtId="9" fontId="9" fillId="0" borderId="28" xfId="2" applyFont="1" applyFill="1" applyBorder="1" applyAlignment="1" applyProtection="1">
      <alignment horizontal="center" vertical="center"/>
      <protection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14" fillId="2" borderId="45" xfId="0" applyFont="1" applyFill="1" applyBorder="1" applyAlignment="1" applyProtection="1">
      <alignment horizontal="left" vertical="center"/>
      <protection locked="0" hidden="1"/>
    </xf>
    <xf numFmtId="0" fontId="14" fillId="2" borderId="46" xfId="0" applyFont="1" applyFill="1" applyBorder="1" applyAlignment="1" applyProtection="1">
      <alignment horizontal="left" vertical="center"/>
      <protection locked="0" hidden="1"/>
    </xf>
    <xf numFmtId="14" fontId="14" fillId="2" borderId="45" xfId="0" applyNumberFormat="1" applyFont="1" applyFill="1" applyBorder="1" applyAlignment="1" applyProtection="1">
      <alignment horizontal="left" vertical="center"/>
      <protection locked="0" hidden="1"/>
    </xf>
    <xf numFmtId="0" fontId="14" fillId="2" borderId="42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164" fontId="13" fillId="0" borderId="56" xfId="0" quotePrefix="1" applyNumberFormat="1" applyFont="1" applyFill="1" applyBorder="1" applyAlignment="1" applyProtection="1">
      <alignment horizontal="center" vertical="center"/>
      <protection locked="0"/>
    </xf>
    <xf numFmtId="164" fontId="13" fillId="0" borderId="56" xfId="0" applyNumberFormat="1" applyFont="1" applyFill="1" applyBorder="1" applyAlignment="1" applyProtection="1">
      <alignment horizontal="center" vertical="center"/>
      <protection locked="0"/>
    </xf>
    <xf numFmtId="9" fontId="9" fillId="0" borderId="25" xfId="2" applyFont="1" applyFill="1" applyBorder="1" applyAlignment="1" applyProtection="1">
      <alignment horizontal="center" vertical="center"/>
      <protection hidden="1"/>
    </xf>
    <xf numFmtId="9" fontId="9" fillId="0" borderId="9" xfId="2" applyFont="1" applyFill="1" applyBorder="1" applyAlignment="1" applyProtection="1">
      <alignment horizontal="center" vertical="center"/>
      <protection hidden="1"/>
    </xf>
    <xf numFmtId="9" fontId="9" fillId="0" borderId="26" xfId="2" applyFont="1" applyFill="1" applyBorder="1" applyAlignment="1" applyProtection="1">
      <alignment horizontal="center" vertical="center"/>
      <protection hidden="1"/>
    </xf>
    <xf numFmtId="0" fontId="6" fillId="0" borderId="22" xfId="0" applyFont="1" applyFill="1" applyBorder="1" applyAlignment="1" applyProtection="1">
      <alignment horizontal="left" vertical="center"/>
      <protection hidden="1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0" borderId="52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13" fillId="2" borderId="7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7" fillId="0" borderId="32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0" fontId="7" fillId="0" borderId="35" xfId="0" applyFont="1" applyFill="1" applyBorder="1" applyAlignment="1" applyProtection="1">
      <alignment horizontal="center" vertical="center" wrapText="1"/>
      <protection hidden="1"/>
    </xf>
    <xf numFmtId="2" fontId="13" fillId="0" borderId="30" xfId="0" applyNumberFormat="1" applyFont="1" applyFill="1" applyBorder="1" applyAlignment="1" applyProtection="1">
      <alignment horizontal="center" vertical="center"/>
      <protection locked="0"/>
    </xf>
    <xf numFmtId="2" fontId="13" fillId="0" borderId="23" xfId="0" applyNumberFormat="1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left"/>
      <protection hidden="1"/>
    </xf>
    <xf numFmtId="0" fontId="8" fillId="3" borderId="7" xfId="0" applyFont="1" applyFill="1" applyBorder="1" applyAlignment="1" applyProtection="1">
      <alignment horizontal="left"/>
      <protection hidden="1"/>
    </xf>
    <xf numFmtId="0" fontId="8" fillId="3" borderId="8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1" fontId="13" fillId="2" borderId="2" xfId="0" applyNumberFormat="1" applyFont="1" applyFill="1" applyBorder="1" applyAlignment="1" applyProtection="1">
      <alignment horizontal="center" vertical="center"/>
      <protection locked="0"/>
    </xf>
    <xf numFmtId="0" fontId="17" fillId="0" borderId="49" xfId="0" applyFont="1" applyFill="1" applyBorder="1" applyAlignment="1" applyProtection="1">
      <alignment horizontal="center" vertical="center" wrapText="1"/>
      <protection hidden="1"/>
    </xf>
    <xf numFmtId="0" fontId="6" fillId="0" borderId="30" xfId="0" applyFont="1" applyFill="1" applyBorder="1" applyAlignment="1" applyProtection="1">
      <alignment horizontal="center" vertical="center"/>
      <protection hidden="1"/>
    </xf>
    <xf numFmtId="0" fontId="6" fillId="0" borderId="23" xfId="0" applyFont="1" applyFill="1" applyBorder="1" applyAlignment="1" applyProtection="1">
      <alignment horizontal="center" vertical="center"/>
      <protection hidden="1"/>
    </xf>
    <xf numFmtId="0" fontId="6" fillId="0" borderId="24" xfId="0" applyFont="1" applyFill="1" applyBorder="1" applyAlignment="1" applyProtection="1">
      <alignment horizontal="center" vertical="center"/>
      <protection hidden="1"/>
    </xf>
    <xf numFmtId="0" fontId="13" fillId="0" borderId="25" xfId="0" applyFont="1" applyFill="1" applyBorder="1" applyAlignment="1" applyProtection="1">
      <alignment horizontal="left" vertical="center"/>
      <protection locked="0" hidden="1"/>
    </xf>
    <xf numFmtId="0" fontId="13" fillId="0" borderId="9" xfId="0" applyFont="1" applyFill="1" applyBorder="1" applyAlignment="1" applyProtection="1">
      <alignment horizontal="left" vertical="center"/>
      <protection locked="0" hidden="1"/>
    </xf>
    <xf numFmtId="0" fontId="13" fillId="0" borderId="52" xfId="0" applyFont="1" applyFill="1" applyBorder="1" applyAlignment="1" applyProtection="1">
      <alignment horizontal="left" vertical="center"/>
      <protection locked="0" hidden="1"/>
    </xf>
    <xf numFmtId="0" fontId="13" fillId="0" borderId="20" xfId="0" applyNumberFormat="1" applyFont="1" applyFill="1" applyBorder="1" applyAlignment="1" applyProtection="1">
      <alignment horizontal="center" vertical="center"/>
      <protection locked="0"/>
    </xf>
    <xf numFmtId="164" fontId="13" fillId="0" borderId="28" xfId="0" applyNumberFormat="1" applyFont="1" applyFill="1" applyBorder="1" applyAlignment="1" applyProtection="1">
      <alignment horizontal="center" vertical="center"/>
      <protection locked="0"/>
    </xf>
    <xf numFmtId="164" fontId="13" fillId="0" borderId="19" xfId="0" applyNumberFormat="1" applyFont="1" applyFill="1" applyBorder="1" applyAlignment="1" applyProtection="1">
      <alignment horizontal="center" vertical="center"/>
      <protection locked="0"/>
    </xf>
    <xf numFmtId="164" fontId="13" fillId="0" borderId="18" xfId="0" applyNumberFormat="1" applyFont="1" applyFill="1" applyBorder="1" applyAlignment="1" applyProtection="1">
      <alignment horizontal="center" vertical="center"/>
      <protection locked="0"/>
    </xf>
    <xf numFmtId="164" fontId="13" fillId="0" borderId="27" xfId="0" applyNumberFormat="1" applyFont="1" applyFill="1" applyBorder="1" applyAlignment="1" applyProtection="1">
      <alignment horizontal="center" vertical="center"/>
      <protection locked="0"/>
    </xf>
    <xf numFmtId="164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7" fillId="0" borderId="33" xfId="0" applyFont="1" applyFill="1" applyBorder="1" applyAlignment="1" applyProtection="1">
      <alignment horizontal="left" vertical="center" wrapText="1"/>
      <protection hidden="1"/>
    </xf>
    <xf numFmtId="0" fontId="7" fillId="0" borderId="34" xfId="0" applyFont="1" applyFill="1" applyBorder="1" applyAlignment="1" applyProtection="1">
      <alignment horizontal="left" vertical="center" wrapText="1"/>
      <protection hidden="1"/>
    </xf>
    <xf numFmtId="0" fontId="7" fillId="0" borderId="21" xfId="0" applyFont="1" applyFill="1" applyBorder="1" applyAlignment="1" applyProtection="1">
      <alignment horizontal="center" vertical="center" wrapText="1"/>
      <protection hidden="1"/>
    </xf>
    <xf numFmtId="2" fontId="13" fillId="2" borderId="30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Font="1" applyFill="1" applyBorder="1" applyAlignment="1" applyProtection="1">
      <alignment horizontal="center" vertical="center" wrapText="1"/>
      <protection hidden="1"/>
    </xf>
    <xf numFmtId="0" fontId="4" fillId="0" borderId="32" xfId="0" applyFont="1" applyFill="1" applyBorder="1" applyAlignment="1" applyProtection="1">
      <alignment horizontal="center" vertical="center" wrapText="1"/>
      <protection hidden="1"/>
    </xf>
    <xf numFmtId="0" fontId="4" fillId="0" borderId="15" xfId="0" applyFont="1" applyFill="1" applyBorder="1" applyAlignment="1" applyProtection="1">
      <alignment horizontal="center" vertical="center" wrapText="1"/>
      <protection hidden="1"/>
    </xf>
    <xf numFmtId="0" fontId="4" fillId="0" borderId="16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2" xfId="0" applyFont="1" applyFill="1" applyBorder="1" applyAlignment="1" applyProtection="1">
      <alignment horizontal="left" vertical="center" wrapText="1"/>
      <protection hidden="1"/>
    </xf>
    <xf numFmtId="0" fontId="4" fillId="0" borderId="3" xfId="0" applyFont="1" applyFill="1" applyBorder="1" applyAlignment="1" applyProtection="1">
      <alignment horizontal="left" vertical="center" wrapText="1"/>
      <protection hidden="1"/>
    </xf>
    <xf numFmtId="0" fontId="13" fillId="0" borderId="39" xfId="0" applyNumberFormat="1" applyFont="1" applyFill="1" applyBorder="1" applyAlignment="1" applyProtection="1">
      <alignment horizontal="center" vertical="center"/>
      <protection locked="0"/>
    </xf>
    <xf numFmtId="0" fontId="13" fillId="0" borderId="34" xfId="0" applyNumberFormat="1" applyFont="1" applyFill="1" applyBorder="1" applyAlignment="1" applyProtection="1">
      <alignment horizontal="center"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 applyProtection="1">
      <alignment horizontal="center" vertical="center"/>
      <protection locked="0"/>
    </xf>
    <xf numFmtId="1" fontId="13" fillId="2" borderId="24" xfId="0" applyNumberFormat="1" applyFont="1" applyFill="1" applyBorder="1" applyAlignment="1" applyProtection="1">
      <alignment horizontal="center" vertical="center"/>
      <protection locked="0"/>
    </xf>
    <xf numFmtId="0" fontId="6" fillId="2" borderId="38" xfId="0" applyFont="1" applyFill="1" applyBorder="1" applyAlignment="1" applyProtection="1">
      <alignment horizontal="left" vertical="center"/>
    </xf>
    <xf numFmtId="0" fontId="6" fillId="2" borderId="4" xfId="0" applyFont="1" applyFill="1" applyBorder="1" applyAlignment="1" applyProtection="1">
      <alignment horizontal="left" vertical="center"/>
    </xf>
    <xf numFmtId="0" fontId="6" fillId="2" borderId="5" xfId="0" applyFont="1" applyFill="1" applyBorder="1" applyAlignment="1" applyProtection="1">
      <alignment horizontal="left" vertical="center"/>
    </xf>
    <xf numFmtId="0" fontId="13" fillId="2" borderId="23" xfId="0" applyFont="1" applyFill="1" applyBorder="1" applyAlignment="1" applyProtection="1">
      <alignment horizontal="center" vertical="center"/>
      <protection locked="0" hidden="1"/>
    </xf>
    <xf numFmtId="0" fontId="13" fillId="2" borderId="24" xfId="0" applyFont="1" applyFill="1" applyBorder="1" applyAlignment="1" applyProtection="1">
      <alignment horizontal="center" vertical="center"/>
      <protection locked="0" hidden="1"/>
    </xf>
    <xf numFmtId="1" fontId="13" fillId="0" borderId="53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7" xfId="0" applyNumberFormat="1" applyFont="1" applyFill="1" applyBorder="1" applyAlignment="1" applyProtection="1">
      <alignment horizontal="center" vertical="center"/>
      <protection locked="0" hidden="1"/>
    </xf>
    <xf numFmtId="0" fontId="9" fillId="0" borderId="30" xfId="0" applyFont="1" applyFill="1" applyBorder="1" applyAlignment="1" applyProtection="1">
      <alignment horizontal="left" vertical="center"/>
      <protection hidden="1"/>
    </xf>
    <xf numFmtId="0" fontId="9" fillId="0" borderId="23" xfId="0" applyFont="1" applyFill="1" applyBorder="1" applyAlignment="1" applyProtection="1">
      <alignment horizontal="left" vertical="center"/>
      <protection hidden="1"/>
    </xf>
    <xf numFmtId="0" fontId="9" fillId="0" borderId="28" xfId="0" applyFont="1" applyFill="1" applyBorder="1" applyAlignment="1" applyProtection="1">
      <alignment horizontal="left" vertical="center"/>
      <protection hidden="1"/>
    </xf>
    <xf numFmtId="9" fontId="13" fillId="0" borderId="30" xfId="2" applyFont="1" applyFill="1" applyBorder="1" applyAlignment="1" applyProtection="1">
      <alignment horizontal="center" vertical="center"/>
      <protection locked="0" hidden="1"/>
    </xf>
    <xf numFmtId="9" fontId="13" fillId="0" borderId="23" xfId="2" applyFont="1" applyFill="1" applyBorder="1" applyAlignment="1" applyProtection="1">
      <alignment horizontal="center" vertical="center"/>
      <protection locked="0" hidden="1"/>
    </xf>
    <xf numFmtId="9" fontId="13" fillId="0" borderId="28" xfId="2" applyFont="1" applyFill="1" applyBorder="1" applyAlignment="1" applyProtection="1">
      <alignment horizontal="center" vertical="center"/>
      <protection locked="0" hidden="1"/>
    </xf>
    <xf numFmtId="1" fontId="13" fillId="2" borderId="32" xfId="0" applyNumberFormat="1" applyFont="1" applyFill="1" applyBorder="1" applyAlignment="1" applyProtection="1">
      <alignment horizontal="center" vertical="center"/>
      <protection locked="0"/>
    </xf>
    <xf numFmtId="1" fontId="13" fillId="2" borderId="15" xfId="0" applyNumberFormat="1" applyFont="1" applyFill="1" applyBorder="1" applyAlignment="1" applyProtection="1">
      <alignment horizontal="center" vertical="center"/>
      <protection locked="0"/>
    </xf>
    <xf numFmtId="3" fontId="13" fillId="2" borderId="18" xfId="0" applyNumberFormat="1" applyFont="1" applyFill="1" applyBorder="1" applyAlignment="1" applyProtection="1">
      <alignment horizontal="left" vertical="center"/>
      <protection locked="0"/>
    </xf>
    <xf numFmtId="3" fontId="13" fillId="2" borderId="27" xfId="0" applyNumberFormat="1" applyFont="1" applyFill="1" applyBorder="1" applyAlignment="1" applyProtection="1">
      <alignment horizontal="left" vertical="center"/>
      <protection locked="0"/>
    </xf>
    <xf numFmtId="0" fontId="13" fillId="0" borderId="2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165" fontId="27" fillId="2" borderId="1" xfId="3" applyNumberFormat="1" applyFont="1" applyFill="1" applyBorder="1" applyAlignment="1" applyProtection="1">
      <alignment horizontal="center"/>
      <protection locked="0"/>
    </xf>
    <xf numFmtId="165" fontId="27" fillId="2" borderId="2" xfId="3" applyNumberFormat="1" applyFont="1" applyFill="1" applyBorder="1" applyAlignment="1" applyProtection="1">
      <alignment horizontal="center"/>
      <protection locked="0"/>
    </xf>
    <xf numFmtId="165" fontId="27" fillId="2" borderId="3" xfId="3" applyNumberFormat="1" applyFont="1" applyFill="1" applyBorder="1" applyAlignment="1" applyProtection="1">
      <alignment horizontal="center"/>
      <protection locked="0"/>
    </xf>
    <xf numFmtId="49" fontId="13" fillId="0" borderId="15" xfId="0" applyNumberFormat="1" applyFont="1" applyFill="1" applyBorder="1" applyAlignment="1" applyProtection="1">
      <alignment horizontal="left" vertical="center"/>
      <protection locked="0"/>
    </xf>
    <xf numFmtId="49" fontId="13" fillId="0" borderId="16" xfId="0" applyNumberFormat="1" applyFont="1" applyFill="1" applyBorder="1" applyAlignment="1" applyProtection="1">
      <alignment horizontal="left" vertical="center"/>
      <protection locked="0"/>
    </xf>
    <xf numFmtId="0" fontId="13" fillId="2" borderId="15" xfId="0" applyFont="1" applyFill="1" applyBorder="1" applyAlignment="1" applyProtection="1">
      <alignment horizontal="left" vertical="center"/>
      <protection locked="0"/>
    </xf>
    <xf numFmtId="0" fontId="13" fillId="2" borderId="16" xfId="0" applyFont="1" applyFill="1" applyBorder="1" applyAlignment="1" applyProtection="1">
      <alignment horizontal="left" vertical="center"/>
      <protection locked="0"/>
    </xf>
    <xf numFmtId="1" fontId="13" fillId="0" borderId="30" xfId="0" applyNumberFormat="1" applyFont="1" applyFill="1" applyBorder="1" applyAlignment="1" applyProtection="1">
      <alignment horizontal="center" vertical="center"/>
      <protection locked="0"/>
    </xf>
    <xf numFmtId="1" fontId="13" fillId="0" borderId="23" xfId="0" applyNumberFormat="1" applyFont="1" applyFill="1" applyBorder="1" applyAlignment="1" applyProtection="1">
      <alignment horizontal="center" vertical="center"/>
      <protection locked="0"/>
    </xf>
    <xf numFmtId="1" fontId="13" fillId="0" borderId="24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applyNumberFormat="1" applyFont="1" applyFill="1" applyBorder="1" applyAlignment="1" applyProtection="1">
      <alignment horizontal="center" vertical="center"/>
      <protection locked="0"/>
    </xf>
    <xf numFmtId="2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left" vertical="center"/>
      <protection locked="0"/>
    </xf>
    <xf numFmtId="0" fontId="13" fillId="0" borderId="20" xfId="0" applyFont="1" applyFill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left" vertical="center"/>
      <protection locked="0"/>
    </xf>
    <xf numFmtId="0" fontId="6" fillId="2" borderId="15" xfId="0" applyFont="1" applyFill="1" applyBorder="1" applyAlignment="1" applyProtection="1">
      <alignment horizontal="left"/>
      <protection hidden="1"/>
    </xf>
    <xf numFmtId="0" fontId="13" fillId="2" borderId="18" xfId="1" applyFont="1" applyFill="1" applyBorder="1" applyAlignment="1" applyProtection="1">
      <alignment horizontal="left" vertical="center"/>
      <protection locked="0"/>
    </xf>
    <xf numFmtId="0" fontId="13" fillId="2" borderId="20" xfId="1" applyFont="1" applyFill="1" applyBorder="1" applyAlignment="1" applyProtection="1">
      <alignment horizontal="left" vertical="center"/>
      <protection locked="0"/>
    </xf>
    <xf numFmtId="0" fontId="13" fillId="0" borderId="15" xfId="0" applyFont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left" vertical="top" wrapText="1"/>
      <protection hidden="1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0" fontId="22" fillId="0" borderId="27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 indent="1"/>
      <protection hidden="1"/>
    </xf>
    <xf numFmtId="0" fontId="6" fillId="2" borderId="18" xfId="0" applyFont="1" applyFill="1" applyBorder="1" applyAlignment="1" applyProtection="1">
      <alignment horizontal="left" vertical="center" indent="1"/>
      <protection hidden="1"/>
    </xf>
    <xf numFmtId="0" fontId="6" fillId="2" borderId="20" xfId="0" applyFont="1" applyFill="1" applyBorder="1" applyAlignment="1" applyProtection="1">
      <alignment horizontal="left" vertical="center" indent="1"/>
      <protection hidden="1"/>
    </xf>
    <xf numFmtId="1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32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1" fontId="13" fillId="2" borderId="19" xfId="0" applyNumberFormat="1" applyFont="1" applyFill="1" applyBorder="1" applyAlignment="1" applyProtection="1">
      <alignment horizontal="center" vertical="center"/>
      <protection locked="0"/>
    </xf>
    <xf numFmtId="1" fontId="13" fillId="2" borderId="18" xfId="0" applyNumberFormat="1" applyFont="1" applyFill="1" applyBorder="1" applyAlignment="1" applyProtection="1">
      <alignment horizontal="center" vertical="center"/>
      <protection locked="0"/>
    </xf>
    <xf numFmtId="1" fontId="13" fillId="2" borderId="25" xfId="0" applyNumberFormat="1" applyFont="1" applyFill="1" applyBorder="1" applyAlignment="1" applyProtection="1">
      <alignment horizontal="center" vertical="center"/>
      <protection locked="0"/>
    </xf>
    <xf numFmtId="1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left" vertical="center" wrapText="1"/>
      <protection hidden="1"/>
    </xf>
    <xf numFmtId="0" fontId="6" fillId="0" borderId="23" xfId="0" applyFont="1" applyFill="1" applyBorder="1" applyAlignment="1" applyProtection="1">
      <alignment horizontal="left" vertical="center" wrapText="1"/>
      <protection hidden="1"/>
    </xf>
    <xf numFmtId="0" fontId="9" fillId="0" borderId="19" xfId="0" applyFont="1" applyFill="1" applyBorder="1" applyAlignment="1" applyProtection="1">
      <alignment horizontal="center" vertical="center"/>
      <protection hidden="1"/>
    </xf>
    <xf numFmtId="0" fontId="9" fillId="0" borderId="18" xfId="0" applyFont="1" applyFill="1" applyBorder="1" applyAlignment="1" applyProtection="1">
      <alignment horizontal="center" vertical="center"/>
      <protection hidden="1"/>
    </xf>
    <xf numFmtId="9" fontId="13" fillId="0" borderId="18" xfId="2" applyFont="1" applyFill="1" applyBorder="1" applyAlignment="1" applyProtection="1">
      <alignment horizontal="center" vertical="center"/>
      <protection locked="0" hidden="1"/>
    </xf>
    <xf numFmtId="9" fontId="13" fillId="0" borderId="20" xfId="2" applyFont="1" applyFill="1" applyBorder="1" applyAlignment="1" applyProtection="1">
      <alignment horizontal="center" vertical="center"/>
      <protection locked="0" hidden="1"/>
    </xf>
    <xf numFmtId="0" fontId="9" fillId="0" borderId="27" xfId="0" applyFont="1" applyFill="1" applyBorder="1" applyAlignment="1" applyProtection="1">
      <alignment horizontal="center" vertical="center"/>
      <protection hidden="1"/>
    </xf>
    <xf numFmtId="0" fontId="13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3" xfId="0" applyFont="1" applyFill="1" applyBorder="1" applyAlignment="1" applyProtection="1">
      <alignment horizontal="right" vertical="center"/>
      <protection hidden="1"/>
    </xf>
    <xf numFmtId="0" fontId="6" fillId="0" borderId="24" xfId="0" applyFont="1" applyFill="1" applyBorder="1" applyAlignment="1" applyProtection="1">
      <alignment horizontal="right" vertical="center"/>
      <protection hidden="1"/>
    </xf>
    <xf numFmtId="0" fontId="13" fillId="2" borderId="23" xfId="0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Fill="1" applyBorder="1" applyAlignment="1" applyProtection="1">
      <alignment horizontal="left" vertical="center" wrapText="1"/>
      <protection hidden="1"/>
    </xf>
    <xf numFmtId="0" fontId="17" fillId="0" borderId="49" xfId="0" applyFont="1" applyFill="1" applyBorder="1" applyAlignment="1" applyProtection="1">
      <alignment horizontal="left" vertical="center" wrapText="1"/>
      <protection hidden="1"/>
    </xf>
    <xf numFmtId="1" fontId="9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9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8" fillId="3" borderId="10" xfId="0" applyFont="1" applyFill="1" applyBorder="1" applyAlignment="1" applyProtection="1">
      <alignment horizontal="left"/>
    </xf>
    <xf numFmtId="0" fontId="8" fillId="3" borderId="7" xfId="0" applyFont="1" applyFill="1" applyBorder="1" applyAlignment="1" applyProtection="1">
      <alignment horizontal="left"/>
    </xf>
    <xf numFmtId="0" fontId="8" fillId="3" borderId="8" xfId="0" applyFont="1" applyFill="1" applyBorder="1" applyAlignment="1" applyProtection="1">
      <alignment horizontal="left"/>
    </xf>
    <xf numFmtId="1" fontId="13" fillId="0" borderId="19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18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0" xfId="0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0" fontId="6" fillId="0" borderId="24" xfId="0" applyFont="1" applyFill="1" applyBorder="1" applyAlignment="1" applyProtection="1">
      <alignment horizontal="center" vertical="center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left" vertical="center"/>
      <protection locked="0"/>
    </xf>
    <xf numFmtId="0" fontId="13" fillId="0" borderId="28" xfId="0" applyFont="1" applyFill="1" applyBorder="1" applyAlignment="1" applyProtection="1">
      <alignment horizontal="left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 applyProtection="1">
      <alignment horizontal="left" vertical="center"/>
      <protection hidden="1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13" fillId="2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left" vertical="center"/>
      <protection hidden="1"/>
    </xf>
    <xf numFmtId="0" fontId="9" fillId="2" borderId="9" xfId="0" applyFont="1" applyFill="1" applyBorder="1" applyAlignment="1" applyProtection="1">
      <alignment horizontal="left" vertical="center"/>
      <protection hidden="1"/>
    </xf>
    <xf numFmtId="0" fontId="9" fillId="2" borderId="26" xfId="0" applyFont="1" applyFill="1" applyBorder="1" applyAlignment="1" applyProtection="1">
      <alignment horizontal="left" vertical="center"/>
      <protection hidden="1"/>
    </xf>
    <xf numFmtId="2" fontId="13" fillId="0" borderId="27" xfId="0" applyNumberFormat="1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/>
      <protection locked="0"/>
    </xf>
    <xf numFmtId="0" fontId="28" fillId="0" borderId="34" xfId="0" applyFont="1" applyBorder="1" applyAlignment="1" applyProtection="1">
      <alignment horizontal="left"/>
      <protection locked="0" hidden="1"/>
    </xf>
    <xf numFmtId="0" fontId="6" fillId="2" borderId="29" xfId="0" applyFont="1" applyFill="1" applyBorder="1" applyAlignment="1" applyProtection="1">
      <alignment horizontal="left" vertical="center" wrapText="1"/>
      <protection hidden="1"/>
    </xf>
    <xf numFmtId="0" fontId="6" fillId="2" borderId="23" xfId="0" applyFont="1" applyFill="1" applyBorder="1" applyAlignment="1" applyProtection="1">
      <alignment horizontal="left" vertical="center" wrapText="1"/>
      <protection hidden="1"/>
    </xf>
    <xf numFmtId="0" fontId="13" fillId="2" borderId="23" xfId="0" applyFont="1" applyFill="1" applyBorder="1" applyAlignment="1" applyProtection="1">
      <alignment horizontal="left" vertical="center"/>
      <protection locked="0"/>
    </xf>
    <xf numFmtId="0" fontId="13" fillId="2" borderId="28" xfId="0" applyFont="1" applyFill="1" applyBorder="1" applyAlignment="1" applyProtection="1">
      <alignment horizontal="left" vertical="center"/>
      <protection locked="0"/>
    </xf>
    <xf numFmtId="1" fontId="13" fillId="2" borderId="21" xfId="0" applyNumberFormat="1" applyFont="1" applyFill="1" applyBorder="1" applyAlignment="1" applyProtection="1">
      <alignment horizontal="center" vertical="center"/>
      <protection locked="0"/>
    </xf>
    <xf numFmtId="9" fontId="13" fillId="0" borderId="30" xfId="2" applyFont="1" applyFill="1" applyBorder="1" applyAlignment="1" applyProtection="1">
      <alignment horizontal="left" vertical="center" indent="1"/>
      <protection locked="0" hidden="1"/>
    </xf>
    <xf numFmtId="9" fontId="13" fillId="0" borderId="23" xfId="2" applyFont="1" applyFill="1" applyBorder="1" applyAlignment="1" applyProtection="1">
      <alignment horizontal="left" vertical="center" indent="1"/>
      <protection locked="0" hidden="1"/>
    </xf>
    <xf numFmtId="9" fontId="13" fillId="0" borderId="24" xfId="2" applyFont="1" applyFill="1" applyBorder="1" applyAlignment="1" applyProtection="1">
      <alignment horizontal="left" vertical="center" indent="1"/>
      <protection locked="0" hidden="1"/>
    </xf>
    <xf numFmtId="0" fontId="9" fillId="0" borderId="30" xfId="0" applyFont="1" applyFill="1" applyBorder="1" applyAlignment="1" applyProtection="1">
      <alignment horizontal="center" vertical="center"/>
      <protection hidden="1"/>
    </xf>
    <xf numFmtId="0" fontId="9" fillId="0" borderId="23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/>
      <protection hidden="1"/>
    </xf>
    <xf numFmtId="0" fontId="6" fillId="0" borderId="30" xfId="0" applyFont="1" applyFill="1" applyBorder="1" applyAlignment="1" applyProtection="1">
      <alignment horizontal="left" vertical="center" wrapText="1"/>
      <protection hidden="1"/>
    </xf>
    <xf numFmtId="0" fontId="6" fillId="0" borderId="28" xfId="0" applyFont="1" applyFill="1" applyBorder="1" applyAlignment="1" applyProtection="1">
      <alignment horizontal="left" vertical="center" wrapText="1"/>
      <protection hidden="1"/>
    </xf>
    <xf numFmtId="0" fontId="13" fillId="0" borderId="30" xfId="0" applyFont="1" applyFill="1" applyBorder="1" applyAlignment="1" applyProtection="1">
      <alignment horizontal="center" vertical="center"/>
      <protection locked="0" hidden="1"/>
    </xf>
    <xf numFmtId="0" fontId="13" fillId="0" borderId="23" xfId="0" applyFont="1" applyFill="1" applyBorder="1" applyAlignment="1" applyProtection="1">
      <alignment horizontal="center" vertical="center"/>
      <protection locked="0" hidden="1"/>
    </xf>
    <xf numFmtId="0" fontId="13" fillId="0" borderId="28" xfId="0" applyFont="1" applyFill="1" applyBorder="1" applyAlignment="1" applyProtection="1">
      <alignment horizontal="center" vertical="center"/>
      <protection locked="0" hidden="1"/>
    </xf>
    <xf numFmtId="0" fontId="6" fillId="2" borderId="30" xfId="0" applyFont="1" applyFill="1" applyBorder="1" applyAlignment="1" applyProtection="1">
      <alignment horizontal="left" vertical="center"/>
    </xf>
    <xf numFmtId="0" fontId="6" fillId="2" borderId="23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left" vertical="center"/>
    </xf>
    <xf numFmtId="2" fontId="13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0" xfId="0" applyFont="1" applyFill="1" applyBorder="1" applyAlignment="1" applyProtection="1">
      <alignment horizontal="left" vertical="center"/>
    </xf>
    <xf numFmtId="0" fontId="6" fillId="0" borderId="23" xfId="0" applyFont="1" applyFill="1" applyBorder="1" applyAlignment="1" applyProtection="1">
      <alignment horizontal="left" vertical="center"/>
    </xf>
    <xf numFmtId="0" fontId="6" fillId="0" borderId="28" xfId="0" applyFont="1" applyFill="1" applyBorder="1" applyAlignment="1" applyProtection="1">
      <alignment horizontal="left" vertical="center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24" xfId="0" applyFont="1" applyFill="1" applyBorder="1" applyAlignment="1" applyProtection="1">
      <alignment horizontal="left" vertical="center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horizontal="left" vertical="center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2" xfId="0" applyFont="1" applyFill="1" applyBorder="1" applyAlignment="1" applyProtection="1">
      <alignment horizontal="left" vertical="center" wrapText="1"/>
    </xf>
    <xf numFmtId="0" fontId="6" fillId="0" borderId="9" xfId="0" applyFont="1" applyFill="1" applyBorder="1" applyAlignment="1" applyProtection="1">
      <alignment horizontal="left" vertical="center" wrapText="1"/>
    </xf>
    <xf numFmtId="0" fontId="6" fillId="0" borderId="52" xfId="0" applyFont="1" applyFill="1" applyBorder="1" applyAlignment="1" applyProtection="1">
      <alignment horizontal="left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57" xfId="0" applyFont="1" applyFill="1" applyBorder="1" applyAlignment="1" applyProtection="1">
      <alignment horizontal="left" vertical="center" wrapText="1"/>
    </xf>
    <xf numFmtId="0" fontId="6" fillId="0" borderId="33" xfId="0" applyFont="1" applyFill="1" applyBorder="1" applyAlignment="1" applyProtection="1">
      <alignment horizontal="left" vertical="center" wrapText="1"/>
    </xf>
    <xf numFmtId="0" fontId="6" fillId="0" borderId="34" xfId="0" applyFont="1" applyFill="1" applyBorder="1" applyAlignment="1" applyProtection="1">
      <alignment horizontal="left" vertical="center" wrapText="1"/>
    </xf>
    <xf numFmtId="0" fontId="6" fillId="0" borderId="54" xfId="0" applyFont="1" applyFill="1" applyBorder="1" applyAlignment="1" applyProtection="1">
      <alignment horizontal="left" vertical="center" wrapText="1"/>
    </xf>
    <xf numFmtId="0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27" xfId="0" applyFont="1" applyFill="1" applyBorder="1" applyAlignment="1" applyProtection="1">
      <alignment horizontal="left" vertical="center"/>
    </xf>
    <xf numFmtId="2" fontId="13" fillId="2" borderId="24" xfId="0" applyNumberFormat="1" applyFont="1" applyFill="1" applyBorder="1" applyAlignment="1" applyProtection="1">
      <alignment horizontal="center" vertical="center"/>
      <protection locked="0"/>
    </xf>
    <xf numFmtId="0" fontId="9" fillId="0" borderId="29" xfId="0" applyFont="1" applyFill="1" applyBorder="1" applyAlignment="1" applyProtection="1">
      <alignment horizontal="left" vertical="center"/>
      <protection hidden="1"/>
    </xf>
    <xf numFmtId="0" fontId="13" fillId="2" borderId="15" xfId="0" applyFont="1" applyFill="1" applyBorder="1" applyAlignment="1" applyProtection="1">
      <alignment horizontal="left" vertical="center"/>
      <protection locked="0" hidden="1"/>
    </xf>
    <xf numFmtId="0" fontId="13" fillId="2" borderId="21" xfId="0" applyFont="1" applyFill="1" applyBorder="1" applyAlignment="1" applyProtection="1">
      <alignment horizontal="left" vertical="center"/>
      <protection locked="0" hidden="1"/>
    </xf>
    <xf numFmtId="0" fontId="6" fillId="2" borderId="32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6" fillId="2" borderId="21" xfId="0" applyFont="1" applyFill="1" applyBorder="1" applyAlignment="1" applyProtection="1">
      <alignment horizontal="center" vertical="center"/>
      <protection hidden="1"/>
    </xf>
    <xf numFmtId="0" fontId="13" fillId="2" borderId="32" xfId="0" applyFont="1" applyFill="1" applyBorder="1" applyAlignment="1" applyProtection="1">
      <alignment horizontal="center" vertical="center"/>
      <protection locked="0" hidden="1"/>
    </xf>
    <xf numFmtId="0" fontId="13" fillId="2" borderId="15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center" vertical="center"/>
      <protection locked="0"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13" fillId="2" borderId="8" xfId="0" applyFont="1" applyFill="1" applyBorder="1" applyAlignment="1" applyProtection="1">
      <alignment horizontal="center" vertical="center"/>
      <protection hidden="1"/>
    </xf>
    <xf numFmtId="0" fontId="6" fillId="2" borderId="48" xfId="0" applyFont="1" applyFill="1" applyBorder="1" applyAlignment="1" applyProtection="1">
      <alignment horizontal="center" vertical="center" textRotation="90"/>
      <protection hidden="1"/>
    </xf>
    <xf numFmtId="0" fontId="6" fillId="2" borderId="50" xfId="0" applyFont="1" applyFill="1" applyBorder="1" applyAlignment="1" applyProtection="1">
      <alignment horizontal="center" vertical="center" textRotation="90"/>
      <protection hidden="1"/>
    </xf>
    <xf numFmtId="0" fontId="6" fillId="2" borderId="51" xfId="0" applyFont="1" applyFill="1" applyBorder="1" applyAlignment="1" applyProtection="1">
      <alignment horizontal="center" vertical="center" textRotation="90"/>
      <protection hidden="1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6" fillId="2" borderId="27" xfId="0" applyFont="1" applyFill="1" applyBorder="1" applyAlignment="1" applyProtection="1">
      <alignment horizontal="left" vertical="center"/>
      <protection hidden="1"/>
    </xf>
    <xf numFmtId="0" fontId="13" fillId="2" borderId="19" xfId="0" applyFont="1" applyFill="1" applyBorder="1" applyAlignment="1" applyProtection="1">
      <alignment horizontal="center" vertical="center"/>
      <protection locked="0" hidden="1"/>
    </xf>
    <xf numFmtId="0" fontId="13" fillId="2" borderId="18" xfId="0" applyFont="1" applyFill="1" applyBorder="1" applyAlignment="1" applyProtection="1">
      <alignment horizontal="center" vertical="center"/>
      <protection locked="0" hidden="1"/>
    </xf>
    <xf numFmtId="0" fontId="9" fillId="2" borderId="29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13" fillId="2" borderId="23" xfId="0" applyFont="1" applyFill="1" applyBorder="1" applyAlignment="1" applyProtection="1">
      <alignment horizontal="left" vertical="center"/>
      <protection locked="0" hidden="1"/>
    </xf>
    <xf numFmtId="0" fontId="13" fillId="2" borderId="28" xfId="0" applyFont="1" applyFill="1" applyBorder="1" applyAlignment="1" applyProtection="1">
      <alignment horizontal="left" vertical="center"/>
      <protection locked="0" hidden="1"/>
    </xf>
    <xf numFmtId="0" fontId="13" fillId="2" borderId="28" xfId="0" applyFont="1" applyFill="1" applyBorder="1" applyAlignment="1" applyProtection="1">
      <alignment horizontal="center" vertical="center"/>
      <protection locked="0" hidden="1"/>
    </xf>
    <xf numFmtId="0" fontId="14" fillId="2" borderId="34" xfId="0" applyFont="1" applyFill="1" applyBorder="1" applyAlignment="1" applyProtection="1">
      <alignment horizontal="left"/>
      <protection locked="0" hidden="1"/>
    </xf>
    <xf numFmtId="0" fontId="8" fillId="4" borderId="1" xfId="0" applyFont="1" applyFill="1" applyBorder="1" applyAlignment="1" applyProtection="1">
      <alignment horizontal="left" vertical="center"/>
      <protection hidden="1"/>
    </xf>
    <xf numFmtId="0" fontId="8" fillId="4" borderId="2" xfId="0" applyFont="1" applyFill="1" applyBorder="1" applyAlignment="1" applyProtection="1">
      <alignment horizontal="left" vertical="center"/>
      <protection hidden="1"/>
    </xf>
    <xf numFmtId="0" fontId="13" fillId="2" borderId="2" xfId="0" applyFont="1" applyFill="1" applyBorder="1" applyAlignment="1" applyProtection="1">
      <alignment horizontal="left" vertical="center"/>
      <protection locked="0" hidden="1"/>
    </xf>
    <xf numFmtId="0" fontId="13" fillId="2" borderId="3" xfId="0" applyFont="1" applyFill="1" applyBorder="1" applyAlignment="1" applyProtection="1">
      <alignment horizontal="left" vertical="center"/>
      <protection locked="0" hidden="1"/>
    </xf>
    <xf numFmtId="0" fontId="8" fillId="4" borderId="1" xfId="0" applyFont="1" applyFill="1" applyBorder="1" applyAlignment="1" applyProtection="1">
      <alignment horizontal="left" vertical="center" indent="1"/>
      <protection hidden="1"/>
    </xf>
    <xf numFmtId="0" fontId="8" fillId="4" borderId="2" xfId="0" applyFont="1" applyFill="1" applyBorder="1" applyAlignment="1" applyProtection="1">
      <alignment horizontal="left" vertical="center" indent="1"/>
      <protection hidden="1"/>
    </xf>
    <xf numFmtId="165" fontId="27" fillId="2" borderId="1" xfId="3" applyNumberFormat="1" applyFont="1" applyFill="1" applyBorder="1" applyAlignment="1" applyProtection="1">
      <alignment horizontal="center"/>
      <protection locked="0" hidden="1"/>
    </xf>
    <xf numFmtId="165" fontId="27" fillId="2" borderId="2" xfId="3" applyNumberFormat="1" applyFont="1" applyFill="1" applyBorder="1" applyAlignment="1" applyProtection="1">
      <alignment horizontal="center"/>
      <protection locked="0" hidden="1"/>
    </xf>
    <xf numFmtId="165" fontId="27" fillId="2" borderId="3" xfId="3" applyNumberFormat="1" applyFont="1" applyFill="1" applyBorder="1" applyAlignment="1" applyProtection="1">
      <alignment horizontal="center"/>
      <protection locked="0" hidden="1"/>
    </xf>
    <xf numFmtId="0" fontId="13" fillId="2" borderId="18" xfId="0" applyFont="1" applyFill="1" applyBorder="1" applyAlignment="1" applyProtection="1">
      <alignment horizontal="left"/>
      <protection locked="0" hidden="1"/>
    </xf>
    <xf numFmtId="0" fontId="13" fillId="2" borderId="27" xfId="0" applyFont="1" applyFill="1" applyBorder="1" applyAlignment="1" applyProtection="1">
      <alignment horizontal="left"/>
      <protection locked="0" hidden="1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6" fillId="2" borderId="18" xfId="0" applyFont="1" applyFill="1" applyBorder="1" applyAlignment="1" applyProtection="1">
      <alignment horizontal="center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13" fillId="2" borderId="20" xfId="0" applyFont="1" applyFill="1" applyBorder="1" applyAlignment="1" applyProtection="1">
      <alignment horizontal="center" vertical="center"/>
      <protection locked="0" hidden="1"/>
    </xf>
    <xf numFmtId="2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3" xfId="0" applyNumberFormat="1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horizontal="center" vertical="center"/>
      <protection hidden="1"/>
    </xf>
    <xf numFmtId="0" fontId="8" fillId="4" borderId="2" xfId="0" applyFont="1" applyFill="1" applyBorder="1" applyAlignment="1" applyProtection="1">
      <alignment horizontal="center" vertical="center"/>
      <protection hidden="1"/>
    </xf>
    <xf numFmtId="0" fontId="13" fillId="2" borderId="2" xfId="0" applyFont="1" applyFill="1" applyBorder="1" applyAlignment="1" applyProtection="1">
      <alignment horizontal="left"/>
      <protection locked="0" hidden="1"/>
    </xf>
    <xf numFmtId="0" fontId="13" fillId="2" borderId="3" xfId="0" applyFont="1" applyFill="1" applyBorder="1" applyAlignment="1" applyProtection="1">
      <alignment horizontal="left"/>
      <protection locked="0" hidden="1"/>
    </xf>
    <xf numFmtId="0" fontId="22" fillId="2" borderId="15" xfId="0" applyFont="1" applyFill="1" applyBorder="1" applyAlignment="1" applyProtection="1">
      <alignment horizontal="left" wrapText="1"/>
      <protection locked="0" hidden="1"/>
    </xf>
    <xf numFmtId="0" fontId="22" fillId="2" borderId="16" xfId="0" applyFont="1" applyFill="1" applyBorder="1" applyAlignment="1" applyProtection="1">
      <alignment horizontal="left" wrapText="1"/>
      <protection locked="0" hidden="1"/>
    </xf>
    <xf numFmtId="0" fontId="5" fillId="2" borderId="0" xfId="0" applyFont="1" applyFill="1" applyAlignment="1" applyProtection="1">
      <alignment horizontal="left" wrapText="1"/>
      <protection hidden="1"/>
    </xf>
    <xf numFmtId="164" fontId="16" fillId="0" borderId="53" xfId="0" applyNumberFormat="1" applyFont="1" applyFill="1" applyBorder="1" applyAlignment="1" applyProtection="1">
      <alignment horizontal="center" vertical="center"/>
      <protection hidden="1"/>
    </xf>
    <xf numFmtId="164" fontId="16" fillId="0" borderId="7" xfId="0" applyNumberFormat="1" applyFont="1" applyFill="1" applyBorder="1" applyAlignment="1" applyProtection="1">
      <alignment horizontal="center" vertical="center"/>
      <protection hidden="1"/>
    </xf>
    <xf numFmtId="164" fontId="16" fillId="0" borderId="58" xfId="0" applyNumberFormat="1" applyFont="1" applyFill="1" applyBorder="1" applyAlignment="1" applyProtection="1">
      <alignment horizontal="center" vertical="center"/>
      <protection hidden="1"/>
    </xf>
    <xf numFmtId="164" fontId="16" fillId="0" borderId="8" xfId="0" applyNumberFormat="1" applyFont="1" applyFill="1" applyBorder="1" applyAlignment="1" applyProtection="1">
      <alignment horizontal="center" vertical="center"/>
      <protection hidden="1"/>
    </xf>
    <xf numFmtId="0" fontId="9" fillId="0" borderId="33" xfId="0" applyFont="1" applyFill="1" applyBorder="1" applyAlignment="1" applyProtection="1">
      <alignment horizontal="left" vertical="center"/>
      <protection hidden="1"/>
    </xf>
    <xf numFmtId="0" fontId="9" fillId="0" borderId="34" xfId="0" applyFont="1" applyFill="1" applyBorder="1" applyAlignment="1" applyProtection="1">
      <alignment horizontal="left" vertical="center"/>
      <protection hidden="1"/>
    </xf>
    <xf numFmtId="0" fontId="9" fillId="0" borderId="54" xfId="0" applyFont="1" applyFill="1" applyBorder="1" applyAlignment="1" applyProtection="1">
      <alignment horizontal="left" vertical="center"/>
      <protection hidden="1"/>
    </xf>
    <xf numFmtId="9" fontId="16" fillId="0" borderId="39" xfId="2" applyFont="1" applyFill="1" applyBorder="1" applyAlignment="1" applyProtection="1">
      <alignment horizontal="center" vertical="center"/>
      <protection hidden="1"/>
    </xf>
    <xf numFmtId="9" fontId="16" fillId="0" borderId="34" xfId="2" applyFont="1" applyFill="1" applyBorder="1" applyAlignment="1" applyProtection="1">
      <alignment horizontal="center" vertical="center"/>
      <protection hidden="1"/>
    </xf>
    <xf numFmtId="9" fontId="16" fillId="0" borderId="54" xfId="2" applyFont="1" applyFill="1" applyBorder="1" applyAlignment="1" applyProtection="1">
      <alignment horizontal="center" vertical="center"/>
      <protection hidden="1"/>
    </xf>
    <xf numFmtId="9" fontId="16" fillId="0" borderId="40" xfId="2" applyFont="1" applyFill="1" applyBorder="1" applyAlignment="1" applyProtection="1">
      <alignment horizontal="center" vertical="center"/>
      <protection hidden="1"/>
    </xf>
    <xf numFmtId="0" fontId="16" fillId="0" borderId="23" xfId="0" applyFont="1" applyFill="1" applyBorder="1" applyAlignment="1" applyProtection="1">
      <alignment horizontal="left" vertical="center"/>
      <protection hidden="1"/>
    </xf>
    <xf numFmtId="0" fontId="16" fillId="0" borderId="24" xfId="0" applyFont="1" applyFill="1" applyBorder="1" applyAlignment="1" applyProtection="1">
      <alignment horizontal="left" vertical="center"/>
      <protection hidden="1"/>
    </xf>
    <xf numFmtId="1" fontId="16" fillId="0" borderId="30" xfId="0" applyNumberFormat="1" applyFont="1" applyFill="1" applyBorder="1" applyAlignment="1" applyProtection="1">
      <alignment horizontal="center" vertical="center"/>
      <protection hidden="1"/>
    </xf>
    <xf numFmtId="1" fontId="16" fillId="0" borderId="23" xfId="0" applyNumberFormat="1" applyFont="1" applyFill="1" applyBorder="1" applyAlignment="1" applyProtection="1">
      <alignment horizontal="center" vertical="center"/>
      <protection hidden="1"/>
    </xf>
    <xf numFmtId="1" fontId="16" fillId="0" borderId="24" xfId="0" applyNumberFormat="1" applyFont="1" applyFill="1" applyBorder="1" applyAlignment="1" applyProtection="1">
      <alignment horizontal="center" vertical="center"/>
      <protection hidden="1"/>
    </xf>
    <xf numFmtId="1" fontId="16" fillId="0" borderId="28" xfId="0" applyNumberFormat="1" applyFont="1" applyFill="1" applyBorder="1" applyAlignment="1" applyProtection="1">
      <alignment horizontal="center" vertical="center"/>
      <protection hidden="1"/>
    </xf>
    <xf numFmtId="0" fontId="9" fillId="0" borderId="10" xfId="0" applyFont="1" applyFill="1" applyBorder="1" applyAlignment="1" applyProtection="1">
      <alignment horizontal="left" vertical="center"/>
      <protection hidden="1"/>
    </xf>
    <xf numFmtId="0" fontId="9" fillId="0" borderId="7" xfId="0" applyFont="1" applyFill="1" applyBorder="1" applyAlignment="1" applyProtection="1">
      <alignment horizontal="left" vertical="center"/>
      <protection hidden="1"/>
    </xf>
    <xf numFmtId="0" fontId="9" fillId="0" borderId="58" xfId="0" applyFont="1" applyFill="1" applyBorder="1" applyAlignment="1" applyProtection="1">
      <alignment horizontal="left" vertical="center"/>
      <protection hidden="1"/>
    </xf>
    <xf numFmtId="164" fontId="13" fillId="0" borderId="39" xfId="0" applyNumberFormat="1" applyFont="1" applyFill="1" applyBorder="1" applyAlignment="1" applyProtection="1">
      <alignment horizontal="center" vertical="center"/>
      <protection locked="0"/>
    </xf>
    <xf numFmtId="164" fontId="13" fillId="0" borderId="34" xfId="0" applyNumberFormat="1" applyFont="1" applyFill="1" applyBorder="1" applyAlignment="1" applyProtection="1">
      <alignment horizontal="center" vertical="center"/>
      <protection locked="0"/>
    </xf>
    <xf numFmtId="164" fontId="13" fillId="0" borderId="54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</cellXfs>
  <cellStyles count="4">
    <cellStyle name="Čárka" xfId="3" builtinId="3"/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0050BE"/>
      <color rgb="FF76B5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20"/>
  <sheetViews>
    <sheetView showGridLines="0" tabSelected="1" view="pageLayout" zoomScale="85" zoomScaleNormal="100" zoomScalePageLayoutView="85" workbookViewId="0">
      <selection activeCell="Z6" sqref="Z6:AG6"/>
    </sheetView>
  </sheetViews>
  <sheetFormatPr defaultColWidth="0" defaultRowHeight="15" zeroHeight="1" x14ac:dyDescent="0.25"/>
  <cols>
    <col min="1" max="1" width="2.5703125" style="76" customWidth="1"/>
    <col min="2" max="33" width="2.5703125" style="8" customWidth="1"/>
    <col min="34" max="34" width="2.85546875" style="8" customWidth="1"/>
    <col min="35" max="35" width="36" style="118" hidden="1" customWidth="1"/>
    <col min="36" max="40" width="2.42578125" style="8" hidden="1" customWidth="1"/>
    <col min="41" max="41" width="6.140625" style="8" hidden="1" customWidth="1"/>
    <col min="42" max="42" width="5.7109375" style="8" hidden="1" customWidth="1"/>
    <col min="43" max="75" width="0" style="8" hidden="1" customWidth="1"/>
    <col min="76" max="16384" width="2.5703125" style="8" hidden="1"/>
  </cols>
  <sheetData>
    <row r="1" spans="1:45" ht="18.75" customHeight="1" x14ac:dyDescent="0.25">
      <c r="B1" s="460" t="s">
        <v>301</v>
      </c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108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ht="15" customHeight="1" x14ac:dyDescent="0.25"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0"/>
      <c r="AD2" s="460"/>
      <c r="AE2" s="460"/>
      <c r="AF2" s="460"/>
      <c r="AG2" s="460"/>
      <c r="AH2" s="460"/>
      <c r="AI2" s="108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5" customHeight="1" x14ac:dyDescent="0.25"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0"/>
      <c r="Y3" s="460"/>
      <c r="Z3" s="460"/>
      <c r="AA3" s="460"/>
      <c r="AB3" s="460"/>
      <c r="AC3" s="460"/>
      <c r="AD3" s="460"/>
      <c r="AE3" s="460"/>
      <c r="AF3" s="460"/>
      <c r="AG3" s="460"/>
      <c r="AH3" s="460"/>
    </row>
    <row r="4" spans="1:45" ht="8.25" customHeight="1" x14ac:dyDescent="0.25"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</row>
    <row r="5" spans="1:45" ht="12.75" customHeight="1" x14ac:dyDescent="0.25">
      <c r="B5" s="210" t="s">
        <v>249</v>
      </c>
    </row>
    <row r="6" spans="1:45" ht="18" customHeight="1" x14ac:dyDescent="0.4">
      <c r="A6" s="9">
        <v>1</v>
      </c>
      <c r="B6" s="287" t="s">
        <v>138</v>
      </c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9"/>
      <c r="Z6" s="440"/>
      <c r="AA6" s="441"/>
      <c r="AB6" s="441"/>
      <c r="AC6" s="441"/>
      <c r="AD6" s="441"/>
      <c r="AE6" s="441"/>
      <c r="AF6" s="441"/>
      <c r="AG6" s="442"/>
    </row>
    <row r="7" spans="1:45" ht="7.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  <c r="Y7" s="13"/>
      <c r="Z7" s="11"/>
      <c r="AA7" s="11"/>
      <c r="AB7" s="11"/>
      <c r="AC7" s="11"/>
      <c r="AD7" s="11"/>
      <c r="AE7" s="11"/>
      <c r="AF7" s="11"/>
      <c r="AG7" s="11"/>
    </row>
    <row r="8" spans="1:45" x14ac:dyDescent="0.25">
      <c r="B8" s="362" t="s">
        <v>0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</row>
    <row r="9" spans="1:45" ht="7.5" customHeight="1" x14ac:dyDescent="0.25">
      <c r="B9" s="411"/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  <c r="O9" s="411"/>
      <c r="P9" s="411"/>
      <c r="Q9" s="411"/>
      <c r="R9" s="411"/>
      <c r="S9" s="411"/>
      <c r="T9" s="411"/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1"/>
      <c r="AF9" s="411"/>
      <c r="AG9" s="411"/>
    </row>
    <row r="10" spans="1:45" x14ac:dyDescent="0.25">
      <c r="B10" s="287" t="s">
        <v>1</v>
      </c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9"/>
    </row>
    <row r="11" spans="1:45" x14ac:dyDescent="0.25">
      <c r="A11" s="9">
        <v>2</v>
      </c>
      <c r="B11" s="271" t="s">
        <v>253</v>
      </c>
      <c r="C11" s="271"/>
      <c r="D11" s="16"/>
      <c r="E11" s="16"/>
      <c r="F11" s="16"/>
      <c r="G11" s="16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16" t="s">
        <v>295</v>
      </c>
      <c r="Y11" s="16"/>
      <c r="Z11" s="16"/>
      <c r="AA11" s="438"/>
      <c r="AB11" s="438"/>
      <c r="AC11" s="438"/>
      <c r="AD11" s="438"/>
      <c r="AE11" s="438"/>
      <c r="AF11" s="438"/>
      <c r="AG11" s="439"/>
    </row>
    <row r="12" spans="1:45" ht="5.25" customHeight="1" x14ac:dyDescent="0.25"/>
    <row r="13" spans="1:45" x14ac:dyDescent="0.25">
      <c r="B13" s="287" t="s">
        <v>2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9"/>
    </row>
    <row r="14" spans="1:45" x14ac:dyDescent="0.25">
      <c r="A14" s="9">
        <v>3</v>
      </c>
      <c r="B14" s="17" t="s">
        <v>90</v>
      </c>
      <c r="C14" s="18"/>
      <c r="D14" s="18"/>
      <c r="E14" s="18"/>
      <c r="F14" s="18"/>
      <c r="G14" s="18"/>
      <c r="H14" s="78"/>
      <c r="I14" s="78"/>
      <c r="J14" s="458"/>
      <c r="K14" s="458"/>
      <c r="L14" s="458"/>
      <c r="M14" s="458"/>
      <c r="N14" s="458"/>
      <c r="O14" s="458"/>
      <c r="P14" s="458"/>
      <c r="Q14" s="458"/>
      <c r="R14" s="458"/>
      <c r="S14" s="458"/>
      <c r="T14" s="458"/>
      <c r="U14" s="458"/>
      <c r="V14" s="458"/>
      <c r="W14" s="458"/>
      <c r="X14" s="21" t="s">
        <v>103</v>
      </c>
      <c r="Y14" s="21"/>
      <c r="Z14" s="20"/>
      <c r="AA14" s="89"/>
      <c r="AB14" s="89"/>
      <c r="AC14" s="89"/>
      <c r="AD14" s="89"/>
      <c r="AE14" s="445"/>
      <c r="AF14" s="445"/>
      <c r="AG14" s="446"/>
    </row>
    <row r="15" spans="1:45" x14ac:dyDescent="0.25">
      <c r="A15" s="9">
        <v>4</v>
      </c>
      <c r="B15" s="27" t="s">
        <v>139</v>
      </c>
      <c r="C15" s="28"/>
      <c r="D15" s="28"/>
      <c r="E15" s="28"/>
      <c r="F15" s="28"/>
      <c r="G15" s="452"/>
      <c r="H15" s="452"/>
      <c r="I15" s="452"/>
      <c r="J15" s="452"/>
      <c r="K15" s="452"/>
      <c r="L15" s="452"/>
      <c r="M15" s="452"/>
      <c r="N15" s="452"/>
      <c r="O15" s="452"/>
      <c r="P15" s="452"/>
      <c r="Q15" s="452"/>
      <c r="R15" s="452"/>
      <c r="S15" s="452"/>
      <c r="T15" s="452"/>
      <c r="U15" s="452"/>
      <c r="V15" s="452"/>
      <c r="W15" s="452"/>
      <c r="X15" s="28" t="s">
        <v>140</v>
      </c>
      <c r="Y15" s="28"/>
      <c r="Z15" s="28"/>
      <c r="AA15" s="86"/>
      <c r="AB15" s="86"/>
      <c r="AC15" s="452"/>
      <c r="AD15" s="452"/>
      <c r="AE15" s="452"/>
      <c r="AF15" s="452"/>
      <c r="AG15" s="453"/>
    </row>
    <row r="16" spans="1:45" ht="5.25" customHeight="1" x14ac:dyDescent="0.25"/>
    <row r="17" spans="1:33" x14ac:dyDescent="0.25">
      <c r="B17" s="287" t="s">
        <v>3</v>
      </c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9"/>
    </row>
    <row r="18" spans="1:33" x14ac:dyDescent="0.25">
      <c r="A18" s="9">
        <f>1+A15</f>
        <v>5</v>
      </c>
      <c r="B18" s="17" t="s">
        <v>102</v>
      </c>
      <c r="C18" s="18"/>
      <c r="D18" s="18"/>
      <c r="E18" s="18"/>
      <c r="F18" s="18"/>
      <c r="G18" s="454"/>
      <c r="H18" s="454"/>
      <c r="I18" s="454"/>
      <c r="J18" s="454"/>
      <c r="K18" s="454"/>
      <c r="L18" s="454"/>
      <c r="M18" s="454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21" t="s">
        <v>104</v>
      </c>
      <c r="Y18" s="21"/>
      <c r="Z18" s="20"/>
      <c r="AA18" s="445"/>
      <c r="AB18" s="445"/>
      <c r="AC18" s="445"/>
      <c r="AD18" s="445"/>
      <c r="AE18" s="445"/>
      <c r="AF18" s="445"/>
      <c r="AG18" s="446"/>
    </row>
    <row r="19" spans="1:33" x14ac:dyDescent="0.25">
      <c r="A19" s="9">
        <f>1+A18</f>
        <v>6</v>
      </c>
      <c r="B19" s="22" t="s">
        <v>105</v>
      </c>
      <c r="C19" s="23"/>
      <c r="D19" s="23"/>
      <c r="E19" s="436"/>
      <c r="F19" s="436"/>
      <c r="G19" s="436"/>
      <c r="H19" s="436"/>
      <c r="I19" s="436"/>
      <c r="J19" s="436"/>
      <c r="K19" s="437"/>
      <c r="L19" s="24" t="s">
        <v>106</v>
      </c>
      <c r="M19" s="23"/>
      <c r="N19" s="23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56"/>
      <c r="AA19" s="456"/>
      <c r="AB19" s="456"/>
      <c r="AC19" s="456"/>
      <c r="AD19" s="456"/>
      <c r="AE19" s="456"/>
      <c r="AF19" s="456"/>
      <c r="AG19" s="457"/>
    </row>
    <row r="20" spans="1:33" x14ac:dyDescent="0.25">
      <c r="A20" s="9">
        <f t="shared" ref="A20:A21" si="0">1+A19</f>
        <v>7</v>
      </c>
      <c r="B20" s="25" t="s">
        <v>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 t="s">
        <v>107</v>
      </c>
      <c r="Y20" s="26"/>
      <c r="Z20" s="26"/>
      <c r="AA20" s="26"/>
      <c r="AB20" s="26"/>
      <c r="AC20" s="26"/>
      <c r="AD20" s="443"/>
      <c r="AE20" s="443"/>
      <c r="AF20" s="443"/>
      <c r="AG20" s="444"/>
    </row>
    <row r="21" spans="1:33" x14ac:dyDescent="0.25">
      <c r="A21" s="9">
        <f t="shared" si="0"/>
        <v>8</v>
      </c>
      <c r="B21" s="27" t="s">
        <v>109</v>
      </c>
      <c r="C21" s="28"/>
      <c r="D21" s="28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28" t="s">
        <v>104</v>
      </c>
      <c r="Y21" s="28"/>
      <c r="Z21" s="28"/>
      <c r="AA21" s="452"/>
      <c r="AB21" s="452"/>
      <c r="AC21" s="452"/>
      <c r="AD21" s="452"/>
      <c r="AE21" s="452"/>
      <c r="AF21" s="452"/>
      <c r="AG21" s="453"/>
    </row>
    <row r="22" spans="1:33" ht="5.25" customHeight="1" x14ac:dyDescent="0.25"/>
    <row r="23" spans="1:33" x14ac:dyDescent="0.25">
      <c r="B23" s="287" t="s">
        <v>137</v>
      </c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9"/>
    </row>
    <row r="24" spans="1:33" x14ac:dyDescent="0.25">
      <c r="A24" s="9">
        <v>9</v>
      </c>
      <c r="B24" s="17" t="s">
        <v>102</v>
      </c>
      <c r="C24" s="18"/>
      <c r="D24" s="18"/>
      <c r="E24" s="18"/>
      <c r="F24" s="18"/>
      <c r="G24" s="454"/>
      <c r="H24" s="454"/>
      <c r="I24" s="454"/>
      <c r="J24" s="454"/>
      <c r="K24" s="454"/>
      <c r="L24" s="454"/>
      <c r="M24" s="454"/>
      <c r="N24" s="454"/>
      <c r="O24" s="454"/>
      <c r="P24" s="454"/>
      <c r="Q24" s="454"/>
      <c r="R24" s="454"/>
      <c r="S24" s="454"/>
      <c r="T24" s="454"/>
      <c r="U24" s="454"/>
      <c r="V24" s="454"/>
      <c r="W24" s="454"/>
      <c r="X24" s="21" t="s">
        <v>104</v>
      </c>
      <c r="Y24" s="21"/>
      <c r="Z24" s="20"/>
      <c r="AA24" s="445"/>
      <c r="AB24" s="445"/>
      <c r="AC24" s="445"/>
      <c r="AD24" s="445"/>
      <c r="AE24" s="445"/>
      <c r="AF24" s="445"/>
      <c r="AG24" s="446"/>
    </row>
    <row r="25" spans="1:33" x14ac:dyDescent="0.25">
      <c r="A25" s="9">
        <f>1+A24</f>
        <v>10</v>
      </c>
      <c r="B25" s="22" t="s">
        <v>105</v>
      </c>
      <c r="C25" s="23"/>
      <c r="D25" s="23"/>
      <c r="E25" s="436"/>
      <c r="F25" s="436"/>
      <c r="G25" s="436"/>
      <c r="H25" s="436"/>
      <c r="I25" s="436"/>
      <c r="J25" s="436"/>
      <c r="K25" s="437"/>
      <c r="L25" s="24" t="s">
        <v>106</v>
      </c>
      <c r="M25" s="23"/>
      <c r="N25" s="23"/>
      <c r="O25" s="456"/>
      <c r="P25" s="456"/>
      <c r="Q25" s="456"/>
      <c r="R25" s="456"/>
      <c r="S25" s="456"/>
      <c r="T25" s="456"/>
      <c r="U25" s="456"/>
      <c r="V25" s="456"/>
      <c r="W25" s="456"/>
      <c r="X25" s="456"/>
      <c r="Y25" s="456"/>
      <c r="Z25" s="456"/>
      <c r="AA25" s="456"/>
      <c r="AB25" s="456"/>
      <c r="AC25" s="456"/>
      <c r="AD25" s="456"/>
      <c r="AE25" s="456"/>
      <c r="AF25" s="456"/>
      <c r="AG25" s="457"/>
    </row>
    <row r="26" spans="1:33" x14ac:dyDescent="0.25">
      <c r="A26" s="9">
        <f t="shared" ref="A26:A27" si="1">1+A25</f>
        <v>11</v>
      </c>
      <c r="B26" s="25" t="s">
        <v>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 t="s">
        <v>108</v>
      </c>
      <c r="Y26" s="26"/>
      <c r="Z26" s="26"/>
      <c r="AA26" s="26"/>
      <c r="AB26" s="26"/>
      <c r="AC26" s="443"/>
      <c r="AD26" s="443"/>
      <c r="AE26" s="443"/>
      <c r="AF26" s="443"/>
      <c r="AG26" s="444"/>
    </row>
    <row r="27" spans="1:33" x14ac:dyDescent="0.25">
      <c r="A27" s="9">
        <f t="shared" si="1"/>
        <v>12</v>
      </c>
      <c r="B27" s="27" t="s">
        <v>109</v>
      </c>
      <c r="C27" s="28"/>
      <c r="D27" s="28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28" t="s">
        <v>104</v>
      </c>
      <c r="Y27" s="28"/>
      <c r="Z27" s="28"/>
      <c r="AA27" s="452"/>
      <c r="AB27" s="452"/>
      <c r="AC27" s="452"/>
      <c r="AD27" s="452"/>
      <c r="AE27" s="452"/>
      <c r="AF27" s="452"/>
      <c r="AG27" s="453"/>
    </row>
    <row r="28" spans="1:33" ht="9.75" customHeight="1" x14ac:dyDescent="0.25">
      <c r="A28" s="9"/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9"/>
      <c r="Y28" s="29"/>
      <c r="Z28" s="29"/>
      <c r="AA28" s="29"/>
      <c r="AB28" s="31"/>
      <c r="AC28" s="31"/>
      <c r="AD28" s="31"/>
      <c r="AE28" s="31"/>
      <c r="AF28" s="31"/>
      <c r="AG28" s="31"/>
    </row>
    <row r="29" spans="1:33" ht="14.25" customHeight="1" x14ac:dyDescent="0.25">
      <c r="B29" s="362" t="s">
        <v>302</v>
      </c>
      <c r="C29" s="362"/>
      <c r="D29" s="362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  <c r="X29" s="362"/>
      <c r="Y29" s="362"/>
      <c r="Z29" s="362"/>
      <c r="AA29" s="362"/>
      <c r="AB29" s="362"/>
      <c r="AC29" s="362"/>
      <c r="AD29" s="362"/>
      <c r="AE29" s="362"/>
      <c r="AF29" s="362"/>
      <c r="AG29" s="362"/>
    </row>
    <row r="30" spans="1:33" ht="6.75" customHeight="1" x14ac:dyDescent="0.25">
      <c r="B30" s="459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</row>
    <row r="31" spans="1:33" x14ac:dyDescent="0.25">
      <c r="B31" s="287" t="s">
        <v>6</v>
      </c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9"/>
    </row>
    <row r="32" spans="1:33" x14ac:dyDescent="0.25">
      <c r="A32" s="9">
        <f>1+A27</f>
        <v>13</v>
      </c>
      <c r="B32" s="58" t="s">
        <v>115</v>
      </c>
      <c r="C32" s="60"/>
      <c r="D32" s="60"/>
      <c r="E32" s="60"/>
      <c r="F32" s="60"/>
      <c r="G32" s="60"/>
      <c r="H32" s="60"/>
      <c r="I32" s="60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34"/>
      <c r="Y32" s="435"/>
      <c r="Z32" s="435"/>
      <c r="AA32" s="435"/>
      <c r="AB32" s="435"/>
      <c r="AC32" s="84" t="s">
        <v>7</v>
      </c>
      <c r="AD32" s="60"/>
      <c r="AE32" s="60"/>
      <c r="AF32" s="60"/>
      <c r="AG32" s="61"/>
    </row>
    <row r="33" spans="1:35" x14ac:dyDescent="0.25">
      <c r="A33" s="9">
        <f>1+A32</f>
        <v>14</v>
      </c>
      <c r="B33" s="79" t="s">
        <v>116</v>
      </c>
      <c r="C33" s="49"/>
      <c r="D33" s="49"/>
      <c r="E33" s="49"/>
      <c r="F33" s="49"/>
      <c r="G33" s="49"/>
      <c r="H33" s="49"/>
      <c r="I33" s="49"/>
      <c r="J33" s="49"/>
      <c r="K33" s="489"/>
      <c r="L33" s="489"/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170"/>
      <c r="Y33" s="508" t="s">
        <v>8</v>
      </c>
      <c r="Z33" s="509"/>
      <c r="AA33" s="509"/>
      <c r="AB33" s="170"/>
      <c r="AC33" s="80" t="s">
        <v>9</v>
      </c>
      <c r="AD33" s="49"/>
      <c r="AE33" s="49"/>
      <c r="AF33" s="49"/>
      <c r="AG33" s="81"/>
    </row>
    <row r="34" spans="1:35" x14ac:dyDescent="0.25">
      <c r="A34" s="9">
        <f t="shared" ref="A34:A35" si="2">1+A33</f>
        <v>15</v>
      </c>
      <c r="B34" s="150" t="s">
        <v>144</v>
      </c>
      <c r="C34" s="151"/>
      <c r="D34" s="151"/>
      <c r="E34" s="151"/>
      <c r="F34" s="151"/>
      <c r="G34" s="151"/>
      <c r="H34" s="151"/>
      <c r="I34" s="151"/>
      <c r="J34" s="151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510"/>
      <c r="Y34" s="511"/>
      <c r="Z34" s="511"/>
      <c r="AA34" s="511"/>
      <c r="AB34" s="511"/>
      <c r="AC34" s="512" t="s">
        <v>153</v>
      </c>
      <c r="AD34" s="513"/>
      <c r="AE34" s="513"/>
      <c r="AF34" s="513"/>
      <c r="AG34" s="514"/>
    </row>
    <row r="35" spans="1:35" s="137" customFormat="1" x14ac:dyDescent="0.25">
      <c r="A35" s="9">
        <f t="shared" si="2"/>
        <v>16</v>
      </c>
      <c r="B35" s="27" t="s">
        <v>186</v>
      </c>
      <c r="C35" s="28"/>
      <c r="D35" s="28"/>
      <c r="E35" s="28"/>
      <c r="F35" s="28"/>
      <c r="G35" s="461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3"/>
      <c r="X35" s="300"/>
      <c r="Y35" s="301"/>
      <c r="Z35" s="301"/>
      <c r="AA35" s="301"/>
      <c r="AB35" s="302"/>
      <c r="AC35" s="303" t="s">
        <v>184</v>
      </c>
      <c r="AD35" s="304"/>
      <c r="AE35" s="304"/>
      <c r="AF35" s="304"/>
      <c r="AG35" s="305"/>
    </row>
    <row r="36" spans="1:35" ht="5.25" customHeight="1" x14ac:dyDescent="0.25">
      <c r="A36" s="9"/>
      <c r="B36" s="20"/>
      <c r="C36" s="49"/>
      <c r="D36" s="49"/>
      <c r="E36" s="49"/>
      <c r="F36" s="49"/>
      <c r="G36" s="49"/>
      <c r="H36" s="49"/>
      <c r="I36" s="49"/>
      <c r="J36" s="49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1"/>
      <c r="Y36" s="51"/>
      <c r="Z36" s="51"/>
      <c r="AA36" s="51"/>
      <c r="AB36" s="51"/>
      <c r="AC36" s="51"/>
      <c r="AD36" s="51"/>
      <c r="AE36" s="51"/>
      <c r="AF36" s="51"/>
      <c r="AG36" s="51"/>
    </row>
    <row r="37" spans="1:35" s="137" customFormat="1" x14ac:dyDescent="0.25">
      <c r="A37" s="154"/>
      <c r="B37" s="287" t="s">
        <v>79</v>
      </c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9"/>
      <c r="AI37" s="156"/>
    </row>
    <row r="38" spans="1:35" s="137" customFormat="1" ht="12.75" customHeight="1" x14ac:dyDescent="0.25">
      <c r="A38" s="154"/>
      <c r="B38" s="343" t="s">
        <v>303</v>
      </c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  <c r="AB38" s="344"/>
      <c r="AC38" s="344"/>
      <c r="AD38" s="344"/>
      <c r="AE38" s="344"/>
      <c r="AF38" s="344"/>
      <c r="AG38" s="345"/>
      <c r="AI38" s="156"/>
    </row>
    <row r="39" spans="1:35" s="137" customFormat="1" ht="56.25" customHeight="1" x14ac:dyDescent="0.25">
      <c r="A39" s="154"/>
      <c r="B39" s="290" t="s">
        <v>133</v>
      </c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2"/>
      <c r="X39" s="293" t="s">
        <v>71</v>
      </c>
      <c r="Y39" s="294"/>
      <c r="Z39" s="294"/>
      <c r="AA39" s="294"/>
      <c r="AB39" s="295"/>
      <c r="AC39" s="293" t="s">
        <v>70</v>
      </c>
      <c r="AD39" s="294"/>
      <c r="AE39" s="294"/>
      <c r="AF39" s="294"/>
      <c r="AG39" s="296"/>
      <c r="AI39" s="156"/>
    </row>
    <row r="40" spans="1:35" s="137" customFormat="1" x14ac:dyDescent="0.25">
      <c r="A40" s="154">
        <f>1+A35</f>
        <v>17</v>
      </c>
      <c r="B40" s="142" t="s">
        <v>51</v>
      </c>
      <c r="C40" s="297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9"/>
      <c r="X40" s="335"/>
      <c r="Y40" s="336"/>
      <c r="Z40" s="336"/>
      <c r="AA40" s="336"/>
      <c r="AB40" s="337"/>
      <c r="AC40" s="338" t="str">
        <f t="shared" ref="AC40:AC45" si="3">IF(ISNUMBER(X40),IF(ISTEXT(C40),(VLOOKUP(C40,$AI$252:$AP$267,8,FALSE))*X40,""),"")</f>
        <v/>
      </c>
      <c r="AD40" s="339"/>
      <c r="AE40" s="339"/>
      <c r="AF40" s="339"/>
      <c r="AG40" s="340"/>
      <c r="AI40" s="156"/>
    </row>
    <row r="41" spans="1:35" s="137" customFormat="1" x14ac:dyDescent="0.25">
      <c r="A41" s="154">
        <f>1+A40</f>
        <v>18</v>
      </c>
      <c r="B41" s="143" t="s">
        <v>52</v>
      </c>
      <c r="C41" s="297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9"/>
      <c r="X41" s="335"/>
      <c r="Y41" s="336"/>
      <c r="Z41" s="336"/>
      <c r="AA41" s="336"/>
      <c r="AB41" s="337"/>
      <c r="AC41" s="338" t="str">
        <f t="shared" si="3"/>
        <v/>
      </c>
      <c r="AD41" s="339"/>
      <c r="AE41" s="339"/>
      <c r="AF41" s="339"/>
      <c r="AG41" s="340"/>
      <c r="AI41" s="156"/>
    </row>
    <row r="42" spans="1:35" s="137" customFormat="1" x14ac:dyDescent="0.25">
      <c r="A42" s="154">
        <f t="shared" ref="A42:A49" si="4">1+A41</f>
        <v>19</v>
      </c>
      <c r="B42" s="143" t="s">
        <v>53</v>
      </c>
      <c r="C42" s="297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9"/>
      <c r="X42" s="335"/>
      <c r="Y42" s="336"/>
      <c r="Z42" s="336"/>
      <c r="AA42" s="336"/>
      <c r="AB42" s="337"/>
      <c r="AC42" s="338" t="str">
        <f t="shared" si="3"/>
        <v/>
      </c>
      <c r="AD42" s="339"/>
      <c r="AE42" s="339"/>
      <c r="AF42" s="339"/>
      <c r="AG42" s="340"/>
      <c r="AI42" s="156"/>
    </row>
    <row r="43" spans="1:35" s="137" customFormat="1" x14ac:dyDescent="0.25">
      <c r="A43" s="154">
        <f t="shared" si="4"/>
        <v>20</v>
      </c>
      <c r="B43" s="143" t="s">
        <v>54</v>
      </c>
      <c r="C43" s="297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9"/>
      <c r="X43" s="335"/>
      <c r="Y43" s="336"/>
      <c r="Z43" s="336"/>
      <c r="AA43" s="336"/>
      <c r="AB43" s="337"/>
      <c r="AC43" s="338" t="str">
        <f t="shared" si="3"/>
        <v/>
      </c>
      <c r="AD43" s="339"/>
      <c r="AE43" s="339"/>
      <c r="AF43" s="339"/>
      <c r="AG43" s="340"/>
      <c r="AI43" s="156"/>
    </row>
    <row r="44" spans="1:35" s="137" customFormat="1" x14ac:dyDescent="0.25">
      <c r="A44" s="154">
        <f t="shared" si="4"/>
        <v>21</v>
      </c>
      <c r="B44" s="143" t="s">
        <v>55</v>
      </c>
      <c r="C44" s="297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9"/>
      <c r="X44" s="335"/>
      <c r="Y44" s="336"/>
      <c r="Z44" s="336"/>
      <c r="AA44" s="336"/>
      <c r="AB44" s="337"/>
      <c r="AC44" s="338" t="str">
        <f t="shared" si="3"/>
        <v/>
      </c>
      <c r="AD44" s="339"/>
      <c r="AE44" s="339"/>
      <c r="AF44" s="339"/>
      <c r="AG44" s="340"/>
      <c r="AI44" s="156"/>
    </row>
    <row r="45" spans="1:35" s="137" customFormat="1" x14ac:dyDescent="0.25">
      <c r="A45" s="154">
        <f t="shared" si="4"/>
        <v>22</v>
      </c>
      <c r="B45" s="176" t="s">
        <v>56</v>
      </c>
      <c r="C45" s="393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5"/>
      <c r="X45" s="329"/>
      <c r="Y45" s="330"/>
      <c r="Z45" s="330"/>
      <c r="AA45" s="330"/>
      <c r="AB45" s="331"/>
      <c r="AC45" s="332" t="str">
        <f t="shared" si="3"/>
        <v/>
      </c>
      <c r="AD45" s="333"/>
      <c r="AE45" s="333"/>
      <c r="AF45" s="333"/>
      <c r="AG45" s="334"/>
      <c r="AI45" s="156"/>
    </row>
    <row r="46" spans="1:35" s="137" customFormat="1" x14ac:dyDescent="0.25">
      <c r="A46" s="154">
        <f t="shared" si="4"/>
        <v>23</v>
      </c>
      <c r="B46" s="633" t="s">
        <v>69</v>
      </c>
      <c r="C46" s="634"/>
      <c r="D46" s="634"/>
      <c r="E46" s="634"/>
      <c r="F46" s="634"/>
      <c r="G46" s="634"/>
      <c r="H46" s="634"/>
      <c r="I46" s="634"/>
      <c r="J46" s="634"/>
      <c r="K46" s="634"/>
      <c r="L46" s="634"/>
      <c r="M46" s="634"/>
      <c r="N46" s="634"/>
      <c r="O46" s="634"/>
      <c r="P46" s="634"/>
      <c r="Q46" s="634"/>
      <c r="R46" s="634"/>
      <c r="S46" s="634"/>
      <c r="T46" s="634"/>
      <c r="U46" s="634"/>
      <c r="V46" s="634"/>
      <c r="W46" s="635"/>
      <c r="X46" s="616" t="str">
        <f>IF(ISNUMBER(X40),IF(OR(C40="Elektřina - dodávka mimo budovu",C40="Teplo - dodávka mimo budovu"),0,X40)+IF(OR(C41="Elektřina - dodávka mimo budovu",C41="Teplo - dodávka mimo budovu"),0,X41)+IF(OR(C42="Elektřina - dodávka mimo budovu",C42="Teplo - dodávka mimo budovu"),0,X42)+IF(OR(C43="Elektřina - dodávka mimo budovu",C43="Teplo - dodávka mimo budovu"),0,X43)+IF(OR(C44="Elektřina - dodávka mimo budovu",C44="Teplo - dodávka mimo budovu"),0,X44)+IF(OR(C45="Elektřina - dodávka mimo budovu",C45="Teplo - dodávka mimo budovu"),0,X45),"")</f>
        <v/>
      </c>
      <c r="Y46" s="617"/>
      <c r="Z46" s="617"/>
      <c r="AA46" s="617"/>
      <c r="AB46" s="618"/>
      <c r="AC46" s="616" t="str">
        <f>IF(ISNUMBER(AC40),SUM(AC40:AG45),"")</f>
        <v/>
      </c>
      <c r="AD46" s="617"/>
      <c r="AE46" s="617"/>
      <c r="AF46" s="617"/>
      <c r="AG46" s="619"/>
      <c r="AI46" s="156"/>
    </row>
    <row r="47" spans="1:35" s="137" customFormat="1" x14ac:dyDescent="0.25">
      <c r="A47" s="215">
        <f t="shared" si="4"/>
        <v>24</v>
      </c>
      <c r="B47" s="249" t="s">
        <v>254</v>
      </c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629" t="str">
        <f>IF(AND(ISNUMBER(X46),ISNUMBER(X66)),X46*1000/X66,"")</f>
        <v/>
      </c>
      <c r="Y47" s="630"/>
      <c r="Z47" s="630"/>
      <c r="AA47" s="630"/>
      <c r="AB47" s="631"/>
      <c r="AC47" s="629" t="str">
        <f>IF(AND(ISNUMBER(AC46),ISNUMBER(X66)),AC46*1000/X66,"")</f>
        <v/>
      </c>
      <c r="AD47" s="630"/>
      <c r="AE47" s="630"/>
      <c r="AF47" s="630"/>
      <c r="AG47" s="632"/>
      <c r="AI47" s="156"/>
    </row>
    <row r="48" spans="1:35" s="137" customFormat="1" x14ac:dyDescent="0.25">
      <c r="A48" s="215">
        <f t="shared" si="4"/>
        <v>25</v>
      </c>
      <c r="B48" s="17" t="s">
        <v>183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636"/>
      <c r="Y48" s="637"/>
      <c r="Z48" s="637"/>
      <c r="AA48" s="637"/>
      <c r="AB48" s="638"/>
      <c r="AC48" s="636"/>
      <c r="AD48" s="637"/>
      <c r="AE48" s="637"/>
      <c r="AF48" s="637"/>
      <c r="AG48" s="639"/>
      <c r="AI48" s="156"/>
    </row>
    <row r="49" spans="1:35" s="137" customFormat="1" x14ac:dyDescent="0.25">
      <c r="A49" s="154">
        <f t="shared" si="4"/>
        <v>26</v>
      </c>
      <c r="B49" s="159" t="s">
        <v>182</v>
      </c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326"/>
      <c r="Y49" s="327"/>
      <c r="Z49" s="327"/>
      <c r="AA49" s="327"/>
      <c r="AB49" s="328"/>
      <c r="AC49" s="326"/>
      <c r="AD49" s="327"/>
      <c r="AE49" s="327"/>
      <c r="AF49" s="327"/>
      <c r="AG49" s="396"/>
      <c r="AI49" s="156"/>
    </row>
    <row r="50" spans="1:35" x14ac:dyDescent="0.25">
      <c r="A50" s="154"/>
      <c r="B50" s="287" t="s">
        <v>86</v>
      </c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9"/>
    </row>
    <row r="51" spans="1:35" ht="12.75" customHeight="1" x14ac:dyDescent="0.25">
      <c r="B51" s="343" t="s">
        <v>304</v>
      </c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  <c r="AG51" s="345"/>
    </row>
    <row r="52" spans="1:35" ht="33" customHeight="1" x14ac:dyDescent="0.25">
      <c r="B52" s="402" t="s">
        <v>87</v>
      </c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377"/>
      <c r="T52" s="377"/>
      <c r="U52" s="377"/>
      <c r="V52" s="377"/>
      <c r="W52" s="404"/>
      <c r="X52" s="407" t="s">
        <v>88</v>
      </c>
      <c r="Y52" s="407"/>
      <c r="Z52" s="407"/>
      <c r="AA52" s="407"/>
      <c r="AB52" s="407"/>
      <c r="AC52" s="408" t="s">
        <v>286</v>
      </c>
      <c r="AD52" s="409"/>
      <c r="AE52" s="409"/>
      <c r="AF52" s="409"/>
      <c r="AG52" s="410"/>
    </row>
    <row r="53" spans="1:35" x14ac:dyDescent="0.25">
      <c r="A53" s="76">
        <f>1+A49</f>
        <v>27</v>
      </c>
      <c r="B53" s="371" t="s">
        <v>80</v>
      </c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3"/>
      <c r="X53" s="349"/>
      <c r="Y53" s="349"/>
      <c r="Z53" s="349"/>
      <c r="AA53" s="349"/>
      <c r="AB53" s="349"/>
      <c r="AC53" s="353" t="str">
        <f>IF(AND(ISNUMBER(X53),ISNUMBER($X$59)),X53/$X$59,"")</f>
        <v/>
      </c>
      <c r="AD53" s="354"/>
      <c r="AE53" s="354"/>
      <c r="AF53" s="354"/>
      <c r="AG53" s="355"/>
    </row>
    <row r="54" spans="1:35" x14ac:dyDescent="0.25">
      <c r="A54" s="76">
        <f>1+A53</f>
        <v>28</v>
      </c>
      <c r="B54" s="371" t="s">
        <v>81</v>
      </c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3"/>
      <c r="X54" s="349"/>
      <c r="Y54" s="349"/>
      <c r="Z54" s="349"/>
      <c r="AA54" s="349"/>
      <c r="AB54" s="349"/>
      <c r="AC54" s="353" t="str">
        <f t="shared" ref="AC54:AC58" si="5">IF(AND(ISNUMBER(X54),ISNUMBER($X$59)),X54/$X$59,"")</f>
        <v/>
      </c>
      <c r="AD54" s="354"/>
      <c r="AE54" s="354"/>
      <c r="AF54" s="354"/>
      <c r="AG54" s="355"/>
    </row>
    <row r="55" spans="1:35" x14ac:dyDescent="0.25">
      <c r="A55" s="76">
        <f t="shared" ref="A55:A59" si="6">1+A54</f>
        <v>29</v>
      </c>
      <c r="B55" s="371" t="s">
        <v>82</v>
      </c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3"/>
      <c r="X55" s="349"/>
      <c r="Y55" s="349"/>
      <c r="Z55" s="349"/>
      <c r="AA55" s="349"/>
      <c r="AB55" s="349"/>
      <c r="AC55" s="353" t="str">
        <f t="shared" si="5"/>
        <v/>
      </c>
      <c r="AD55" s="354"/>
      <c r="AE55" s="354"/>
      <c r="AF55" s="354"/>
      <c r="AG55" s="355"/>
    </row>
    <row r="56" spans="1:35" x14ac:dyDescent="0.25">
      <c r="A56" s="76">
        <f t="shared" si="6"/>
        <v>30</v>
      </c>
      <c r="B56" s="371" t="s">
        <v>83</v>
      </c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3"/>
      <c r="X56" s="349"/>
      <c r="Y56" s="349"/>
      <c r="Z56" s="349"/>
      <c r="AA56" s="349"/>
      <c r="AB56" s="349"/>
      <c r="AC56" s="353" t="str">
        <f t="shared" si="5"/>
        <v/>
      </c>
      <c r="AD56" s="354"/>
      <c r="AE56" s="354"/>
      <c r="AF56" s="354"/>
      <c r="AG56" s="355"/>
    </row>
    <row r="57" spans="1:35" x14ac:dyDescent="0.25">
      <c r="A57" s="76">
        <f t="shared" si="6"/>
        <v>31</v>
      </c>
      <c r="B57" s="371" t="s">
        <v>84</v>
      </c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72"/>
      <c r="V57" s="372"/>
      <c r="W57" s="373"/>
      <c r="X57" s="349"/>
      <c r="Y57" s="349"/>
      <c r="Z57" s="349"/>
      <c r="AA57" s="349"/>
      <c r="AB57" s="349"/>
      <c r="AC57" s="353" t="str">
        <f t="shared" si="5"/>
        <v/>
      </c>
      <c r="AD57" s="354"/>
      <c r="AE57" s="354"/>
      <c r="AF57" s="354"/>
      <c r="AG57" s="355"/>
    </row>
    <row r="58" spans="1:35" x14ac:dyDescent="0.25">
      <c r="A58" s="76">
        <f t="shared" si="6"/>
        <v>32</v>
      </c>
      <c r="B58" s="368" t="s">
        <v>85</v>
      </c>
      <c r="C58" s="369"/>
      <c r="D58" s="369"/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  <c r="R58" s="369"/>
      <c r="S58" s="369"/>
      <c r="T58" s="369"/>
      <c r="U58" s="369"/>
      <c r="V58" s="369"/>
      <c r="W58" s="370"/>
      <c r="X58" s="363"/>
      <c r="Y58" s="364"/>
      <c r="Z58" s="364"/>
      <c r="AA58" s="364"/>
      <c r="AB58" s="364"/>
      <c r="AC58" s="365" t="str">
        <f t="shared" si="5"/>
        <v/>
      </c>
      <c r="AD58" s="366"/>
      <c r="AE58" s="366"/>
      <c r="AF58" s="366"/>
      <c r="AG58" s="367"/>
    </row>
    <row r="59" spans="1:35" x14ac:dyDescent="0.25">
      <c r="A59" s="76">
        <f t="shared" si="6"/>
        <v>33</v>
      </c>
      <c r="B59" s="346" t="s">
        <v>69</v>
      </c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8"/>
      <c r="X59" s="350" t="str">
        <f>IF((SUM(X53:AB58)&gt;0),SUM(X53:AB58),"")</f>
        <v/>
      </c>
      <c r="Y59" s="350"/>
      <c r="Z59" s="350"/>
      <c r="AA59" s="350"/>
      <c r="AB59" s="350"/>
      <c r="AC59" s="351" t="str">
        <f>IF((SUM(AC53:AG58)&gt;0),SUM(AC53:AG58),"")</f>
        <v/>
      </c>
      <c r="AD59" s="351"/>
      <c r="AE59" s="351"/>
      <c r="AF59" s="351"/>
      <c r="AG59" s="352"/>
    </row>
    <row r="60" spans="1:35" ht="5.25" customHeight="1" x14ac:dyDescent="0.25"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5"/>
      <c r="Y60" s="35"/>
      <c r="Z60" s="35"/>
      <c r="AA60" s="35"/>
      <c r="AB60" s="35"/>
      <c r="AC60" s="36"/>
      <c r="AD60" s="36"/>
      <c r="AE60" s="36"/>
      <c r="AF60" s="36"/>
      <c r="AG60" s="36"/>
    </row>
    <row r="61" spans="1:35" x14ac:dyDescent="0.25">
      <c r="B61" s="287" t="s">
        <v>148</v>
      </c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9"/>
    </row>
    <row r="62" spans="1:35" x14ac:dyDescent="0.25">
      <c r="A62" s="76">
        <f>A59+1</f>
        <v>34</v>
      </c>
      <c r="B62" s="37" t="s">
        <v>110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20"/>
      <c r="Y62" s="321"/>
      <c r="Z62" s="321"/>
      <c r="AA62" s="321"/>
      <c r="AB62" s="321"/>
      <c r="AC62" s="39" t="s">
        <v>12</v>
      </c>
      <c r="AD62" s="38"/>
      <c r="AE62" s="38"/>
      <c r="AF62" s="38"/>
      <c r="AG62" s="40"/>
    </row>
    <row r="63" spans="1:35" x14ac:dyDescent="0.25">
      <c r="A63" s="76">
        <f>1+A62</f>
        <v>35</v>
      </c>
      <c r="B63" s="37" t="s">
        <v>111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405"/>
      <c r="Y63" s="406"/>
      <c r="Z63" s="406"/>
      <c r="AA63" s="406"/>
      <c r="AB63" s="406"/>
      <c r="AC63" s="39" t="s">
        <v>13</v>
      </c>
      <c r="AD63" s="38"/>
      <c r="AE63" s="38"/>
      <c r="AF63" s="38"/>
      <c r="AG63" s="40"/>
    </row>
    <row r="64" spans="1:35" x14ac:dyDescent="0.25">
      <c r="A64" s="76">
        <f t="shared" ref="A64:A66" si="7">1+A63</f>
        <v>36</v>
      </c>
      <c r="B64" s="37" t="s">
        <v>112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405"/>
      <c r="Y64" s="406"/>
      <c r="Z64" s="406"/>
      <c r="AA64" s="406"/>
      <c r="AB64" s="406"/>
      <c r="AC64" s="39" t="s">
        <v>13</v>
      </c>
      <c r="AD64" s="38"/>
      <c r="AE64" s="38"/>
      <c r="AF64" s="38"/>
      <c r="AG64" s="40"/>
    </row>
    <row r="65" spans="1:75" x14ac:dyDescent="0.25">
      <c r="A65" s="76">
        <f t="shared" si="7"/>
        <v>37</v>
      </c>
      <c r="B65" s="32" t="s">
        <v>113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380"/>
      <c r="Y65" s="381"/>
      <c r="Z65" s="381"/>
      <c r="AA65" s="381"/>
      <c r="AB65" s="381"/>
      <c r="AC65" s="42" t="s">
        <v>14</v>
      </c>
      <c r="AD65" s="41"/>
      <c r="AE65" s="41"/>
      <c r="AF65" s="41"/>
      <c r="AG65" s="43"/>
    </row>
    <row r="66" spans="1:75" x14ac:dyDescent="0.25">
      <c r="A66" s="76">
        <f t="shared" si="7"/>
        <v>38</v>
      </c>
      <c r="B66" s="44" t="s">
        <v>114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0"/>
      <c r="Y66" s="451"/>
      <c r="Z66" s="451"/>
      <c r="AA66" s="451"/>
      <c r="AB66" s="515"/>
      <c r="AC66" s="46" t="s">
        <v>11</v>
      </c>
      <c r="AD66" s="45"/>
      <c r="AE66" s="45"/>
      <c r="AF66" s="45"/>
      <c r="AG66" s="47"/>
    </row>
    <row r="67" spans="1:75" s="137" customFormat="1" ht="11.25" customHeight="1" x14ac:dyDescent="0.25">
      <c r="A67" s="154"/>
      <c r="B67" s="141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77"/>
      <c r="Y67" s="177"/>
      <c r="Z67" s="177"/>
      <c r="AA67" s="177"/>
      <c r="AB67" s="177"/>
      <c r="AC67" s="141"/>
      <c r="AD67" s="144"/>
      <c r="AE67" s="144"/>
      <c r="AF67" s="144"/>
      <c r="AG67" s="144"/>
      <c r="AI67" s="156"/>
    </row>
    <row r="68" spans="1:75" ht="14.25" customHeight="1" x14ac:dyDescent="0.25">
      <c r="B68" s="362" t="s">
        <v>296</v>
      </c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2"/>
      <c r="AB68" s="362"/>
      <c r="AC68" s="362"/>
      <c r="AD68" s="362"/>
      <c r="AE68" s="362"/>
      <c r="AF68" s="362"/>
      <c r="AG68" s="362"/>
    </row>
    <row r="69" spans="1:75" ht="6.75" customHeight="1" x14ac:dyDescent="0.25"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411"/>
      <c r="P69" s="411"/>
      <c r="Q69" s="411"/>
      <c r="R69" s="411"/>
      <c r="S69" s="411"/>
      <c r="T69" s="411"/>
      <c r="U69" s="411"/>
      <c r="V69" s="411"/>
      <c r="W69" s="411"/>
      <c r="X69" s="411"/>
      <c r="Y69" s="411"/>
      <c r="Z69" s="411"/>
      <c r="AA69" s="411"/>
      <c r="AB69" s="411"/>
      <c r="AC69" s="411"/>
      <c r="AD69" s="411"/>
      <c r="AE69" s="411"/>
      <c r="AF69" s="411"/>
      <c r="AG69" s="411"/>
    </row>
    <row r="70" spans="1:75" x14ac:dyDescent="0.25">
      <c r="B70" s="382" t="s">
        <v>149</v>
      </c>
      <c r="C70" s="383"/>
      <c r="D70" s="383"/>
      <c r="E70" s="383"/>
      <c r="F70" s="383"/>
      <c r="G70" s="383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  <c r="AD70" s="383"/>
      <c r="AE70" s="383"/>
      <c r="AF70" s="383"/>
      <c r="AG70" s="384"/>
    </row>
    <row r="71" spans="1:75" ht="26.25" customHeight="1" x14ac:dyDescent="0.25">
      <c r="B71" s="385" t="s">
        <v>289</v>
      </c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  <c r="X71" s="386"/>
      <c r="Y71" s="386"/>
      <c r="Z71" s="386"/>
      <c r="AA71" s="386"/>
      <c r="AB71" s="386"/>
      <c r="AC71" s="386"/>
      <c r="AD71" s="386"/>
      <c r="AE71" s="386"/>
      <c r="AF71" s="386"/>
      <c r="AG71" s="387"/>
    </row>
    <row r="72" spans="1:75" x14ac:dyDescent="0.25">
      <c r="A72" s="9">
        <f>1+A66</f>
        <v>39</v>
      </c>
      <c r="B72" s="14" t="s">
        <v>117</v>
      </c>
      <c r="C72" s="15"/>
      <c r="D72" s="15"/>
      <c r="E72" s="15"/>
      <c r="F72" s="15"/>
      <c r="G72" s="15"/>
      <c r="H72" s="388"/>
      <c r="I72" s="388"/>
      <c r="J72" s="388"/>
      <c r="K72" s="388"/>
      <c r="L72" s="388"/>
      <c r="M72" s="15" t="s">
        <v>287</v>
      </c>
      <c r="N72" s="15"/>
      <c r="O72" s="15"/>
      <c r="P72" s="15"/>
      <c r="Q72" s="15"/>
      <c r="R72" s="279" t="s">
        <v>118</v>
      </c>
      <c r="S72" s="15"/>
      <c r="T72" s="15"/>
      <c r="U72" s="15"/>
      <c r="V72" s="15"/>
      <c r="W72" s="15"/>
      <c r="X72" s="388"/>
      <c r="Y72" s="388"/>
      <c r="Z72" s="388"/>
      <c r="AA72" s="388"/>
      <c r="AB72" s="388"/>
      <c r="AC72" s="15" t="s">
        <v>287</v>
      </c>
      <c r="AD72" s="15"/>
      <c r="AE72" s="15"/>
      <c r="AF72" s="15"/>
      <c r="AG72" s="280"/>
    </row>
    <row r="73" spans="1:75" ht="5.25" customHeight="1" x14ac:dyDescent="0.25">
      <c r="A73" s="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51"/>
      <c r="Y73" s="51"/>
      <c r="Z73" s="51"/>
      <c r="AA73" s="51"/>
      <c r="AB73" s="51"/>
      <c r="AC73" s="20"/>
      <c r="AD73" s="20"/>
      <c r="AE73" s="20"/>
      <c r="AF73" s="20"/>
      <c r="AG73" s="20"/>
      <c r="AI73" s="108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</row>
    <row r="74" spans="1:75" x14ac:dyDescent="0.25">
      <c r="A74" s="9"/>
      <c r="B74" s="382" t="s">
        <v>15</v>
      </c>
      <c r="C74" s="383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4"/>
      <c r="AI74" s="117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</row>
    <row r="75" spans="1:75" ht="22.5" customHeight="1" x14ac:dyDescent="0.25">
      <c r="A75" s="9"/>
      <c r="B75" s="412" t="s">
        <v>178</v>
      </c>
      <c r="C75" s="413"/>
      <c r="D75" s="413"/>
      <c r="E75" s="413"/>
      <c r="F75" s="413"/>
      <c r="G75" s="413"/>
      <c r="H75" s="413"/>
      <c r="I75" s="413"/>
      <c r="J75" s="413"/>
      <c r="K75" s="413"/>
      <c r="L75" s="413"/>
      <c r="M75" s="413"/>
      <c r="N75" s="413"/>
      <c r="O75" s="413"/>
      <c r="P75" s="413"/>
      <c r="Q75" s="413"/>
      <c r="R75" s="413"/>
      <c r="S75" s="413"/>
      <c r="T75" s="413"/>
      <c r="U75" s="413"/>
      <c r="V75" s="413"/>
      <c r="W75" s="413"/>
      <c r="X75" s="413"/>
      <c r="Y75" s="413"/>
      <c r="Z75" s="413"/>
      <c r="AA75" s="413"/>
      <c r="AB75" s="413"/>
      <c r="AC75" s="413"/>
      <c r="AD75" s="413"/>
      <c r="AE75" s="413"/>
      <c r="AF75" s="413"/>
      <c r="AG75" s="414"/>
      <c r="AI75" s="171" t="s">
        <v>190</v>
      </c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</row>
    <row r="76" spans="1:75" ht="26.25" customHeight="1" x14ac:dyDescent="0.25">
      <c r="A76" s="9"/>
      <c r="B76" s="490" t="s">
        <v>134</v>
      </c>
      <c r="C76" s="491"/>
      <c r="D76" s="491"/>
      <c r="E76" s="491"/>
      <c r="F76" s="491"/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  <c r="R76" s="492"/>
      <c r="S76" s="308" t="s">
        <v>91</v>
      </c>
      <c r="T76" s="309"/>
      <c r="U76" s="309"/>
      <c r="V76" s="309"/>
      <c r="W76" s="389"/>
      <c r="X76" s="308" t="s">
        <v>92</v>
      </c>
      <c r="Y76" s="309"/>
      <c r="Z76" s="309"/>
      <c r="AA76" s="309"/>
      <c r="AB76" s="389"/>
      <c r="AC76" s="308" t="s">
        <v>152</v>
      </c>
      <c r="AD76" s="309"/>
      <c r="AE76" s="309"/>
      <c r="AF76" s="309"/>
      <c r="AG76" s="310"/>
      <c r="AI76" s="117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</row>
    <row r="77" spans="1:75" x14ac:dyDescent="0.25">
      <c r="A77" s="9">
        <f>1+A72</f>
        <v>40</v>
      </c>
      <c r="B77" s="311" t="s">
        <v>119</v>
      </c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3"/>
      <c r="S77" s="322"/>
      <c r="T77" s="323"/>
      <c r="U77" s="323"/>
      <c r="V77" s="323"/>
      <c r="W77" s="324"/>
      <c r="X77" s="415"/>
      <c r="Y77" s="416"/>
      <c r="Z77" s="416"/>
      <c r="AA77" s="416"/>
      <c r="AB77" s="416"/>
      <c r="AC77" s="54" t="s">
        <v>11</v>
      </c>
      <c r="AD77" s="53"/>
      <c r="AE77" s="53"/>
      <c r="AF77" s="53"/>
      <c r="AG77" s="55"/>
      <c r="AI77" s="117" t="s">
        <v>191</v>
      </c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</row>
    <row r="78" spans="1:75" x14ac:dyDescent="0.25">
      <c r="A78" s="9">
        <f>1+A77</f>
        <v>41</v>
      </c>
      <c r="B78" s="314" t="s">
        <v>120</v>
      </c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6"/>
      <c r="S78" s="306"/>
      <c r="T78" s="307"/>
      <c r="U78" s="307"/>
      <c r="V78" s="307"/>
      <c r="W78" s="325"/>
      <c r="X78" s="306"/>
      <c r="Y78" s="307"/>
      <c r="Z78" s="307"/>
      <c r="AA78" s="307"/>
      <c r="AB78" s="307"/>
      <c r="AC78" s="42" t="s">
        <v>11</v>
      </c>
      <c r="AD78" s="41"/>
      <c r="AE78" s="41"/>
      <c r="AF78" s="41"/>
      <c r="AG78" s="43"/>
      <c r="AI78" s="117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</row>
    <row r="79" spans="1:75" x14ac:dyDescent="0.25">
      <c r="A79" s="9">
        <f t="shared" ref="A79:A81" si="8">1+A78</f>
        <v>42</v>
      </c>
      <c r="B79" s="314" t="s">
        <v>121</v>
      </c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6"/>
      <c r="S79" s="306"/>
      <c r="T79" s="307"/>
      <c r="U79" s="307"/>
      <c r="V79" s="307"/>
      <c r="W79" s="325"/>
      <c r="X79" s="306"/>
      <c r="Y79" s="307"/>
      <c r="Z79" s="307"/>
      <c r="AA79" s="307"/>
      <c r="AB79" s="307"/>
      <c r="AC79" s="42" t="s">
        <v>11</v>
      </c>
      <c r="AD79" s="41"/>
      <c r="AE79" s="41"/>
      <c r="AF79" s="41"/>
      <c r="AG79" s="43"/>
      <c r="AI79" s="117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</row>
    <row r="80" spans="1:75" x14ac:dyDescent="0.25">
      <c r="A80" s="9">
        <f t="shared" si="8"/>
        <v>43</v>
      </c>
      <c r="B80" s="314" t="s">
        <v>122</v>
      </c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6"/>
      <c r="S80" s="306"/>
      <c r="T80" s="307"/>
      <c r="U80" s="307"/>
      <c r="V80" s="307"/>
      <c r="W80" s="325"/>
      <c r="X80" s="306"/>
      <c r="Y80" s="307"/>
      <c r="Z80" s="307"/>
      <c r="AA80" s="307"/>
      <c r="AB80" s="307"/>
      <c r="AC80" s="42" t="s">
        <v>11</v>
      </c>
      <c r="AD80" s="41"/>
      <c r="AE80" s="41"/>
      <c r="AF80" s="41"/>
      <c r="AG80" s="43"/>
      <c r="AI80" s="117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</row>
    <row r="81" spans="1:75" x14ac:dyDescent="0.25">
      <c r="A81" s="9">
        <f t="shared" si="8"/>
        <v>44</v>
      </c>
      <c r="B81" s="317" t="s">
        <v>179</v>
      </c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9"/>
      <c r="S81" s="326"/>
      <c r="T81" s="327"/>
      <c r="U81" s="327"/>
      <c r="V81" s="327"/>
      <c r="W81" s="328"/>
      <c r="X81" s="326"/>
      <c r="Y81" s="327"/>
      <c r="Z81" s="327"/>
      <c r="AA81" s="327"/>
      <c r="AB81" s="327"/>
      <c r="AC81" s="56" t="s">
        <v>11</v>
      </c>
      <c r="AD81" s="28"/>
      <c r="AE81" s="28"/>
      <c r="AF81" s="28"/>
      <c r="AG81" s="57"/>
      <c r="AI81" s="117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</row>
    <row r="82" spans="1:75" s="137" customFormat="1" ht="5.25" customHeight="1" x14ac:dyDescent="0.25">
      <c r="A82" s="9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41"/>
      <c r="AD82" s="141"/>
      <c r="AE82" s="141"/>
      <c r="AF82" s="141"/>
      <c r="AG82" s="141"/>
      <c r="AI82" s="157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</row>
    <row r="83" spans="1:75" x14ac:dyDescent="0.25">
      <c r="B83" s="287" t="s">
        <v>297</v>
      </c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9"/>
      <c r="AI83" s="117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</row>
    <row r="84" spans="1:75" s="221" customFormat="1" x14ac:dyDescent="0.25">
      <c r="A84" s="9">
        <f>A81+1</f>
        <v>45</v>
      </c>
      <c r="B84" s="252" t="s">
        <v>292</v>
      </c>
      <c r="C84" s="268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426"/>
      <c r="Y84" s="427"/>
      <c r="Z84" s="427"/>
      <c r="AA84" s="427"/>
      <c r="AB84" s="427"/>
      <c r="AC84" s="269" t="s">
        <v>7</v>
      </c>
      <c r="AD84" s="268"/>
      <c r="AE84" s="268"/>
      <c r="AF84" s="268"/>
      <c r="AG84" s="270"/>
      <c r="AI84" s="223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2"/>
      <c r="BG84" s="222"/>
      <c r="BH84" s="222"/>
      <c r="BI84" s="222"/>
      <c r="BJ84" s="222"/>
      <c r="BK84" s="222"/>
      <c r="BL84" s="222"/>
      <c r="BM84" s="222"/>
      <c r="BN84" s="222"/>
      <c r="BO84" s="222"/>
      <c r="BP84" s="222"/>
      <c r="BQ84" s="222"/>
      <c r="BR84" s="222"/>
      <c r="BS84" s="222"/>
      <c r="BT84" s="222"/>
      <c r="BU84" s="222"/>
      <c r="BV84" s="222"/>
      <c r="BW84" s="222"/>
    </row>
    <row r="85" spans="1:75" x14ac:dyDescent="0.25">
      <c r="A85" s="9">
        <f>A84+1</f>
        <v>46</v>
      </c>
      <c r="B85" s="249" t="s">
        <v>305</v>
      </c>
      <c r="C85" s="275"/>
      <c r="D85" s="275"/>
      <c r="E85" s="275"/>
      <c r="F85" s="275"/>
      <c r="G85" s="275"/>
      <c r="H85" s="275"/>
      <c r="I85" s="275"/>
      <c r="J85" s="275"/>
      <c r="K85" s="503"/>
      <c r="L85" s="503"/>
      <c r="M85" s="503"/>
      <c r="N85" s="503"/>
      <c r="O85" s="503"/>
      <c r="P85" s="503"/>
      <c r="Q85" s="503"/>
      <c r="R85" s="503"/>
      <c r="S85" s="503"/>
      <c r="T85" s="503"/>
      <c r="U85" s="503"/>
      <c r="V85" s="503"/>
      <c r="W85" s="507"/>
      <c r="X85" s="390" t="s">
        <v>123</v>
      </c>
      <c r="Y85" s="391"/>
      <c r="Z85" s="391"/>
      <c r="AA85" s="391"/>
      <c r="AB85" s="392"/>
      <c r="AC85" s="503"/>
      <c r="AD85" s="503"/>
      <c r="AE85" s="503"/>
      <c r="AF85" s="503"/>
      <c r="AG85" s="504"/>
      <c r="AI85" s="117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</row>
    <row r="86" spans="1:75" ht="15" customHeight="1" x14ac:dyDescent="0.25">
      <c r="A86" s="9">
        <f>1+A85</f>
        <v>47</v>
      </c>
      <c r="B86" s="478" t="s">
        <v>264</v>
      </c>
      <c r="C86" s="479"/>
      <c r="D86" s="479"/>
      <c r="E86" s="479"/>
      <c r="F86" s="479"/>
      <c r="G86" s="479"/>
      <c r="H86" s="479"/>
      <c r="I86" s="479"/>
      <c r="J86" s="479"/>
      <c r="K86" s="505"/>
      <c r="L86" s="505"/>
      <c r="M86" s="505"/>
      <c r="N86" s="505"/>
      <c r="O86" s="505"/>
      <c r="P86" s="505"/>
      <c r="Q86" s="505"/>
      <c r="R86" s="505"/>
      <c r="S86" s="505"/>
      <c r="T86" s="505"/>
      <c r="U86" s="505"/>
      <c r="V86" s="505"/>
      <c r="W86" s="505"/>
      <c r="X86" s="505"/>
      <c r="Y86" s="505"/>
      <c r="Z86" s="505"/>
      <c r="AA86" s="505"/>
      <c r="AB86" s="505"/>
      <c r="AC86" s="505"/>
      <c r="AD86" s="505"/>
      <c r="AE86" s="505"/>
      <c r="AF86" s="505"/>
      <c r="AG86" s="506"/>
      <c r="AI86" s="117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</row>
    <row r="87" spans="1:75" x14ac:dyDescent="0.25">
      <c r="A87" s="9">
        <f>1+A86</f>
        <v>48</v>
      </c>
      <c r="B87" s="247" t="s">
        <v>271</v>
      </c>
      <c r="C87" s="248"/>
      <c r="D87" s="248"/>
      <c r="E87" s="248"/>
      <c r="F87" s="248"/>
      <c r="G87" s="253"/>
      <c r="H87" s="253"/>
      <c r="I87" s="253"/>
      <c r="J87" s="253"/>
      <c r="K87" s="253"/>
      <c r="L87" s="485"/>
      <c r="M87" s="485"/>
      <c r="N87" s="485"/>
      <c r="O87" s="485"/>
      <c r="P87" s="481" t="s">
        <v>159</v>
      </c>
      <c r="Q87" s="484"/>
      <c r="R87" s="480" t="s">
        <v>288</v>
      </c>
      <c r="S87" s="481"/>
      <c r="T87" s="481"/>
      <c r="U87" s="481"/>
      <c r="V87" s="481"/>
      <c r="W87" s="481"/>
      <c r="X87" s="481"/>
      <c r="Y87" s="481"/>
      <c r="Z87" s="481"/>
      <c r="AA87" s="481"/>
      <c r="AB87" s="481"/>
      <c r="AC87" s="482"/>
      <c r="AD87" s="482"/>
      <c r="AE87" s="482"/>
      <c r="AF87" s="482"/>
      <c r="AG87" s="483"/>
      <c r="AI87" s="117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</row>
    <row r="88" spans="1:75" s="137" customFormat="1" ht="5.25" customHeight="1" x14ac:dyDescent="0.25">
      <c r="A88" s="9"/>
      <c r="B88" s="139"/>
      <c r="C88" s="139"/>
      <c r="D88" s="139"/>
      <c r="E88" s="139"/>
      <c r="F88" s="139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3"/>
      <c r="AE88" s="173"/>
      <c r="AF88" s="173"/>
      <c r="AG88" s="173"/>
      <c r="AI88" s="157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</row>
    <row r="89" spans="1:75" x14ac:dyDescent="0.25">
      <c r="B89" s="495" t="s">
        <v>272</v>
      </c>
      <c r="C89" s="496"/>
      <c r="D89" s="496"/>
      <c r="E89" s="496"/>
      <c r="F89" s="496"/>
      <c r="G89" s="496"/>
      <c r="H89" s="496"/>
      <c r="I89" s="496"/>
      <c r="J89" s="496"/>
      <c r="K89" s="496"/>
      <c r="L89" s="496"/>
      <c r="M89" s="496"/>
      <c r="N89" s="496"/>
      <c r="O89" s="496"/>
      <c r="P89" s="496"/>
      <c r="Q89" s="496"/>
      <c r="R89" s="496"/>
      <c r="S89" s="496"/>
      <c r="T89" s="496"/>
      <c r="U89" s="496"/>
      <c r="V89" s="496"/>
      <c r="W89" s="496"/>
      <c r="X89" s="496"/>
      <c r="Y89" s="496"/>
      <c r="Z89" s="496"/>
      <c r="AA89" s="496"/>
      <c r="AB89" s="496"/>
      <c r="AC89" s="496"/>
      <c r="AD89" s="496"/>
      <c r="AE89" s="496"/>
      <c r="AF89" s="496"/>
      <c r="AG89" s="497"/>
      <c r="AI89" s="117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</row>
    <row r="90" spans="1:75" s="224" customFormat="1" x14ac:dyDescent="0.25">
      <c r="A90" s="226">
        <f>A87+1</f>
        <v>49</v>
      </c>
      <c r="B90" s="252" t="s">
        <v>292</v>
      </c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426"/>
      <c r="Y90" s="427"/>
      <c r="Z90" s="427"/>
      <c r="AA90" s="427"/>
      <c r="AB90" s="427"/>
      <c r="AC90" s="269" t="s">
        <v>7</v>
      </c>
      <c r="AD90" s="268"/>
      <c r="AE90" s="268"/>
      <c r="AF90" s="268"/>
      <c r="AG90" s="270"/>
      <c r="AI90" s="227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5"/>
      <c r="BB90" s="225"/>
      <c r="BC90" s="225"/>
      <c r="BD90" s="225"/>
      <c r="BE90" s="225"/>
      <c r="BF90" s="225"/>
      <c r="BG90" s="225"/>
      <c r="BH90" s="225"/>
      <c r="BI90" s="225"/>
      <c r="BJ90" s="225"/>
      <c r="BK90" s="225"/>
      <c r="BL90" s="225"/>
      <c r="BM90" s="225"/>
      <c r="BN90" s="225"/>
      <c r="BO90" s="225"/>
      <c r="BP90" s="225"/>
      <c r="BQ90" s="225"/>
      <c r="BR90" s="225"/>
      <c r="BS90" s="225"/>
      <c r="BT90" s="225"/>
      <c r="BU90" s="225"/>
      <c r="BV90" s="225"/>
      <c r="BW90" s="225"/>
    </row>
    <row r="91" spans="1:75" x14ac:dyDescent="0.25">
      <c r="A91" s="76">
        <f>A90+1</f>
        <v>50</v>
      </c>
      <c r="B91" s="276" t="s">
        <v>306</v>
      </c>
      <c r="C91" s="266"/>
      <c r="D91" s="266"/>
      <c r="E91" s="266"/>
      <c r="F91" s="266"/>
      <c r="G91" s="266"/>
      <c r="H91" s="266"/>
      <c r="I91" s="266"/>
      <c r="J91" s="266"/>
      <c r="K91" s="266"/>
      <c r="L91" s="277"/>
      <c r="M91" s="505"/>
      <c r="N91" s="505"/>
      <c r="O91" s="505"/>
      <c r="P91" s="505"/>
      <c r="Q91" s="505"/>
      <c r="R91" s="505"/>
      <c r="S91" s="505"/>
      <c r="T91" s="505"/>
      <c r="U91" s="505"/>
      <c r="V91" s="505"/>
      <c r="W91" s="516"/>
      <c r="X91" s="500" t="s">
        <v>123</v>
      </c>
      <c r="Y91" s="501"/>
      <c r="Z91" s="501"/>
      <c r="AA91" s="501"/>
      <c r="AB91" s="502"/>
      <c r="AC91" s="503"/>
      <c r="AD91" s="503"/>
      <c r="AE91" s="503"/>
      <c r="AF91" s="503"/>
      <c r="AG91" s="504"/>
      <c r="AI91" s="117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</row>
    <row r="92" spans="1:75" x14ac:dyDescent="0.25">
      <c r="A92" s="76">
        <f>1+A91</f>
        <v>51</v>
      </c>
      <c r="B92" s="261" t="s">
        <v>124</v>
      </c>
      <c r="C92" s="262"/>
      <c r="D92" s="262"/>
      <c r="E92" s="262"/>
      <c r="F92" s="262"/>
      <c r="G92" s="262"/>
      <c r="H92" s="262"/>
      <c r="I92" s="265"/>
      <c r="J92" s="263" t="s">
        <v>40</v>
      </c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5"/>
      <c r="Y92" s="263" t="s">
        <v>41</v>
      </c>
      <c r="Z92" s="262"/>
      <c r="AA92" s="262"/>
      <c r="AB92" s="262"/>
      <c r="AC92" s="262"/>
      <c r="AD92" s="262"/>
      <c r="AE92" s="262"/>
      <c r="AF92" s="262"/>
      <c r="AG92" s="264"/>
      <c r="AI92" s="117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</row>
    <row r="93" spans="1:75" x14ac:dyDescent="0.25">
      <c r="A93" s="76">
        <f t="shared" ref="A93:A96" si="9">1+A92</f>
        <v>52</v>
      </c>
      <c r="B93" s="261" t="s">
        <v>125</v>
      </c>
      <c r="C93" s="262"/>
      <c r="D93" s="262"/>
      <c r="E93" s="262"/>
      <c r="F93" s="262"/>
      <c r="G93" s="262"/>
      <c r="H93" s="262"/>
      <c r="I93" s="467"/>
      <c r="J93" s="468"/>
      <c r="K93" s="468"/>
      <c r="L93" s="468"/>
      <c r="M93" s="468"/>
      <c r="N93" s="263" t="s">
        <v>42</v>
      </c>
      <c r="O93" s="486" t="s">
        <v>126</v>
      </c>
      <c r="P93" s="486"/>
      <c r="Q93" s="486"/>
      <c r="R93" s="486"/>
      <c r="S93" s="486"/>
      <c r="T93" s="486"/>
      <c r="U93" s="486"/>
      <c r="V93" s="486"/>
      <c r="W93" s="487"/>
      <c r="X93" s="469"/>
      <c r="Y93" s="470"/>
      <c r="Z93" s="470"/>
      <c r="AA93" s="470"/>
      <c r="AB93" s="470"/>
      <c r="AC93" s="263" t="s">
        <v>11</v>
      </c>
      <c r="AD93" s="262"/>
      <c r="AE93" s="262"/>
      <c r="AF93" s="262"/>
      <c r="AG93" s="264"/>
      <c r="AI93" s="117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</row>
    <row r="94" spans="1:75" x14ac:dyDescent="0.25">
      <c r="A94" s="76">
        <f t="shared" si="9"/>
        <v>53</v>
      </c>
      <c r="B94" s="208" t="s">
        <v>127</v>
      </c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467"/>
      <c r="Y94" s="468"/>
      <c r="Z94" s="468"/>
      <c r="AA94" s="468"/>
      <c r="AB94" s="468"/>
      <c r="AC94" s="205" t="s">
        <v>43</v>
      </c>
      <c r="AD94" s="206"/>
      <c r="AE94" s="206"/>
      <c r="AF94" s="206"/>
      <c r="AG94" s="207"/>
      <c r="AI94" s="117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</row>
    <row r="95" spans="1:75" x14ac:dyDescent="0.25">
      <c r="A95" s="76">
        <f t="shared" si="9"/>
        <v>54</v>
      </c>
      <c r="B95" s="261" t="s">
        <v>307</v>
      </c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493" t="str">
        <f>IF(AND(ISNUMBER(X94),ISNUMBER(X90)),X94/X90,"")</f>
        <v/>
      </c>
      <c r="Y95" s="494"/>
      <c r="Z95" s="494"/>
      <c r="AA95" s="494"/>
      <c r="AB95" s="494"/>
      <c r="AC95" s="263" t="s">
        <v>273</v>
      </c>
      <c r="AD95" s="262"/>
      <c r="AE95" s="262"/>
      <c r="AF95" s="262"/>
      <c r="AG95" s="264"/>
      <c r="AI95" s="117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</row>
    <row r="96" spans="1:75" x14ac:dyDescent="0.25">
      <c r="A96" s="76">
        <f t="shared" si="9"/>
        <v>55</v>
      </c>
      <c r="B96" s="209" t="s">
        <v>128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498"/>
      <c r="Y96" s="499"/>
      <c r="Z96" s="499"/>
      <c r="AA96" s="499"/>
      <c r="AB96" s="499"/>
      <c r="AC96" s="147" t="s">
        <v>44</v>
      </c>
      <c r="AD96" s="148"/>
      <c r="AE96" s="148"/>
      <c r="AF96" s="148"/>
      <c r="AG96" s="149"/>
      <c r="AI96" s="117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</row>
    <row r="97" spans="1:75" x14ac:dyDescent="0.25">
      <c r="A97" s="124"/>
      <c r="B97" s="382" t="s">
        <v>193</v>
      </c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3"/>
      <c r="X97" s="383"/>
      <c r="Y97" s="383"/>
      <c r="Z97" s="383"/>
      <c r="AA97" s="383"/>
      <c r="AB97" s="383"/>
      <c r="AC97" s="383"/>
      <c r="AD97" s="383"/>
      <c r="AE97" s="383"/>
      <c r="AF97" s="383"/>
      <c r="AG97" s="384"/>
      <c r="AI97" s="8"/>
    </row>
    <row r="98" spans="1:75" s="137" customFormat="1" x14ac:dyDescent="0.25">
      <c r="A98" s="153">
        <f>A96+1</f>
        <v>56</v>
      </c>
      <c r="B98" s="543" t="s">
        <v>308</v>
      </c>
      <c r="C98" s="544"/>
      <c r="D98" s="544"/>
      <c r="E98" s="544"/>
      <c r="F98" s="544"/>
      <c r="G98" s="544"/>
      <c r="H98" s="544"/>
      <c r="I98" s="544"/>
      <c r="J98" s="544"/>
      <c r="K98" s="544"/>
      <c r="L98" s="562"/>
      <c r="M98" s="562"/>
      <c r="N98" s="562"/>
      <c r="O98" s="562"/>
      <c r="P98" s="562"/>
      <c r="Q98" s="562"/>
      <c r="R98" s="562"/>
      <c r="S98" s="562"/>
      <c r="T98" s="562"/>
      <c r="U98" s="562"/>
      <c r="V98" s="562"/>
      <c r="W98" s="563"/>
      <c r="X98" s="564" t="s">
        <v>123</v>
      </c>
      <c r="Y98" s="565"/>
      <c r="Z98" s="565"/>
      <c r="AA98" s="565"/>
      <c r="AB98" s="566"/>
      <c r="AC98" s="567"/>
      <c r="AD98" s="568"/>
      <c r="AE98" s="568"/>
      <c r="AF98" s="568"/>
      <c r="AG98" s="569"/>
    </row>
    <row r="99" spans="1:75" s="137" customFormat="1" x14ac:dyDescent="0.25">
      <c r="A99" s="153">
        <f>A98+1</f>
        <v>57</v>
      </c>
      <c r="B99" s="274" t="s">
        <v>274</v>
      </c>
      <c r="C99" s="275"/>
      <c r="D99" s="275"/>
      <c r="E99" s="275"/>
      <c r="F99" s="275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9"/>
      <c r="W99" s="526" t="s">
        <v>275</v>
      </c>
      <c r="X99" s="527"/>
      <c r="Y99" s="527"/>
      <c r="Z99" s="527"/>
      <c r="AA99" s="527"/>
      <c r="AB99" s="528"/>
      <c r="AC99" s="431"/>
      <c r="AD99" s="432"/>
      <c r="AE99" s="432"/>
      <c r="AF99" s="432"/>
      <c r="AG99" s="433"/>
    </row>
    <row r="100" spans="1:75" s="137" customFormat="1" ht="15" customHeight="1" x14ac:dyDescent="0.25">
      <c r="A100" s="231">
        <f t="shared" ref="A100:A110" si="10">A99+1</f>
        <v>58</v>
      </c>
      <c r="B100" s="274" t="s">
        <v>276</v>
      </c>
      <c r="C100" s="275"/>
      <c r="D100" s="275"/>
      <c r="E100" s="275"/>
      <c r="F100" s="275"/>
      <c r="G100" s="275"/>
      <c r="H100" s="275"/>
      <c r="I100" s="275"/>
      <c r="J100" s="275"/>
      <c r="K100" s="275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9"/>
      <c r="X100" s="390" t="s">
        <v>123</v>
      </c>
      <c r="Y100" s="391"/>
      <c r="Z100" s="391"/>
      <c r="AA100" s="391"/>
      <c r="AB100" s="392"/>
      <c r="AC100" s="531"/>
      <c r="AD100" s="532"/>
      <c r="AE100" s="532"/>
      <c r="AF100" s="532"/>
      <c r="AG100" s="533"/>
    </row>
    <row r="101" spans="1:75" s="137" customFormat="1" ht="15" customHeight="1" x14ac:dyDescent="0.25">
      <c r="A101" s="231">
        <f t="shared" si="10"/>
        <v>59</v>
      </c>
      <c r="B101" s="561" t="s">
        <v>277</v>
      </c>
      <c r="C101" s="429"/>
      <c r="D101" s="429"/>
      <c r="E101" s="429"/>
      <c r="F101" s="429"/>
      <c r="G101" s="429"/>
      <c r="H101" s="429"/>
      <c r="I101" s="523"/>
      <c r="J101" s="524"/>
      <c r="K101" s="524"/>
      <c r="L101" s="524"/>
      <c r="M101" s="524"/>
      <c r="N101" s="524"/>
      <c r="O101" s="524"/>
      <c r="P101" s="524"/>
      <c r="Q101" s="524"/>
      <c r="R101" s="524"/>
      <c r="S101" s="524"/>
      <c r="T101" s="525"/>
      <c r="U101" s="526" t="s">
        <v>290</v>
      </c>
      <c r="V101" s="527"/>
      <c r="W101" s="527"/>
      <c r="X101" s="527"/>
      <c r="Y101" s="527"/>
      <c r="Z101" s="527"/>
      <c r="AA101" s="527"/>
      <c r="AB101" s="528"/>
      <c r="AC101" s="431"/>
      <c r="AD101" s="432"/>
      <c r="AE101" s="432"/>
      <c r="AF101" s="432"/>
      <c r="AG101" s="433"/>
    </row>
    <row r="102" spans="1:75" s="137" customFormat="1" ht="15" customHeight="1" x14ac:dyDescent="0.25">
      <c r="A102" s="231">
        <f t="shared" si="10"/>
        <v>60</v>
      </c>
      <c r="B102" s="546" t="s">
        <v>278</v>
      </c>
      <c r="C102" s="547"/>
      <c r="D102" s="547"/>
      <c r="E102" s="547"/>
      <c r="F102" s="547"/>
      <c r="G102" s="547"/>
      <c r="H102" s="548"/>
      <c r="I102" s="267"/>
      <c r="J102" s="428" t="s">
        <v>293</v>
      </c>
      <c r="K102" s="429"/>
      <c r="L102" s="429"/>
      <c r="M102" s="429"/>
      <c r="N102" s="429"/>
      <c r="O102" s="429"/>
      <c r="P102" s="429"/>
      <c r="Q102" s="429"/>
      <c r="R102" s="429"/>
      <c r="S102" s="429"/>
      <c r="T102" s="429"/>
      <c r="U102" s="429"/>
      <c r="V102" s="429"/>
      <c r="W102" s="429"/>
      <c r="X102" s="429"/>
      <c r="Y102" s="429"/>
      <c r="Z102" s="429"/>
      <c r="AA102" s="429"/>
      <c r="AB102" s="429"/>
      <c r="AC102" s="429"/>
      <c r="AD102" s="429"/>
      <c r="AE102" s="429"/>
      <c r="AF102" s="429"/>
      <c r="AG102" s="430"/>
    </row>
    <row r="103" spans="1:75" s="137" customFormat="1" ht="15" customHeight="1" x14ac:dyDescent="0.25">
      <c r="A103" s="231">
        <f t="shared" si="10"/>
        <v>61</v>
      </c>
      <c r="B103" s="552"/>
      <c r="C103" s="553"/>
      <c r="D103" s="553"/>
      <c r="E103" s="553"/>
      <c r="F103" s="553"/>
      <c r="G103" s="553"/>
      <c r="H103" s="554"/>
      <c r="I103" s="267"/>
      <c r="J103" s="529" t="s">
        <v>279</v>
      </c>
      <c r="K103" s="479"/>
      <c r="L103" s="479"/>
      <c r="M103" s="479"/>
      <c r="N103" s="479"/>
      <c r="O103" s="479"/>
      <c r="P103" s="479"/>
      <c r="Q103" s="479"/>
      <c r="R103" s="479"/>
      <c r="S103" s="479"/>
      <c r="T103" s="479"/>
      <c r="U103" s="479"/>
      <c r="V103" s="479"/>
      <c r="W103" s="479"/>
      <c r="X103" s="479"/>
      <c r="Y103" s="479"/>
      <c r="Z103" s="479"/>
      <c r="AA103" s="479"/>
      <c r="AB103" s="479"/>
      <c r="AC103" s="479"/>
      <c r="AD103" s="479"/>
      <c r="AE103" s="479"/>
      <c r="AF103" s="479"/>
      <c r="AG103" s="530"/>
    </row>
    <row r="104" spans="1:75" s="137" customFormat="1" ht="15" customHeight="1" x14ac:dyDescent="0.25">
      <c r="A104" s="231">
        <f t="shared" si="10"/>
        <v>62</v>
      </c>
      <c r="B104" s="546" t="s">
        <v>291</v>
      </c>
      <c r="C104" s="547"/>
      <c r="D104" s="547"/>
      <c r="E104" s="547"/>
      <c r="F104" s="547"/>
      <c r="G104" s="547"/>
      <c r="H104" s="548"/>
      <c r="I104" s="267"/>
      <c r="J104" s="272" t="s">
        <v>280</v>
      </c>
      <c r="K104" s="273"/>
      <c r="L104" s="273"/>
      <c r="M104" s="273"/>
      <c r="N104" s="273"/>
      <c r="O104" s="278"/>
      <c r="P104" s="273"/>
      <c r="Q104" s="273"/>
      <c r="R104" s="273"/>
      <c r="S104" s="273"/>
      <c r="T104" s="273"/>
      <c r="U104" s="273"/>
      <c r="V104" s="273"/>
      <c r="W104" s="267"/>
      <c r="X104" s="428" t="s">
        <v>281</v>
      </c>
      <c r="Y104" s="429"/>
      <c r="Z104" s="429"/>
      <c r="AA104" s="429"/>
      <c r="AB104" s="429"/>
      <c r="AC104" s="429"/>
      <c r="AD104" s="429"/>
      <c r="AE104" s="429"/>
      <c r="AF104" s="429"/>
      <c r="AG104" s="430"/>
    </row>
    <row r="105" spans="1:75" s="137" customFormat="1" ht="15" customHeight="1" x14ac:dyDescent="0.25">
      <c r="A105" s="231">
        <f t="shared" si="10"/>
        <v>63</v>
      </c>
      <c r="B105" s="549"/>
      <c r="C105" s="550"/>
      <c r="D105" s="550"/>
      <c r="E105" s="550"/>
      <c r="F105" s="550"/>
      <c r="G105" s="550"/>
      <c r="H105" s="551"/>
      <c r="I105" s="267"/>
      <c r="J105" s="545" t="s">
        <v>299</v>
      </c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3"/>
      <c r="X105" s="469"/>
      <c r="Y105" s="470"/>
      <c r="Z105" s="470"/>
      <c r="AA105" s="470"/>
      <c r="AB105" s="537"/>
      <c r="AC105" s="538" t="s">
        <v>159</v>
      </c>
      <c r="AD105" s="539"/>
      <c r="AE105" s="539"/>
      <c r="AF105" s="539"/>
      <c r="AG105" s="540"/>
    </row>
    <row r="106" spans="1:75" s="137" customFormat="1" x14ac:dyDescent="0.25">
      <c r="A106" s="231">
        <f t="shared" si="10"/>
        <v>64</v>
      </c>
      <c r="B106" s="552"/>
      <c r="C106" s="553"/>
      <c r="D106" s="553"/>
      <c r="E106" s="553"/>
      <c r="F106" s="553"/>
      <c r="G106" s="553"/>
      <c r="H106" s="554"/>
      <c r="I106" s="267"/>
      <c r="J106" s="545" t="s">
        <v>300</v>
      </c>
      <c r="K106" s="372"/>
      <c r="L106" s="372"/>
      <c r="M106" s="372"/>
      <c r="N106" s="372"/>
      <c r="O106" s="372"/>
      <c r="P106" s="372"/>
      <c r="Q106" s="372"/>
      <c r="R106" s="372"/>
      <c r="S106" s="372"/>
      <c r="T106" s="372"/>
      <c r="U106" s="372"/>
      <c r="V106" s="372"/>
      <c r="W106" s="373"/>
      <c r="X106" s="469"/>
      <c r="Y106" s="470"/>
      <c r="Z106" s="470"/>
      <c r="AA106" s="470"/>
      <c r="AB106" s="537"/>
      <c r="AC106" s="538" t="s">
        <v>159</v>
      </c>
      <c r="AD106" s="539"/>
      <c r="AE106" s="539"/>
      <c r="AF106" s="539"/>
      <c r="AG106" s="540"/>
    </row>
    <row r="107" spans="1:75" s="228" customFormat="1" x14ac:dyDescent="0.25">
      <c r="A107" s="231">
        <f t="shared" si="10"/>
        <v>65</v>
      </c>
      <c r="B107" s="235" t="s">
        <v>125</v>
      </c>
      <c r="C107" s="234"/>
      <c r="D107" s="234"/>
      <c r="E107" s="234"/>
      <c r="F107" s="234"/>
      <c r="G107" s="234"/>
      <c r="H107" s="234"/>
      <c r="I107" s="424"/>
      <c r="J107" s="424"/>
      <c r="K107" s="424"/>
      <c r="L107" s="424"/>
      <c r="M107" s="425"/>
      <c r="N107" s="237" t="s">
        <v>42</v>
      </c>
      <c r="O107" s="236"/>
      <c r="P107" s="236"/>
      <c r="Q107" s="236"/>
      <c r="R107" s="236"/>
      <c r="S107" s="236" t="s">
        <v>158</v>
      </c>
      <c r="T107" s="236"/>
      <c r="U107" s="236"/>
      <c r="V107" s="236"/>
      <c r="W107" s="236"/>
      <c r="X107" s="405"/>
      <c r="Y107" s="406"/>
      <c r="Z107" s="406"/>
      <c r="AA107" s="406"/>
      <c r="AB107" s="560"/>
      <c r="AC107" s="534" t="s">
        <v>11</v>
      </c>
      <c r="AD107" s="535"/>
      <c r="AE107" s="535"/>
      <c r="AF107" s="535"/>
      <c r="AG107" s="536"/>
    </row>
    <row r="108" spans="1:75" s="228" customFormat="1" x14ac:dyDescent="0.25">
      <c r="A108" s="231">
        <f>A107+1</f>
        <v>66</v>
      </c>
      <c r="B108" s="541" t="s">
        <v>160</v>
      </c>
      <c r="C108" s="535"/>
      <c r="D108" s="535"/>
      <c r="E108" s="535"/>
      <c r="F108" s="535"/>
      <c r="G108" s="535"/>
      <c r="H108" s="535"/>
      <c r="I108" s="535"/>
      <c r="J108" s="535"/>
      <c r="K108" s="535"/>
      <c r="L108" s="535"/>
      <c r="M108" s="535"/>
      <c r="N108" s="535"/>
      <c r="O108" s="535"/>
      <c r="P108" s="535"/>
      <c r="Q108" s="535"/>
      <c r="R108" s="535"/>
      <c r="S108" s="535"/>
      <c r="T108" s="535"/>
      <c r="U108" s="535"/>
      <c r="V108" s="535"/>
      <c r="W108" s="542"/>
      <c r="X108" s="405"/>
      <c r="Y108" s="406"/>
      <c r="Z108" s="406"/>
      <c r="AA108" s="406"/>
      <c r="AB108" s="560"/>
      <c r="AC108" s="534" t="s">
        <v>251</v>
      </c>
      <c r="AD108" s="535"/>
      <c r="AE108" s="535"/>
      <c r="AF108" s="535"/>
      <c r="AG108" s="536"/>
    </row>
    <row r="109" spans="1:75" s="137" customFormat="1" x14ac:dyDescent="0.25">
      <c r="A109" s="231">
        <f t="shared" si="10"/>
        <v>67</v>
      </c>
      <c r="B109" s="541" t="s">
        <v>248</v>
      </c>
      <c r="C109" s="535"/>
      <c r="D109" s="535"/>
      <c r="E109" s="535"/>
      <c r="F109" s="535"/>
      <c r="G109" s="535"/>
      <c r="H109" s="535"/>
      <c r="I109" s="535"/>
      <c r="J109" s="535"/>
      <c r="K109" s="535"/>
      <c r="L109" s="535"/>
      <c r="M109" s="535"/>
      <c r="N109" s="535"/>
      <c r="O109" s="535"/>
      <c r="P109" s="535"/>
      <c r="Q109" s="535"/>
      <c r="R109" s="535"/>
      <c r="S109" s="535"/>
      <c r="T109" s="535"/>
      <c r="U109" s="535"/>
      <c r="V109" s="535"/>
      <c r="W109" s="542"/>
      <c r="X109" s="320"/>
      <c r="Y109" s="321"/>
      <c r="Z109" s="321"/>
      <c r="AA109" s="321"/>
      <c r="AB109" s="420"/>
      <c r="AC109" s="545" t="s">
        <v>43</v>
      </c>
      <c r="AD109" s="372"/>
      <c r="AE109" s="372"/>
      <c r="AF109" s="372"/>
      <c r="AG109" s="570"/>
    </row>
    <row r="110" spans="1:75" s="137" customFormat="1" x14ac:dyDescent="0.25">
      <c r="A110" s="231">
        <f t="shared" si="10"/>
        <v>68</v>
      </c>
      <c r="B110" s="557" t="s">
        <v>282</v>
      </c>
      <c r="C110" s="558"/>
      <c r="D110" s="558"/>
      <c r="E110" s="558"/>
      <c r="F110" s="558"/>
      <c r="G110" s="558"/>
      <c r="H110" s="558"/>
      <c r="I110" s="558"/>
      <c r="J110" s="558"/>
      <c r="K110" s="558"/>
      <c r="L110" s="558"/>
      <c r="M110" s="558"/>
      <c r="N110" s="558"/>
      <c r="O110" s="558"/>
      <c r="P110" s="558"/>
      <c r="Q110" s="558"/>
      <c r="R110" s="558"/>
      <c r="S110" s="558"/>
      <c r="T110" s="558"/>
      <c r="U110" s="558"/>
      <c r="V110" s="558"/>
      <c r="W110" s="559"/>
      <c r="X110" s="417"/>
      <c r="Y110" s="418"/>
      <c r="Z110" s="418"/>
      <c r="AA110" s="418"/>
      <c r="AB110" s="419"/>
      <c r="AC110" s="421" t="s">
        <v>44</v>
      </c>
      <c r="AD110" s="422"/>
      <c r="AE110" s="422"/>
      <c r="AF110" s="422"/>
      <c r="AG110" s="423"/>
    </row>
    <row r="111" spans="1:75" ht="8.25" customHeight="1" x14ac:dyDescent="0.25">
      <c r="AI111" s="117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</row>
    <row r="112" spans="1:75" x14ac:dyDescent="0.25">
      <c r="B112" s="382" t="s">
        <v>45</v>
      </c>
      <c r="C112" s="383"/>
      <c r="D112" s="383"/>
      <c r="E112" s="383"/>
      <c r="F112" s="383"/>
      <c r="G112" s="383"/>
      <c r="H112" s="383"/>
      <c r="I112" s="383"/>
      <c r="J112" s="383"/>
      <c r="K112" s="383"/>
      <c r="L112" s="383"/>
      <c r="M112" s="383"/>
      <c r="N112" s="383"/>
      <c r="O112" s="383"/>
      <c r="P112" s="383"/>
      <c r="Q112" s="383"/>
      <c r="R112" s="383"/>
      <c r="S112" s="383"/>
      <c r="T112" s="383"/>
      <c r="U112" s="383"/>
      <c r="V112" s="383"/>
      <c r="W112" s="383"/>
      <c r="X112" s="383"/>
      <c r="Y112" s="383"/>
      <c r="Z112" s="383"/>
      <c r="AA112" s="383"/>
      <c r="AB112" s="383"/>
      <c r="AC112" s="383"/>
      <c r="AD112" s="383"/>
      <c r="AE112" s="383"/>
      <c r="AF112" s="383"/>
      <c r="AG112" s="384"/>
      <c r="AI112" s="117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</row>
    <row r="113" spans="1:75" x14ac:dyDescent="0.25">
      <c r="A113" s="76">
        <f>A110+1</f>
        <v>69</v>
      </c>
      <c r="B113" s="58" t="s">
        <v>129</v>
      </c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434"/>
      <c r="Y113" s="435"/>
      <c r="Z113" s="435"/>
      <c r="AA113" s="435"/>
      <c r="AB113" s="435"/>
      <c r="AC113" s="59" t="s">
        <v>46</v>
      </c>
      <c r="AD113" s="60"/>
      <c r="AE113" s="60"/>
      <c r="AF113" s="60"/>
      <c r="AG113" s="61"/>
      <c r="AI113" s="117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</row>
    <row r="114" spans="1:75" x14ac:dyDescent="0.25">
      <c r="A114" s="76">
        <f>1+A113</f>
        <v>70</v>
      </c>
      <c r="B114" s="37" t="s">
        <v>130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20"/>
      <c r="Y114" s="321"/>
      <c r="Z114" s="321"/>
      <c r="AA114" s="321"/>
      <c r="AB114" s="321"/>
      <c r="AC114" s="39" t="s">
        <v>46</v>
      </c>
      <c r="AD114" s="38"/>
      <c r="AE114" s="38"/>
      <c r="AF114" s="38"/>
      <c r="AG114" s="40"/>
      <c r="AI114" s="117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</row>
    <row r="115" spans="1:75" x14ac:dyDescent="0.25">
      <c r="A115" s="76">
        <f t="shared" ref="A115:A116" si="11">1+A114</f>
        <v>71</v>
      </c>
      <c r="B115" s="62" t="s">
        <v>131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476"/>
      <c r="Y115" s="477"/>
      <c r="Z115" s="477"/>
      <c r="AA115" s="477"/>
      <c r="AB115" s="477"/>
      <c r="AC115" s="64" t="s">
        <v>46</v>
      </c>
      <c r="AD115" s="63"/>
      <c r="AE115" s="63"/>
      <c r="AF115" s="63"/>
      <c r="AG115" s="65"/>
      <c r="AI115" s="117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</row>
    <row r="116" spans="1:75" x14ac:dyDescent="0.25">
      <c r="A116" s="76">
        <f t="shared" si="11"/>
        <v>72</v>
      </c>
      <c r="B116" s="22" t="s">
        <v>132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136"/>
      <c r="Y116" s="24" t="s">
        <v>8</v>
      </c>
      <c r="Z116" s="23"/>
      <c r="AA116" s="23"/>
      <c r="AB116" s="23"/>
      <c r="AC116" s="136"/>
      <c r="AD116" s="48" t="s">
        <v>9</v>
      </c>
      <c r="AE116" s="66"/>
      <c r="AF116" s="66"/>
      <c r="AG116" s="67"/>
      <c r="AI116" s="117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</row>
    <row r="117" spans="1:75" s="137" customFormat="1" ht="8.25" customHeight="1" x14ac:dyDescent="0.25">
      <c r="A117" s="154"/>
      <c r="B117" s="13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1"/>
      <c r="Y117" s="139"/>
      <c r="Z117" s="139"/>
      <c r="AA117" s="139"/>
      <c r="AB117" s="139"/>
      <c r="AC117" s="51"/>
      <c r="AD117" s="49"/>
      <c r="AE117" s="49"/>
      <c r="AF117" s="49"/>
      <c r="AG117" s="49"/>
      <c r="AI117" s="157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</row>
    <row r="118" spans="1:75" x14ac:dyDescent="0.25">
      <c r="B118" s="287" t="s">
        <v>298</v>
      </c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9"/>
      <c r="AI118" s="117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</row>
    <row r="119" spans="1:75" s="229" customFormat="1" x14ac:dyDescent="0.25">
      <c r="A119" s="232">
        <f>A116+1</f>
        <v>73</v>
      </c>
      <c r="B119" s="252" t="s">
        <v>292</v>
      </c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426"/>
      <c r="Y119" s="427"/>
      <c r="Z119" s="427"/>
      <c r="AA119" s="427"/>
      <c r="AB119" s="427"/>
      <c r="AC119" s="269" t="s">
        <v>7</v>
      </c>
      <c r="AD119" s="268"/>
      <c r="AE119" s="268"/>
      <c r="AF119" s="268"/>
      <c r="AG119" s="270"/>
      <c r="AI119" s="233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0"/>
      <c r="AX119" s="230"/>
      <c r="AY119" s="230"/>
      <c r="AZ119" s="230"/>
      <c r="BA119" s="230"/>
      <c r="BB119" s="230"/>
      <c r="BC119" s="230"/>
      <c r="BD119" s="230"/>
      <c r="BE119" s="230"/>
      <c r="BF119" s="230"/>
      <c r="BG119" s="230"/>
      <c r="BH119" s="230"/>
      <c r="BI119" s="230"/>
      <c r="BJ119" s="230"/>
      <c r="BK119" s="230"/>
      <c r="BL119" s="230"/>
      <c r="BM119" s="230"/>
      <c r="BN119" s="230"/>
      <c r="BO119" s="230"/>
      <c r="BP119" s="230"/>
      <c r="BQ119" s="230"/>
      <c r="BR119" s="230"/>
      <c r="BS119" s="230"/>
      <c r="BT119" s="230"/>
      <c r="BU119" s="230"/>
      <c r="BV119" s="230"/>
      <c r="BW119" s="230"/>
    </row>
    <row r="120" spans="1:75" s="229" customFormat="1" x14ac:dyDescent="0.25">
      <c r="A120" s="239">
        <f>1+A119</f>
        <v>74</v>
      </c>
      <c r="B120" s="371" t="s">
        <v>294</v>
      </c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3"/>
      <c r="X120" s="555"/>
      <c r="Y120" s="556"/>
      <c r="Z120" s="556"/>
      <c r="AA120" s="556"/>
      <c r="AB120" s="556"/>
      <c r="AC120" s="254" t="s">
        <v>192</v>
      </c>
      <c r="AD120" s="250"/>
      <c r="AE120" s="250"/>
      <c r="AF120" s="250"/>
      <c r="AG120" s="251"/>
      <c r="AI120" s="233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0"/>
      <c r="AX120" s="230"/>
      <c r="AY120" s="230"/>
      <c r="AZ120" s="230"/>
      <c r="BA120" s="230"/>
      <c r="BB120" s="230"/>
      <c r="BC120" s="230"/>
      <c r="BD120" s="230"/>
      <c r="BE120" s="230"/>
      <c r="BF120" s="230"/>
      <c r="BG120" s="230"/>
      <c r="BH120" s="230"/>
      <c r="BI120" s="230"/>
      <c r="BJ120" s="230"/>
      <c r="BK120" s="230"/>
      <c r="BL120" s="230"/>
      <c r="BM120" s="230"/>
      <c r="BN120" s="230"/>
      <c r="BO120" s="230"/>
      <c r="BP120" s="230"/>
      <c r="BQ120" s="230"/>
      <c r="BR120" s="230"/>
      <c r="BS120" s="230"/>
      <c r="BT120" s="230"/>
      <c r="BU120" s="230"/>
      <c r="BV120" s="230"/>
      <c r="BW120" s="230"/>
    </row>
    <row r="121" spans="1:75" x14ac:dyDescent="0.25">
      <c r="A121" s="239">
        <f t="shared" ref="A121:A123" si="12">1+A120</f>
        <v>75</v>
      </c>
      <c r="B121" s="241" t="s">
        <v>309</v>
      </c>
      <c r="C121" s="242"/>
      <c r="D121" s="242"/>
      <c r="E121" s="242"/>
      <c r="F121" s="242"/>
      <c r="G121" s="242"/>
      <c r="H121" s="242"/>
      <c r="I121" s="242"/>
      <c r="J121" s="242"/>
      <c r="K121" s="242"/>
      <c r="L121" s="243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9"/>
      <c r="X121" s="390" t="s">
        <v>123</v>
      </c>
      <c r="Y121" s="391"/>
      <c r="Z121" s="391"/>
      <c r="AA121" s="391"/>
      <c r="AB121" s="391"/>
      <c r="AC121" s="532"/>
      <c r="AD121" s="532"/>
      <c r="AE121" s="532"/>
      <c r="AF121" s="532"/>
      <c r="AG121" s="533"/>
      <c r="AI121" s="117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</row>
    <row r="122" spans="1:75" ht="15" customHeight="1" x14ac:dyDescent="0.25">
      <c r="A122" s="239">
        <f t="shared" si="12"/>
        <v>76</v>
      </c>
      <c r="B122" s="518" t="s">
        <v>310</v>
      </c>
      <c r="C122" s="519"/>
      <c r="D122" s="519"/>
      <c r="E122" s="519"/>
      <c r="F122" s="519"/>
      <c r="G122" s="520"/>
      <c r="H122" s="520"/>
      <c r="I122" s="520"/>
      <c r="J122" s="520"/>
      <c r="K122" s="520"/>
      <c r="L122" s="520"/>
      <c r="M122" s="520"/>
      <c r="N122" s="520"/>
      <c r="O122" s="520"/>
      <c r="P122" s="520"/>
      <c r="Q122" s="520"/>
      <c r="R122" s="520"/>
      <c r="S122" s="520"/>
      <c r="T122" s="520"/>
      <c r="U122" s="520"/>
      <c r="V122" s="520"/>
      <c r="W122" s="520"/>
      <c r="X122" s="520"/>
      <c r="Y122" s="520"/>
      <c r="Z122" s="520"/>
      <c r="AA122" s="520"/>
      <c r="AB122" s="520"/>
      <c r="AC122" s="520"/>
      <c r="AD122" s="520"/>
      <c r="AE122" s="520"/>
      <c r="AF122" s="520"/>
      <c r="AG122" s="521"/>
      <c r="AI122" s="117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</row>
    <row r="123" spans="1:75" ht="15" customHeight="1" x14ac:dyDescent="0.25">
      <c r="A123" s="239">
        <f t="shared" si="12"/>
        <v>77</v>
      </c>
      <c r="B123" s="68" t="s">
        <v>93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66"/>
      <c r="X123" s="474"/>
      <c r="Y123" s="475"/>
      <c r="Z123" s="475"/>
      <c r="AA123" s="475"/>
      <c r="AB123" s="475"/>
      <c r="AC123" s="24" t="s">
        <v>44</v>
      </c>
      <c r="AD123" s="66"/>
      <c r="AE123" s="66"/>
      <c r="AF123" s="66"/>
      <c r="AG123" s="67"/>
      <c r="AI123" s="117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</row>
    <row r="124" spans="1:75" ht="11.25" customHeight="1" x14ac:dyDescent="0.25">
      <c r="AI124" s="117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</row>
    <row r="125" spans="1:75" ht="14.25" customHeight="1" x14ac:dyDescent="0.25">
      <c r="B125" s="85" t="s">
        <v>311</v>
      </c>
      <c r="AI125" s="117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</row>
    <row r="126" spans="1:75" ht="6.75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9"/>
      <c r="L126" s="29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51"/>
      <c r="Y126" s="51"/>
      <c r="Z126" s="51"/>
      <c r="AA126" s="51"/>
      <c r="AB126" s="51"/>
      <c r="AC126" s="20"/>
      <c r="AD126" s="20"/>
      <c r="AE126" s="20"/>
      <c r="AF126" s="20"/>
      <c r="AG126" s="20"/>
      <c r="AI126" s="117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</row>
    <row r="127" spans="1:75" x14ac:dyDescent="0.25">
      <c r="B127" s="287" t="s">
        <v>10</v>
      </c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9"/>
    </row>
    <row r="128" spans="1:75" x14ac:dyDescent="0.25">
      <c r="A128" s="76">
        <f>1+A123</f>
        <v>78</v>
      </c>
      <c r="B128" s="99" t="s">
        <v>135</v>
      </c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471"/>
      <c r="Y128" s="472"/>
      <c r="Z128" s="472"/>
      <c r="AA128" s="472"/>
      <c r="AB128" s="472"/>
      <c r="AC128" s="472"/>
      <c r="AD128" s="472"/>
      <c r="AE128" s="472"/>
      <c r="AF128" s="472"/>
      <c r="AG128" s="473"/>
    </row>
    <row r="129" spans="1:75" x14ac:dyDescent="0.25">
      <c r="A129" s="76">
        <f>1+A128</f>
        <v>79</v>
      </c>
      <c r="B129" s="37" t="s">
        <v>110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20"/>
      <c r="Y129" s="321"/>
      <c r="Z129" s="321"/>
      <c r="AA129" s="321"/>
      <c r="AB129" s="321"/>
      <c r="AC129" s="39" t="s">
        <v>12</v>
      </c>
      <c r="AD129" s="38"/>
      <c r="AE129" s="38"/>
      <c r="AF129" s="38"/>
      <c r="AG129" s="40"/>
    </row>
    <row r="130" spans="1:75" x14ac:dyDescent="0.25">
      <c r="A130" s="76">
        <f t="shared" ref="A130:A134" si="13">1+A129</f>
        <v>80</v>
      </c>
      <c r="B130" s="32" t="s">
        <v>136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447"/>
      <c r="Y130" s="448"/>
      <c r="Z130" s="448"/>
      <c r="AA130" s="448"/>
      <c r="AB130" s="449"/>
      <c r="AC130" s="39" t="s">
        <v>50</v>
      </c>
      <c r="AD130" s="33"/>
      <c r="AE130" s="33"/>
      <c r="AF130" s="33"/>
      <c r="AG130" s="71"/>
    </row>
    <row r="131" spans="1:75" x14ac:dyDescent="0.25">
      <c r="A131" s="255">
        <f t="shared" si="13"/>
        <v>81</v>
      </c>
      <c r="B131" s="37" t="s">
        <v>112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405"/>
      <c r="Y131" s="406"/>
      <c r="Z131" s="406"/>
      <c r="AA131" s="406"/>
      <c r="AB131" s="406"/>
      <c r="AC131" s="39" t="s">
        <v>13</v>
      </c>
      <c r="AD131" s="38"/>
      <c r="AE131" s="38"/>
      <c r="AF131" s="38"/>
      <c r="AG131" s="40"/>
    </row>
    <row r="132" spans="1:75" x14ac:dyDescent="0.25">
      <c r="A132" s="255">
        <f t="shared" si="13"/>
        <v>82</v>
      </c>
      <c r="B132" s="37" t="s">
        <v>111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405"/>
      <c r="Y132" s="406"/>
      <c r="Z132" s="406"/>
      <c r="AA132" s="406"/>
      <c r="AB132" s="406"/>
      <c r="AC132" s="39" t="s">
        <v>13</v>
      </c>
      <c r="AD132" s="38"/>
      <c r="AE132" s="38"/>
      <c r="AF132" s="38"/>
      <c r="AG132" s="40"/>
    </row>
    <row r="133" spans="1:75" x14ac:dyDescent="0.25">
      <c r="A133" s="255">
        <f t="shared" si="13"/>
        <v>83</v>
      </c>
      <c r="B133" s="32" t="s">
        <v>113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380"/>
      <c r="Y133" s="381"/>
      <c r="Z133" s="381"/>
      <c r="AA133" s="381"/>
      <c r="AB133" s="381"/>
      <c r="AC133" s="42" t="s">
        <v>14</v>
      </c>
      <c r="AD133" s="41"/>
      <c r="AE133" s="41"/>
      <c r="AF133" s="41"/>
      <c r="AG133" s="43"/>
    </row>
    <row r="134" spans="1:75" x14ac:dyDescent="0.25">
      <c r="A134" s="255">
        <f t="shared" si="13"/>
        <v>84</v>
      </c>
      <c r="B134" s="247" t="s">
        <v>250</v>
      </c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450"/>
      <c r="Y134" s="451"/>
      <c r="Z134" s="451"/>
      <c r="AA134" s="451"/>
      <c r="AB134" s="451"/>
      <c r="AC134" s="56" t="s">
        <v>11</v>
      </c>
      <c r="AD134" s="248"/>
      <c r="AE134" s="248"/>
      <c r="AF134" s="248"/>
      <c r="AG134" s="57"/>
    </row>
    <row r="135" spans="1:75" s="137" customFormat="1" ht="8.25" customHeight="1" x14ac:dyDescent="0.25">
      <c r="A135" s="154"/>
      <c r="B135" s="139"/>
      <c r="C135" s="139"/>
      <c r="D135" s="139"/>
      <c r="E135" s="139"/>
      <c r="F135" s="139"/>
      <c r="G135" s="139"/>
      <c r="H135" s="139"/>
      <c r="I135" s="139"/>
      <c r="J135" s="139"/>
      <c r="K135" s="141"/>
      <c r="L135" s="141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51"/>
      <c r="Y135" s="51"/>
      <c r="Z135" s="51"/>
      <c r="AA135" s="51"/>
      <c r="AB135" s="51"/>
      <c r="AC135" s="139"/>
      <c r="AD135" s="139"/>
      <c r="AE135" s="139"/>
      <c r="AF135" s="139"/>
      <c r="AG135" s="139"/>
      <c r="AI135" s="157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</row>
    <row r="136" spans="1:75" s="137" customFormat="1" x14ac:dyDescent="0.25">
      <c r="A136" s="154"/>
      <c r="B136" s="287" t="s">
        <v>6</v>
      </c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9"/>
      <c r="AI136" s="156"/>
    </row>
    <row r="137" spans="1:75" x14ac:dyDescent="0.25">
      <c r="A137" s="76">
        <f>A134+1</f>
        <v>85</v>
      </c>
      <c r="B137" s="58" t="s">
        <v>284</v>
      </c>
      <c r="C137" s="60"/>
      <c r="D137" s="60"/>
      <c r="E137" s="60"/>
      <c r="F137" s="60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434"/>
      <c r="Y137" s="435"/>
      <c r="Z137" s="435"/>
      <c r="AA137" s="435"/>
      <c r="AB137" s="522"/>
      <c r="AC137" s="59" t="s">
        <v>47</v>
      </c>
      <c r="AD137" s="19"/>
      <c r="AE137" s="19"/>
      <c r="AF137" s="19"/>
      <c r="AG137" s="93"/>
      <c r="AI137" s="117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</row>
    <row r="138" spans="1:75" x14ac:dyDescent="0.25">
      <c r="A138" s="76">
        <f>1+A137</f>
        <v>86</v>
      </c>
      <c r="B138" s="62" t="s">
        <v>285</v>
      </c>
      <c r="C138" s="82"/>
      <c r="D138" s="82"/>
      <c r="E138" s="82"/>
      <c r="F138" s="82"/>
      <c r="G138" s="82"/>
      <c r="H138" s="82"/>
      <c r="I138" s="82"/>
      <c r="J138" s="82"/>
      <c r="K138" s="26"/>
      <c r="L138" s="26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320"/>
      <c r="Y138" s="321"/>
      <c r="Z138" s="321"/>
      <c r="AA138" s="321"/>
      <c r="AB138" s="420"/>
      <c r="AC138" s="64" t="s">
        <v>7</v>
      </c>
      <c r="AD138" s="82"/>
      <c r="AE138" s="82"/>
      <c r="AF138" s="82"/>
      <c r="AG138" s="87"/>
      <c r="AI138" s="117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</row>
    <row r="139" spans="1:75" x14ac:dyDescent="0.25">
      <c r="A139" s="76">
        <f t="shared" ref="A139" si="14">1+A138</f>
        <v>87</v>
      </c>
      <c r="B139" s="37" t="s">
        <v>147</v>
      </c>
      <c r="C139" s="63"/>
      <c r="D139" s="63"/>
      <c r="E139" s="63"/>
      <c r="F139" s="63"/>
      <c r="G139" s="63"/>
      <c r="H139" s="63"/>
      <c r="I139" s="63"/>
      <c r="J139" s="488"/>
      <c r="K139" s="488"/>
      <c r="L139" s="488"/>
      <c r="M139" s="488"/>
      <c r="N139" s="488"/>
      <c r="O139" s="91"/>
      <c r="P139" s="90"/>
      <c r="Q139" s="91"/>
      <c r="R139" s="91"/>
      <c r="S139" s="91"/>
      <c r="T139" s="75"/>
      <c r="U139" s="75"/>
      <c r="V139" s="75"/>
      <c r="W139" s="97"/>
      <c r="X139" s="320"/>
      <c r="Y139" s="321"/>
      <c r="Z139" s="321"/>
      <c r="AA139" s="321"/>
      <c r="AB139" s="420"/>
      <c r="AC139" s="90" t="s">
        <v>154</v>
      </c>
      <c r="AD139" s="91"/>
      <c r="AE139" s="91"/>
      <c r="AF139" s="91"/>
      <c r="AG139" s="92"/>
      <c r="AI139" s="117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</row>
    <row r="140" spans="1:75" x14ac:dyDescent="0.25">
      <c r="A140" s="76">
        <f>1+A139</f>
        <v>88</v>
      </c>
      <c r="B140" s="62" t="s">
        <v>146</v>
      </c>
      <c r="C140" s="63"/>
      <c r="D140" s="63"/>
      <c r="E140" s="63"/>
      <c r="F140" s="63"/>
      <c r="G140" s="63"/>
      <c r="H140" s="63"/>
      <c r="I140" s="63"/>
      <c r="J140" s="98"/>
      <c r="K140" s="98"/>
      <c r="L140" s="98"/>
      <c r="M140" s="98"/>
      <c r="N140" s="98"/>
      <c r="O140" s="94"/>
      <c r="P140" s="95"/>
      <c r="Q140" s="94"/>
      <c r="R140" s="94"/>
      <c r="S140" s="94"/>
      <c r="T140" s="83"/>
      <c r="U140" s="83"/>
      <c r="V140" s="83"/>
      <c r="W140" s="83"/>
      <c r="X140" s="320"/>
      <c r="Y140" s="321"/>
      <c r="Z140" s="321"/>
      <c r="AA140" s="321"/>
      <c r="AB140" s="420"/>
      <c r="AC140" s="90" t="s">
        <v>154</v>
      </c>
      <c r="AD140" s="94"/>
      <c r="AE140" s="94"/>
      <c r="AF140" s="94"/>
      <c r="AG140" s="96"/>
      <c r="AI140" s="117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</row>
    <row r="141" spans="1:75" x14ac:dyDescent="0.25">
      <c r="A141" s="76">
        <f>1+A140</f>
        <v>89</v>
      </c>
      <c r="B141" s="140" t="s">
        <v>145</v>
      </c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174"/>
      <c r="N141" s="88"/>
      <c r="O141" s="88"/>
      <c r="P141" s="88"/>
      <c r="Q141" s="88"/>
      <c r="R141" s="88"/>
      <c r="S141" s="88"/>
      <c r="T141" s="88"/>
      <c r="U141" s="174"/>
      <c r="V141" s="88"/>
      <c r="W141" s="88"/>
      <c r="X141" s="417"/>
      <c r="Y141" s="418"/>
      <c r="Z141" s="418"/>
      <c r="AA141" s="418"/>
      <c r="AB141" s="419"/>
      <c r="AC141" s="464" t="s">
        <v>192</v>
      </c>
      <c r="AD141" s="465"/>
      <c r="AE141" s="465"/>
      <c r="AF141" s="465"/>
      <c r="AG141" s="466"/>
      <c r="AI141" s="117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</row>
    <row r="142" spans="1:75" s="244" customFormat="1" x14ac:dyDescent="0.25">
      <c r="A142" s="255"/>
      <c r="B142" s="246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173"/>
      <c r="N142" s="285"/>
      <c r="O142" s="285"/>
      <c r="P142" s="285"/>
      <c r="Q142" s="285"/>
      <c r="R142" s="285"/>
      <c r="S142" s="285"/>
      <c r="T142" s="285"/>
      <c r="U142" s="173"/>
      <c r="V142" s="285"/>
      <c r="W142" s="285"/>
      <c r="X142" s="51"/>
      <c r="Y142" s="51"/>
      <c r="Z142" s="51"/>
      <c r="AA142" s="51"/>
      <c r="AB142" s="51"/>
      <c r="AC142" s="281"/>
      <c r="AD142" s="281"/>
      <c r="AE142" s="281"/>
      <c r="AF142" s="281"/>
      <c r="AG142" s="281"/>
      <c r="AI142" s="256"/>
      <c r="AJ142" s="245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  <c r="AX142" s="245"/>
      <c r="AY142" s="245"/>
      <c r="AZ142" s="245"/>
      <c r="BA142" s="245"/>
      <c r="BB142" s="245"/>
      <c r="BC142" s="245"/>
      <c r="BD142" s="245"/>
      <c r="BE142" s="245"/>
      <c r="BF142" s="245"/>
      <c r="BG142" s="245"/>
      <c r="BH142" s="245"/>
      <c r="BI142" s="245"/>
      <c r="BJ142" s="245"/>
      <c r="BK142" s="245"/>
      <c r="BL142" s="245"/>
      <c r="BM142" s="245"/>
      <c r="BN142" s="245"/>
      <c r="BO142" s="245"/>
      <c r="BP142" s="245"/>
      <c r="BQ142" s="245"/>
      <c r="BR142" s="245"/>
      <c r="BS142" s="245"/>
      <c r="BT142" s="245"/>
      <c r="BU142" s="245"/>
      <c r="BV142" s="245"/>
      <c r="BW142" s="245"/>
    </row>
    <row r="143" spans="1:75" s="244" customFormat="1" x14ac:dyDescent="0.25">
      <c r="A143" s="255"/>
      <c r="B143" s="246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173"/>
      <c r="N143" s="285"/>
      <c r="O143" s="285"/>
      <c r="P143" s="285"/>
      <c r="Q143" s="285"/>
      <c r="R143" s="285"/>
      <c r="S143" s="285"/>
      <c r="T143" s="285"/>
      <c r="U143" s="173"/>
      <c r="V143" s="285"/>
      <c r="W143" s="285"/>
      <c r="X143" s="51"/>
      <c r="Y143" s="51"/>
      <c r="Z143" s="51"/>
      <c r="AA143" s="51"/>
      <c r="AB143" s="51"/>
      <c r="AC143" s="281"/>
      <c r="AD143" s="281"/>
      <c r="AE143" s="281"/>
      <c r="AF143" s="281"/>
      <c r="AG143" s="281"/>
      <c r="AI143" s="256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  <c r="BE143" s="245"/>
      <c r="BF143" s="245"/>
      <c r="BG143" s="245"/>
      <c r="BH143" s="245"/>
      <c r="BI143" s="245"/>
      <c r="BJ143" s="245"/>
      <c r="BK143" s="245"/>
      <c r="BL143" s="245"/>
      <c r="BM143" s="245"/>
      <c r="BN143" s="245"/>
      <c r="BO143" s="245"/>
      <c r="BP143" s="245"/>
      <c r="BQ143" s="245"/>
      <c r="BR143" s="245"/>
      <c r="BS143" s="245"/>
      <c r="BT143" s="245"/>
      <c r="BU143" s="245"/>
      <c r="BV143" s="245"/>
      <c r="BW143" s="245"/>
    </row>
    <row r="144" spans="1:75" s="244" customFormat="1" x14ac:dyDescent="0.25">
      <c r="A144" s="255"/>
      <c r="B144" s="246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173"/>
      <c r="N144" s="285"/>
      <c r="O144" s="285"/>
      <c r="P144" s="285"/>
      <c r="Q144" s="285"/>
      <c r="R144" s="285"/>
      <c r="S144" s="285"/>
      <c r="T144" s="285"/>
      <c r="U144" s="173"/>
      <c r="V144" s="285"/>
      <c r="W144" s="285"/>
      <c r="X144" s="51"/>
      <c r="Y144" s="51"/>
      <c r="Z144" s="51"/>
      <c r="AA144" s="51"/>
      <c r="AB144" s="51"/>
      <c r="AC144" s="281"/>
      <c r="AD144" s="281"/>
      <c r="AE144" s="281"/>
      <c r="AF144" s="281"/>
      <c r="AG144" s="281"/>
      <c r="AI144" s="256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  <c r="BE144" s="245"/>
      <c r="BF144" s="245"/>
      <c r="BG144" s="245"/>
      <c r="BH144" s="245"/>
      <c r="BI144" s="245"/>
      <c r="BJ144" s="245"/>
      <c r="BK144" s="245"/>
      <c r="BL144" s="245"/>
      <c r="BM144" s="245"/>
      <c r="BN144" s="245"/>
      <c r="BO144" s="245"/>
      <c r="BP144" s="245"/>
      <c r="BQ144" s="245"/>
      <c r="BR144" s="245"/>
      <c r="BS144" s="245"/>
      <c r="BT144" s="245"/>
      <c r="BU144" s="245"/>
      <c r="BV144" s="245"/>
      <c r="BW144" s="245"/>
    </row>
    <row r="145" spans="1:75" s="137" customFormat="1" x14ac:dyDescent="0.25">
      <c r="A145" s="255"/>
      <c r="B145" s="246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173"/>
      <c r="N145" s="285"/>
      <c r="O145" s="285"/>
      <c r="P145" s="285"/>
      <c r="Q145" s="285"/>
      <c r="R145" s="285"/>
      <c r="S145" s="285"/>
      <c r="T145" s="285"/>
      <c r="U145" s="173"/>
      <c r="V145" s="285"/>
      <c r="W145" s="285"/>
      <c r="X145" s="51"/>
      <c r="Y145" s="162"/>
      <c r="Z145" s="162"/>
      <c r="AA145" s="162"/>
      <c r="AB145" s="173"/>
      <c r="AC145" s="49"/>
      <c r="AD145" s="49"/>
      <c r="AE145" s="49"/>
      <c r="AF145" s="49"/>
      <c r="AG145" s="49"/>
      <c r="AH145" s="244"/>
      <c r="AI145" s="157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</row>
    <row r="146" spans="1:75" s="137" customFormat="1" ht="15.75" customHeight="1" x14ac:dyDescent="0.25">
      <c r="A146" s="154"/>
      <c r="B146" s="287" t="s">
        <v>79</v>
      </c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9"/>
      <c r="AI146" s="156"/>
    </row>
    <row r="147" spans="1:75" s="137" customFormat="1" ht="12.75" customHeight="1" x14ac:dyDescent="0.25">
      <c r="A147" s="154"/>
      <c r="B147" s="343" t="s">
        <v>312</v>
      </c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  <c r="AG147" s="345"/>
      <c r="AI147" s="156"/>
    </row>
    <row r="148" spans="1:75" s="137" customFormat="1" ht="56.25" customHeight="1" x14ac:dyDescent="0.25">
      <c r="A148" s="154"/>
      <c r="B148" s="290" t="s">
        <v>133</v>
      </c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  <c r="P148" s="291"/>
      <c r="Q148" s="291"/>
      <c r="R148" s="291"/>
      <c r="S148" s="291"/>
      <c r="T148" s="291"/>
      <c r="U148" s="291"/>
      <c r="V148" s="291"/>
      <c r="W148" s="292"/>
      <c r="X148" s="293" t="s">
        <v>71</v>
      </c>
      <c r="Y148" s="294"/>
      <c r="Z148" s="294"/>
      <c r="AA148" s="294"/>
      <c r="AB148" s="295"/>
      <c r="AC148" s="293" t="s">
        <v>70</v>
      </c>
      <c r="AD148" s="294"/>
      <c r="AE148" s="294"/>
      <c r="AF148" s="294"/>
      <c r="AG148" s="296"/>
      <c r="AI148" s="156"/>
    </row>
    <row r="149" spans="1:75" s="137" customFormat="1" x14ac:dyDescent="0.25">
      <c r="A149" s="154">
        <f>1+A141</f>
        <v>90</v>
      </c>
      <c r="B149" s="142" t="s">
        <v>51</v>
      </c>
      <c r="C149" s="297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9"/>
      <c r="X149" s="335"/>
      <c r="Y149" s="336"/>
      <c r="Z149" s="336"/>
      <c r="AA149" s="336"/>
      <c r="AB149" s="337"/>
      <c r="AC149" s="338" t="str">
        <f t="shared" ref="AC149:AC154" si="15">IF(ISNUMBER(X149),IF(ISTEXT(C149),(VLOOKUP(C149,$AI$252:$AP$267,8,FALSE))*X149,""),"")</f>
        <v/>
      </c>
      <c r="AD149" s="339"/>
      <c r="AE149" s="339"/>
      <c r="AF149" s="339"/>
      <c r="AG149" s="340"/>
      <c r="AI149" s="156"/>
    </row>
    <row r="150" spans="1:75" s="137" customFormat="1" x14ac:dyDescent="0.25">
      <c r="A150" s="154">
        <f>1+A149</f>
        <v>91</v>
      </c>
      <c r="B150" s="143" t="s">
        <v>52</v>
      </c>
      <c r="C150" s="297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9"/>
      <c r="X150" s="335"/>
      <c r="Y150" s="336"/>
      <c r="Z150" s="336"/>
      <c r="AA150" s="336"/>
      <c r="AB150" s="337"/>
      <c r="AC150" s="338" t="str">
        <f t="shared" si="15"/>
        <v/>
      </c>
      <c r="AD150" s="339"/>
      <c r="AE150" s="339"/>
      <c r="AF150" s="339"/>
      <c r="AG150" s="340"/>
      <c r="AI150" s="156"/>
    </row>
    <row r="151" spans="1:75" s="137" customFormat="1" x14ac:dyDescent="0.25">
      <c r="A151" s="154">
        <f t="shared" ref="A151:A159" si="16">1+A150</f>
        <v>92</v>
      </c>
      <c r="B151" s="143" t="s">
        <v>53</v>
      </c>
      <c r="C151" s="297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9"/>
      <c r="X151" s="335"/>
      <c r="Y151" s="336"/>
      <c r="Z151" s="336"/>
      <c r="AA151" s="336"/>
      <c r="AB151" s="337"/>
      <c r="AC151" s="338" t="str">
        <f t="shared" si="15"/>
        <v/>
      </c>
      <c r="AD151" s="339"/>
      <c r="AE151" s="339"/>
      <c r="AF151" s="339"/>
      <c r="AG151" s="340"/>
      <c r="AI151" s="156"/>
    </row>
    <row r="152" spans="1:75" s="137" customFormat="1" x14ac:dyDescent="0.25">
      <c r="A152" s="154">
        <f t="shared" si="16"/>
        <v>93</v>
      </c>
      <c r="B152" s="143" t="s">
        <v>54</v>
      </c>
      <c r="C152" s="297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9"/>
      <c r="X152" s="335"/>
      <c r="Y152" s="336"/>
      <c r="Z152" s="336"/>
      <c r="AA152" s="336"/>
      <c r="AB152" s="337"/>
      <c r="AC152" s="338" t="str">
        <f t="shared" si="15"/>
        <v/>
      </c>
      <c r="AD152" s="339"/>
      <c r="AE152" s="339"/>
      <c r="AF152" s="339"/>
      <c r="AG152" s="340"/>
      <c r="AI152" s="156"/>
    </row>
    <row r="153" spans="1:75" s="137" customFormat="1" x14ac:dyDescent="0.25">
      <c r="A153" s="154">
        <f t="shared" si="16"/>
        <v>94</v>
      </c>
      <c r="B153" s="143" t="s">
        <v>55</v>
      </c>
      <c r="C153" s="297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9"/>
      <c r="X153" s="335"/>
      <c r="Y153" s="336"/>
      <c r="Z153" s="336"/>
      <c r="AA153" s="336"/>
      <c r="AB153" s="337"/>
      <c r="AC153" s="338" t="str">
        <f t="shared" si="15"/>
        <v/>
      </c>
      <c r="AD153" s="339"/>
      <c r="AE153" s="339"/>
      <c r="AF153" s="339"/>
      <c r="AG153" s="340"/>
      <c r="AI153" s="156"/>
    </row>
    <row r="154" spans="1:75" s="137" customFormat="1" x14ac:dyDescent="0.25">
      <c r="A154" s="154">
        <f t="shared" si="16"/>
        <v>95</v>
      </c>
      <c r="B154" s="176" t="s">
        <v>56</v>
      </c>
      <c r="C154" s="393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5"/>
      <c r="X154" s="329"/>
      <c r="Y154" s="330"/>
      <c r="Z154" s="330"/>
      <c r="AA154" s="330"/>
      <c r="AB154" s="331"/>
      <c r="AC154" s="332" t="str">
        <f t="shared" si="15"/>
        <v/>
      </c>
      <c r="AD154" s="333"/>
      <c r="AE154" s="333"/>
      <c r="AF154" s="333"/>
      <c r="AG154" s="334"/>
      <c r="AI154" s="156"/>
    </row>
    <row r="155" spans="1:75" s="137" customFormat="1" x14ac:dyDescent="0.25">
      <c r="A155" s="255">
        <f t="shared" si="16"/>
        <v>96</v>
      </c>
      <c r="B155" s="633" t="s">
        <v>69</v>
      </c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5"/>
      <c r="X155" s="616" t="str">
        <f>IF(ISNUMBER(X149),IF(OR(C149="Elektřina - dodávka mimo budovu",C149="Teplo - dodávka mimo budovu"),0,X149)+IF(OR(C150="Elektřina - dodávka mimo budovu",C150="Teplo - dodávka mimo budovu"),0,X150)+IF(OR(C151="Elektřina - dodávka mimo budovu",C151="Teplo - dodávka mimo budovu"),0,X151)+IF(OR(C152="Elektřina - dodávka mimo budovu",C152="Teplo - dodávka mimo budovu"),0,X152)+IF(OR(C153="Elektřina - dodávka mimo budovu",C153="Teplo - dodávka mimo budovu"),0,X153)+IF(OR(C154="Elektřina - dodávka mimo budovu",C154="Teplo - dodávka mimo budovu"),0,X154),"")</f>
        <v/>
      </c>
      <c r="Y155" s="617"/>
      <c r="Z155" s="617"/>
      <c r="AA155" s="617"/>
      <c r="AB155" s="618"/>
      <c r="AC155" s="616" t="str">
        <f>IF(ISNUMBER(AC149),SUM(AC149:AG154),"")</f>
        <v/>
      </c>
      <c r="AD155" s="617"/>
      <c r="AE155" s="617"/>
      <c r="AF155" s="617"/>
      <c r="AG155" s="619"/>
      <c r="AI155" s="156"/>
    </row>
    <row r="156" spans="1:75" s="238" customFormat="1" x14ac:dyDescent="0.25">
      <c r="A156" s="255">
        <f t="shared" si="16"/>
        <v>97</v>
      </c>
      <c r="B156" s="286" t="s">
        <v>254</v>
      </c>
      <c r="C156" s="627"/>
      <c r="D156" s="627"/>
      <c r="E156" s="627"/>
      <c r="F156" s="627"/>
      <c r="G156" s="627"/>
      <c r="H156" s="627"/>
      <c r="I156" s="627"/>
      <c r="J156" s="627"/>
      <c r="K156" s="627"/>
      <c r="L156" s="627"/>
      <c r="M156" s="627"/>
      <c r="N156" s="627"/>
      <c r="O156" s="627"/>
      <c r="P156" s="627"/>
      <c r="Q156" s="627"/>
      <c r="R156" s="627"/>
      <c r="S156" s="627"/>
      <c r="T156" s="627"/>
      <c r="U156" s="627"/>
      <c r="V156" s="627"/>
      <c r="W156" s="628"/>
      <c r="X156" s="629" t="str">
        <f>IF(AND(ISNUMBER(X155),ISNUMBER(X134)),X155*1000/X134,"")</f>
        <v/>
      </c>
      <c r="Y156" s="630"/>
      <c r="Z156" s="630"/>
      <c r="AA156" s="630"/>
      <c r="AB156" s="631"/>
      <c r="AC156" s="629" t="str">
        <f>IF(AND(ISNUMBER(AC155),ISNUMBER(X134)),AC155*1000/X134,"")</f>
        <v/>
      </c>
      <c r="AD156" s="630"/>
      <c r="AE156" s="630"/>
      <c r="AF156" s="630"/>
      <c r="AG156" s="632"/>
      <c r="AI156" s="240"/>
    </row>
    <row r="157" spans="1:75" s="137" customFormat="1" x14ac:dyDescent="0.25">
      <c r="A157" s="255">
        <f t="shared" si="16"/>
        <v>98</v>
      </c>
      <c r="B157" s="620" t="s">
        <v>283</v>
      </c>
      <c r="C157" s="621"/>
      <c r="D157" s="621"/>
      <c r="E157" s="621"/>
      <c r="F157" s="621"/>
      <c r="G157" s="621"/>
      <c r="H157" s="621"/>
      <c r="I157" s="621"/>
      <c r="J157" s="621"/>
      <c r="K157" s="621"/>
      <c r="L157" s="621"/>
      <c r="M157" s="621"/>
      <c r="N157" s="621"/>
      <c r="O157" s="621"/>
      <c r="P157" s="621"/>
      <c r="Q157" s="621"/>
      <c r="R157" s="621"/>
      <c r="S157" s="621"/>
      <c r="T157" s="621"/>
      <c r="U157" s="621"/>
      <c r="V157" s="621"/>
      <c r="W157" s="622"/>
      <c r="X157" s="623" t="str">
        <f>IF(AND(ISNUMBER(X156),ISNUMBER(X47)),1-X156/X47,"")</f>
        <v/>
      </c>
      <c r="Y157" s="624"/>
      <c r="Z157" s="624"/>
      <c r="AA157" s="624"/>
      <c r="AB157" s="625"/>
      <c r="AC157" s="623" t="str">
        <f>IF(AND(ISNUMBER(AC156),ISNUMBER(AC47)),1-AC156/AC47,"")</f>
        <v/>
      </c>
      <c r="AD157" s="624"/>
      <c r="AE157" s="624"/>
      <c r="AF157" s="624"/>
      <c r="AG157" s="626"/>
      <c r="AI157" s="156"/>
    </row>
    <row r="158" spans="1:75" s="137" customFormat="1" x14ac:dyDescent="0.25">
      <c r="A158" s="255">
        <f t="shared" si="16"/>
        <v>99</v>
      </c>
      <c r="B158" s="259" t="s">
        <v>183</v>
      </c>
      <c r="C158" s="260"/>
      <c r="D158" s="260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0"/>
      <c r="X158" s="335"/>
      <c r="Y158" s="336"/>
      <c r="Z158" s="336"/>
      <c r="AA158" s="336"/>
      <c r="AB158" s="337"/>
      <c r="AC158" s="335"/>
      <c r="AD158" s="336"/>
      <c r="AE158" s="336"/>
      <c r="AF158" s="336"/>
      <c r="AG158" s="397"/>
      <c r="AI158" s="156"/>
    </row>
    <row r="159" spans="1:75" s="137" customFormat="1" x14ac:dyDescent="0.25">
      <c r="A159" s="168">
        <f t="shared" si="16"/>
        <v>100</v>
      </c>
      <c r="B159" s="257" t="s">
        <v>182</v>
      </c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8"/>
      <c r="N159" s="258"/>
      <c r="O159" s="258"/>
      <c r="P159" s="258"/>
      <c r="Q159" s="258"/>
      <c r="R159" s="258"/>
      <c r="S159" s="258"/>
      <c r="T159" s="258"/>
      <c r="U159" s="258"/>
      <c r="V159" s="258"/>
      <c r="W159" s="258"/>
      <c r="X159" s="398"/>
      <c r="Y159" s="399"/>
      <c r="Z159" s="399"/>
      <c r="AA159" s="399"/>
      <c r="AB159" s="400"/>
      <c r="AC159" s="398"/>
      <c r="AD159" s="399"/>
      <c r="AE159" s="399"/>
      <c r="AF159" s="399"/>
      <c r="AG159" s="401"/>
      <c r="AI159" s="156"/>
    </row>
    <row r="160" spans="1:75" ht="5.25" customHeight="1" x14ac:dyDescent="0.25">
      <c r="A160" s="168"/>
      <c r="B160" s="16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75"/>
      <c r="Y160" s="175"/>
      <c r="Z160" s="175"/>
      <c r="AA160" s="175"/>
      <c r="AB160" s="175"/>
      <c r="AC160" s="126"/>
      <c r="AD160" s="126"/>
      <c r="AE160" s="126"/>
      <c r="AF160" s="126"/>
      <c r="AG160" s="126"/>
      <c r="AH160" s="137"/>
    </row>
    <row r="161" spans="1:33" x14ac:dyDescent="0.25">
      <c r="A161" s="168"/>
      <c r="B161" s="287" t="s">
        <v>86</v>
      </c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9"/>
    </row>
    <row r="162" spans="1:33" x14ac:dyDescent="0.25">
      <c r="A162" s="168"/>
      <c r="B162" s="343" t="s">
        <v>313</v>
      </c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44"/>
      <c r="Z162" s="344"/>
      <c r="AA162" s="344"/>
      <c r="AB162" s="344"/>
      <c r="AC162" s="344"/>
      <c r="AD162" s="344"/>
      <c r="AE162" s="344"/>
      <c r="AF162" s="344"/>
      <c r="AG162" s="345"/>
    </row>
    <row r="163" spans="1:33" ht="37.5" customHeight="1" x14ac:dyDescent="0.25">
      <c r="A163" s="168"/>
      <c r="B163" s="402" t="s">
        <v>87</v>
      </c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377"/>
      <c r="T163" s="377"/>
      <c r="U163" s="377"/>
      <c r="V163" s="377"/>
      <c r="W163" s="404"/>
      <c r="X163" s="379" t="s">
        <v>88</v>
      </c>
      <c r="Y163" s="379"/>
      <c r="Z163" s="379"/>
      <c r="AA163" s="379"/>
      <c r="AB163" s="379"/>
      <c r="AC163" s="376" t="s">
        <v>89</v>
      </c>
      <c r="AD163" s="377"/>
      <c r="AE163" s="377"/>
      <c r="AF163" s="377"/>
      <c r="AG163" s="378"/>
    </row>
    <row r="164" spans="1:33" x14ac:dyDescent="0.25">
      <c r="A164" s="168">
        <f>1+A159</f>
        <v>101</v>
      </c>
      <c r="B164" s="371" t="s">
        <v>80</v>
      </c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3"/>
      <c r="X164" s="349"/>
      <c r="Y164" s="349"/>
      <c r="Z164" s="349"/>
      <c r="AA164" s="349"/>
      <c r="AB164" s="349"/>
      <c r="AC164" s="353" t="str">
        <f>IF(AND(ISNUMBER(X164),ISNUMBER($X$170)),X164/$X$170,"")</f>
        <v/>
      </c>
      <c r="AD164" s="354"/>
      <c r="AE164" s="354"/>
      <c r="AF164" s="354"/>
      <c r="AG164" s="355"/>
    </row>
    <row r="165" spans="1:33" x14ac:dyDescent="0.25">
      <c r="A165" s="168">
        <f>A164+1</f>
        <v>102</v>
      </c>
      <c r="B165" s="371" t="s">
        <v>81</v>
      </c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3"/>
      <c r="X165" s="349"/>
      <c r="Y165" s="349"/>
      <c r="Z165" s="349"/>
      <c r="AA165" s="349"/>
      <c r="AB165" s="349"/>
      <c r="AC165" s="353" t="str">
        <f t="shared" ref="AC165:AC169" si="17">IF(AND(ISNUMBER(X165),ISNUMBER($X$170)),X165/$X$170,"")</f>
        <v/>
      </c>
      <c r="AD165" s="354"/>
      <c r="AE165" s="354"/>
      <c r="AF165" s="354"/>
      <c r="AG165" s="355"/>
    </row>
    <row r="166" spans="1:33" x14ac:dyDescent="0.25">
      <c r="A166" s="168">
        <f t="shared" ref="A166:A170" si="18">1+A165</f>
        <v>103</v>
      </c>
      <c r="B166" s="371" t="s">
        <v>82</v>
      </c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3"/>
      <c r="X166" s="349"/>
      <c r="Y166" s="349"/>
      <c r="Z166" s="349"/>
      <c r="AA166" s="349"/>
      <c r="AB166" s="349"/>
      <c r="AC166" s="353" t="str">
        <f t="shared" si="17"/>
        <v/>
      </c>
      <c r="AD166" s="354"/>
      <c r="AE166" s="354"/>
      <c r="AF166" s="354"/>
      <c r="AG166" s="355"/>
    </row>
    <row r="167" spans="1:33" x14ac:dyDescent="0.25">
      <c r="A167" s="168">
        <f t="shared" si="18"/>
        <v>104</v>
      </c>
      <c r="B167" s="371" t="s">
        <v>83</v>
      </c>
      <c r="C167" s="372"/>
      <c r="D167" s="372"/>
      <c r="E167" s="372"/>
      <c r="F167" s="372"/>
      <c r="G167" s="372"/>
      <c r="H167" s="372"/>
      <c r="I167" s="372"/>
      <c r="J167" s="372"/>
      <c r="K167" s="372"/>
      <c r="L167" s="372"/>
      <c r="M167" s="372"/>
      <c r="N167" s="372"/>
      <c r="O167" s="372"/>
      <c r="P167" s="372"/>
      <c r="Q167" s="372"/>
      <c r="R167" s="372"/>
      <c r="S167" s="372"/>
      <c r="T167" s="372"/>
      <c r="U167" s="372"/>
      <c r="V167" s="372"/>
      <c r="W167" s="373"/>
      <c r="X167" s="349"/>
      <c r="Y167" s="349"/>
      <c r="Z167" s="349"/>
      <c r="AA167" s="349"/>
      <c r="AB167" s="349"/>
      <c r="AC167" s="353" t="str">
        <f t="shared" si="17"/>
        <v/>
      </c>
      <c r="AD167" s="354"/>
      <c r="AE167" s="354"/>
      <c r="AF167" s="354"/>
      <c r="AG167" s="355"/>
    </row>
    <row r="168" spans="1:33" x14ac:dyDescent="0.25">
      <c r="A168" s="168">
        <f t="shared" si="18"/>
        <v>105</v>
      </c>
      <c r="B168" s="371" t="s">
        <v>84</v>
      </c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2"/>
      <c r="N168" s="372"/>
      <c r="O168" s="372"/>
      <c r="P168" s="372"/>
      <c r="Q168" s="372"/>
      <c r="R168" s="372"/>
      <c r="S168" s="372"/>
      <c r="T168" s="372"/>
      <c r="U168" s="372"/>
      <c r="V168" s="372"/>
      <c r="W168" s="373"/>
      <c r="X168" s="349"/>
      <c r="Y168" s="349"/>
      <c r="Z168" s="349"/>
      <c r="AA168" s="349"/>
      <c r="AB168" s="349"/>
      <c r="AC168" s="353" t="str">
        <f t="shared" si="17"/>
        <v/>
      </c>
      <c r="AD168" s="354"/>
      <c r="AE168" s="354"/>
      <c r="AF168" s="354"/>
      <c r="AG168" s="355"/>
    </row>
    <row r="169" spans="1:33" x14ac:dyDescent="0.25">
      <c r="A169" s="168">
        <f t="shared" si="18"/>
        <v>106</v>
      </c>
      <c r="B169" s="368" t="s">
        <v>85</v>
      </c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70"/>
      <c r="X169" s="363"/>
      <c r="Y169" s="364"/>
      <c r="Z169" s="364"/>
      <c r="AA169" s="364"/>
      <c r="AB169" s="364"/>
      <c r="AC169" s="365" t="str">
        <f t="shared" si="17"/>
        <v/>
      </c>
      <c r="AD169" s="366"/>
      <c r="AE169" s="366"/>
      <c r="AF169" s="366"/>
      <c r="AG169" s="367"/>
    </row>
    <row r="170" spans="1:33" x14ac:dyDescent="0.25">
      <c r="A170" s="168">
        <f t="shared" si="18"/>
        <v>107</v>
      </c>
      <c r="B170" s="346" t="s">
        <v>69</v>
      </c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8"/>
      <c r="X170" s="350" t="str">
        <f>IF((SUM(X164:AB169)&gt;0),SUM(X164:AB169),"")</f>
        <v/>
      </c>
      <c r="Y170" s="350"/>
      <c r="Z170" s="350"/>
      <c r="AA170" s="350"/>
      <c r="AB170" s="350"/>
      <c r="AC170" s="351" t="str">
        <f>IF((SUM(AC164:AG169)&gt;0),SUM(AC164:AG169),"")</f>
        <v/>
      </c>
      <c r="AD170" s="351"/>
      <c r="AE170" s="351"/>
      <c r="AF170" s="351"/>
      <c r="AG170" s="352"/>
    </row>
    <row r="171" spans="1:33" ht="11.25" customHeight="1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9"/>
      <c r="L171" s="2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374"/>
      <c r="Y171" s="374"/>
      <c r="Z171" s="374"/>
      <c r="AA171" s="374"/>
      <c r="AB171" s="374"/>
      <c r="AC171" s="20"/>
      <c r="AD171" s="20"/>
      <c r="AE171" s="20"/>
      <c r="AF171" s="20"/>
      <c r="AG171" s="20"/>
    </row>
    <row r="172" spans="1:33" x14ac:dyDescent="0.25">
      <c r="B172" s="362" t="s">
        <v>72</v>
      </c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  <c r="AD172" s="362"/>
      <c r="AE172" s="362"/>
      <c r="AF172" s="362"/>
      <c r="AG172" s="362"/>
    </row>
    <row r="173" spans="1:33" ht="7.5" customHeight="1" x14ac:dyDescent="0.25"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  <c r="AD173" s="362"/>
      <c r="AE173" s="362"/>
      <c r="AF173" s="362"/>
      <c r="AG173" s="362"/>
    </row>
    <row r="174" spans="1:33" x14ac:dyDescent="0.25">
      <c r="B174" s="361" t="s">
        <v>73</v>
      </c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361"/>
      <c r="AB174" s="361"/>
      <c r="AC174" s="361"/>
      <c r="AD174" s="361"/>
      <c r="AE174" s="361"/>
      <c r="AF174" s="361"/>
      <c r="AG174" s="361"/>
    </row>
    <row r="175" spans="1:33" x14ac:dyDescent="0.25"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361"/>
      <c r="AB175" s="361"/>
      <c r="AC175" s="361"/>
      <c r="AD175" s="361"/>
      <c r="AE175" s="361"/>
      <c r="AF175" s="361"/>
      <c r="AG175" s="361"/>
    </row>
    <row r="176" spans="1:33" ht="15.75" customHeight="1" x14ac:dyDescent="0.25"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361"/>
      <c r="AB176" s="361"/>
      <c r="AC176" s="361"/>
      <c r="AD176" s="361"/>
      <c r="AE176" s="361"/>
      <c r="AF176" s="361"/>
      <c r="AG176" s="361"/>
    </row>
    <row r="177" spans="1:35" s="137" customFormat="1" ht="5.25" customHeight="1" thickBot="1" x14ac:dyDescent="0.3">
      <c r="A177" s="154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I177" s="156"/>
    </row>
    <row r="178" spans="1:35" ht="18.75" customHeight="1" thickBot="1" x14ac:dyDescent="0.3">
      <c r="A178" s="169">
        <f>1+A170</f>
        <v>108</v>
      </c>
      <c r="B178" s="72" t="s">
        <v>74</v>
      </c>
      <c r="C178" s="357"/>
      <c r="D178" s="357"/>
      <c r="E178" s="357"/>
      <c r="F178" s="357"/>
      <c r="G178" s="357"/>
      <c r="H178" s="357"/>
      <c r="I178" s="358"/>
      <c r="J178" s="73" t="s">
        <v>75</v>
      </c>
      <c r="K178" s="74"/>
      <c r="L178" s="359">
        <f ca="1">NOW()</f>
        <v>42433.543729166668</v>
      </c>
      <c r="M178" s="357"/>
      <c r="N178" s="357"/>
      <c r="O178" s="357"/>
      <c r="P178" s="357"/>
      <c r="Q178" s="357"/>
      <c r="R178" s="360"/>
    </row>
    <row r="179" spans="1:35" s="137" customFormat="1" ht="9" customHeight="1" x14ac:dyDescent="0.25">
      <c r="A179" s="169"/>
      <c r="B179" s="146"/>
      <c r="C179" s="101"/>
      <c r="D179" s="101"/>
      <c r="E179" s="101"/>
      <c r="F179" s="101"/>
      <c r="G179" s="101"/>
      <c r="H179" s="101"/>
      <c r="I179" s="101"/>
      <c r="J179" s="146"/>
      <c r="K179" s="146"/>
      <c r="L179" s="102"/>
      <c r="M179" s="101"/>
      <c r="N179" s="101"/>
      <c r="O179" s="101"/>
      <c r="P179" s="101"/>
      <c r="Q179" s="101"/>
      <c r="R179" s="101"/>
      <c r="AI179" s="156"/>
    </row>
    <row r="180" spans="1:35" ht="20.25" customHeight="1" x14ac:dyDescent="0.25">
      <c r="A180" s="168"/>
      <c r="B180" s="146"/>
      <c r="C180" s="101"/>
      <c r="D180" s="101"/>
      <c r="E180" s="101"/>
      <c r="F180" s="101"/>
      <c r="G180" s="101"/>
      <c r="H180" s="101"/>
      <c r="I180" s="101"/>
      <c r="J180" s="146"/>
      <c r="K180" s="146"/>
      <c r="L180" s="102"/>
      <c r="M180" s="101"/>
      <c r="N180" s="101"/>
      <c r="O180" s="101"/>
      <c r="P180" s="101"/>
      <c r="Q180" s="101"/>
      <c r="R180" s="101"/>
      <c r="S180" s="13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  <c r="AF180" s="517"/>
      <c r="AG180" s="517"/>
      <c r="AH180" s="137"/>
    </row>
    <row r="181" spans="1:35" ht="11.25" customHeight="1" x14ac:dyDescent="0.25">
      <c r="T181" s="356" t="s">
        <v>94</v>
      </c>
      <c r="U181" s="356"/>
      <c r="V181" s="356"/>
      <c r="W181" s="356"/>
      <c r="X181" s="356"/>
      <c r="Y181" s="356"/>
      <c r="Z181" s="356"/>
      <c r="AA181" s="356"/>
      <c r="AB181" s="356"/>
      <c r="AC181" s="356"/>
      <c r="AD181" s="356"/>
      <c r="AE181" s="356"/>
      <c r="AF181" s="356"/>
      <c r="AG181" s="356"/>
    </row>
    <row r="182" spans="1:35" ht="11.25" customHeight="1" x14ac:dyDescent="0.25">
      <c r="T182" s="375"/>
      <c r="U182" s="375"/>
      <c r="V182" s="375"/>
      <c r="W182" s="375"/>
      <c r="X182" s="375"/>
      <c r="Y182" s="375"/>
      <c r="Z182" s="375"/>
      <c r="AA182" s="375"/>
      <c r="AB182" s="375"/>
      <c r="AC182" s="375"/>
      <c r="AD182" s="375"/>
      <c r="AE182" s="375"/>
      <c r="AF182" s="375"/>
      <c r="AG182" s="375"/>
    </row>
    <row r="183" spans="1:35" ht="13.5" customHeight="1" x14ac:dyDescent="0.25">
      <c r="B183" s="362" t="s">
        <v>76</v>
      </c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  <c r="AD183" s="362"/>
      <c r="AE183" s="362"/>
      <c r="AF183" s="362"/>
      <c r="AG183" s="362"/>
    </row>
    <row r="184" spans="1:35" ht="7.5" customHeight="1" x14ac:dyDescent="0.25">
      <c r="B184" s="362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  <c r="AD184" s="362"/>
      <c r="AE184" s="362"/>
      <c r="AF184" s="362"/>
      <c r="AG184" s="362"/>
    </row>
    <row r="185" spans="1:35" x14ac:dyDescent="0.25">
      <c r="B185" s="361" t="s">
        <v>77</v>
      </c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361"/>
      <c r="AB185" s="361"/>
      <c r="AC185" s="361"/>
      <c r="AD185" s="361"/>
      <c r="AE185" s="361"/>
      <c r="AF185" s="361"/>
      <c r="AG185" s="361"/>
    </row>
    <row r="186" spans="1:35" x14ac:dyDescent="0.25">
      <c r="B186" s="361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361"/>
      <c r="AB186" s="361"/>
      <c r="AC186" s="361"/>
      <c r="AD186" s="361"/>
      <c r="AE186" s="361"/>
      <c r="AF186" s="361"/>
      <c r="AG186" s="361"/>
    </row>
    <row r="187" spans="1:35" ht="15.75" thickBot="1" x14ac:dyDescent="0.3">
      <c r="B187" s="361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361"/>
      <c r="AB187" s="361"/>
      <c r="AC187" s="361"/>
      <c r="AD187" s="361"/>
      <c r="AE187" s="361"/>
      <c r="AF187" s="361"/>
      <c r="AG187" s="361"/>
    </row>
    <row r="188" spans="1:35" ht="18.75" customHeight="1" thickBot="1" x14ac:dyDescent="0.3">
      <c r="A188" s="169">
        <f>1+A178</f>
        <v>109</v>
      </c>
      <c r="B188" s="72" t="s">
        <v>74</v>
      </c>
      <c r="C188" s="357"/>
      <c r="D188" s="357"/>
      <c r="E188" s="357"/>
      <c r="F188" s="357"/>
      <c r="G188" s="357"/>
      <c r="H188" s="357"/>
      <c r="I188" s="358"/>
      <c r="J188" s="73" t="s">
        <v>75</v>
      </c>
      <c r="K188" s="74"/>
      <c r="L188" s="359">
        <f ca="1">NOW()</f>
        <v>42433.543729166668</v>
      </c>
      <c r="M188" s="357"/>
      <c r="N188" s="357"/>
      <c r="O188" s="357"/>
      <c r="P188" s="357"/>
      <c r="Q188" s="357"/>
      <c r="R188" s="360"/>
    </row>
    <row r="189" spans="1:35" ht="20.25" customHeight="1" x14ac:dyDescent="0.25">
      <c r="A189" s="168"/>
      <c r="B189" s="100"/>
      <c r="C189" s="101"/>
      <c r="D189" s="101"/>
      <c r="E189" s="101"/>
      <c r="F189" s="101"/>
      <c r="G189" s="101"/>
      <c r="H189" s="101"/>
      <c r="I189" s="101"/>
      <c r="J189" s="100"/>
      <c r="K189" s="100"/>
      <c r="L189" s="102"/>
      <c r="M189" s="101"/>
      <c r="N189" s="101"/>
      <c r="O189" s="101"/>
      <c r="P189" s="101"/>
      <c r="Q189" s="101"/>
      <c r="R189" s="101"/>
      <c r="T189" s="517"/>
      <c r="U189" s="517"/>
      <c r="V189" s="517"/>
      <c r="W189" s="517"/>
      <c r="X189" s="517"/>
      <c r="Y189" s="517"/>
      <c r="Z189" s="517"/>
      <c r="AA189" s="517"/>
      <c r="AB189" s="517"/>
      <c r="AC189" s="517"/>
      <c r="AD189" s="517"/>
      <c r="AE189" s="517"/>
      <c r="AF189" s="517"/>
      <c r="AG189" s="517"/>
    </row>
    <row r="190" spans="1:35" x14ac:dyDescent="0.25">
      <c r="A190" s="168"/>
      <c r="T190" s="356" t="s">
        <v>78</v>
      </c>
      <c r="U190" s="356"/>
      <c r="V190" s="356"/>
      <c r="W190" s="356"/>
      <c r="X190" s="356"/>
      <c r="Y190" s="356"/>
      <c r="Z190" s="356"/>
      <c r="AA190" s="356"/>
      <c r="AB190" s="356"/>
      <c r="AC190" s="356"/>
      <c r="AD190" s="356"/>
      <c r="AE190" s="356"/>
      <c r="AF190" s="356"/>
      <c r="AG190" s="356"/>
    </row>
    <row r="191" spans="1:35" s="137" customFormat="1" hidden="1" x14ac:dyDescent="0.25">
      <c r="A191" s="154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I191" s="156"/>
    </row>
    <row r="192" spans="1:35" s="137" customFormat="1" hidden="1" x14ac:dyDescent="0.25">
      <c r="A192" s="154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I192" s="156"/>
    </row>
    <row r="193" spans="1:75" s="137" customFormat="1" hidden="1" x14ac:dyDescent="0.25">
      <c r="A193" s="154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I193" s="156"/>
    </row>
    <row r="194" spans="1:75" s="137" customFormat="1" hidden="1" x14ac:dyDescent="0.25">
      <c r="A194" s="154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I194" s="156"/>
    </row>
    <row r="195" spans="1:75" s="137" customFormat="1" hidden="1" x14ac:dyDescent="0.25">
      <c r="A195" s="154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I195" s="156"/>
    </row>
    <row r="196" spans="1:75" hidden="1" x14ac:dyDescent="0.25"/>
    <row r="197" spans="1:75" hidden="1" x14ac:dyDescent="0.25">
      <c r="AI197" s="109"/>
      <c r="AJ197" s="6"/>
      <c r="AK197" s="6"/>
      <c r="AL197" s="6"/>
      <c r="AM197" s="6"/>
      <c r="AN197" s="6"/>
      <c r="AO197" s="6"/>
      <c r="AP197" s="6"/>
      <c r="AQ197" s="6"/>
      <c r="AR197" s="6"/>
      <c r="AS197" s="7"/>
      <c r="AT197" s="103"/>
      <c r="AU197" s="103"/>
      <c r="AV197" s="103"/>
      <c r="AW197" s="103"/>
      <c r="AX197" s="103"/>
      <c r="AY197" s="103"/>
      <c r="AZ197" s="103"/>
      <c r="BA197" s="103"/>
      <c r="BB197" s="217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  <c r="BP197" s="103"/>
      <c r="BQ197" s="103"/>
      <c r="BR197" s="103"/>
      <c r="BS197" s="103"/>
      <c r="BT197" s="103"/>
      <c r="BU197" s="103"/>
      <c r="BV197" s="103"/>
      <c r="BW197" s="104"/>
    </row>
    <row r="198" spans="1:75" s="212" customFormat="1" hidden="1" x14ac:dyDescent="0.25">
      <c r="A198" s="215"/>
      <c r="AI198" s="220" t="s">
        <v>263</v>
      </c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4"/>
      <c r="AT198" s="213"/>
      <c r="AU198" s="213"/>
      <c r="AV198" s="213"/>
      <c r="AW198" s="213"/>
      <c r="AX198" s="213"/>
      <c r="AY198" s="213"/>
      <c r="AZ198" s="213"/>
      <c r="BA198" s="213"/>
      <c r="BB198" s="218"/>
      <c r="BC198" s="213"/>
      <c r="BD198" s="213"/>
      <c r="BE198" s="213"/>
      <c r="BF198" s="213"/>
      <c r="BG198" s="213"/>
      <c r="BH198" s="213"/>
      <c r="BI198" s="213"/>
      <c r="BJ198" s="213"/>
      <c r="BK198" s="213"/>
      <c r="BL198" s="213"/>
      <c r="BM198" s="213"/>
      <c r="BN198" s="213"/>
      <c r="BO198" s="213"/>
      <c r="BP198" s="213"/>
      <c r="BQ198" s="213"/>
      <c r="BR198" s="213"/>
      <c r="BS198" s="213"/>
      <c r="BT198" s="213"/>
      <c r="BU198" s="213"/>
      <c r="BV198" s="213"/>
      <c r="BW198" s="216"/>
    </row>
    <row r="199" spans="1:75" hidden="1" x14ac:dyDescent="0.25">
      <c r="N199" s="212"/>
      <c r="AI199" s="110" t="s">
        <v>255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2"/>
      <c r="AT199" s="12"/>
      <c r="AU199" s="12"/>
      <c r="AV199" s="12"/>
      <c r="AW199" s="12"/>
      <c r="AX199" s="12"/>
      <c r="AY199" s="12"/>
      <c r="AZ199" s="12"/>
      <c r="BA199" s="12"/>
      <c r="BB199" s="218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05"/>
    </row>
    <row r="200" spans="1:75" hidden="1" x14ac:dyDescent="0.25">
      <c r="D200" s="341"/>
      <c r="E200" s="341"/>
      <c r="F200" s="341"/>
      <c r="H200" s="341"/>
      <c r="I200" s="341"/>
      <c r="J200" s="341"/>
      <c r="K200" s="341"/>
      <c r="N200" s="212"/>
      <c r="O200" s="342"/>
      <c r="P200" s="342"/>
      <c r="Q200" s="342"/>
      <c r="R200" s="342"/>
      <c r="AI200" s="110" t="s">
        <v>256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2"/>
      <c r="AT200" s="12"/>
      <c r="AU200" s="12"/>
      <c r="AV200" s="12"/>
      <c r="AW200" s="12"/>
      <c r="AX200" s="12"/>
      <c r="AY200" s="12"/>
      <c r="AZ200" s="12"/>
      <c r="BA200" s="12"/>
      <c r="BB200" s="218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05"/>
    </row>
    <row r="201" spans="1:75" hidden="1" x14ac:dyDescent="0.25">
      <c r="N201" s="212"/>
      <c r="AI201" s="111" t="s">
        <v>257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2"/>
      <c r="AT201" s="12"/>
      <c r="AU201" s="12"/>
      <c r="AV201" s="12"/>
      <c r="AW201" s="12"/>
      <c r="AX201" s="12"/>
      <c r="AY201" s="12"/>
      <c r="AZ201" s="12"/>
      <c r="BA201" s="12"/>
      <c r="BB201" s="218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05"/>
    </row>
    <row r="202" spans="1:75" hidden="1" x14ac:dyDescent="0.25">
      <c r="N202" s="212"/>
      <c r="AI202" s="111" t="s">
        <v>258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2"/>
      <c r="AT202" s="12"/>
      <c r="AU202" s="12"/>
      <c r="AV202" s="12"/>
      <c r="AW202" s="12"/>
      <c r="AX202" s="12"/>
      <c r="AY202" s="12"/>
      <c r="AZ202" s="12"/>
      <c r="BA202" s="12"/>
      <c r="BB202" s="218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05"/>
    </row>
    <row r="203" spans="1:75" hidden="1" x14ac:dyDescent="0.25">
      <c r="N203" s="212"/>
      <c r="AI203" s="110" t="s">
        <v>259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2"/>
      <c r="AT203" s="12"/>
      <c r="AU203" s="12"/>
      <c r="AV203" s="12"/>
      <c r="AW203" s="12"/>
      <c r="AX203" s="12"/>
      <c r="AY203" s="12"/>
      <c r="AZ203" s="12"/>
      <c r="BA203" s="12"/>
      <c r="BB203" s="218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05"/>
    </row>
    <row r="204" spans="1:75" hidden="1" x14ac:dyDescent="0.25">
      <c r="N204" s="212"/>
      <c r="AI204" s="110" t="s">
        <v>260</v>
      </c>
      <c r="AJ204" s="1"/>
      <c r="AK204" s="1"/>
      <c r="AL204" s="1"/>
      <c r="AM204" s="1"/>
      <c r="AN204" s="1"/>
      <c r="AO204" s="1"/>
      <c r="AP204" s="1"/>
      <c r="AQ204" s="1"/>
      <c r="AR204" s="1"/>
      <c r="AS204" s="2"/>
      <c r="AT204" s="12"/>
      <c r="AU204" s="12"/>
      <c r="AV204" s="12"/>
      <c r="AW204" s="12"/>
      <c r="AX204" s="12"/>
      <c r="AY204" s="12"/>
      <c r="AZ204" s="12"/>
      <c r="BA204" s="12"/>
      <c r="BB204" s="218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05"/>
    </row>
    <row r="205" spans="1:75" hidden="1" x14ac:dyDescent="0.25">
      <c r="N205" s="212"/>
      <c r="AI205" s="110" t="s">
        <v>261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2"/>
      <c r="AT205" s="12"/>
      <c r="AU205" s="12"/>
      <c r="AV205" s="12"/>
      <c r="AW205" s="12"/>
      <c r="AX205" s="12"/>
      <c r="AY205" s="12"/>
      <c r="AZ205" s="12"/>
      <c r="BA205" s="12"/>
      <c r="BB205" s="218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05"/>
    </row>
    <row r="206" spans="1:75" hidden="1" x14ac:dyDescent="0.25">
      <c r="N206" s="212"/>
      <c r="AI206" s="110" t="s">
        <v>262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2"/>
      <c r="AT206" s="12"/>
      <c r="AU206" s="12"/>
      <c r="AV206" s="12"/>
      <c r="AW206" s="12"/>
      <c r="AX206" s="12"/>
      <c r="AY206" s="12"/>
      <c r="AZ206" s="12"/>
      <c r="BA206" s="12"/>
      <c r="BB206" s="219"/>
      <c r="BC206" s="106"/>
      <c r="BD206" s="106"/>
      <c r="BE206" s="106"/>
      <c r="BF206" s="106"/>
      <c r="BG206" s="106"/>
      <c r="BH206" s="106"/>
      <c r="BI206" s="106"/>
      <c r="BJ206" s="106"/>
      <c r="BK206" s="106"/>
      <c r="BL206" s="106"/>
      <c r="BM206" s="106"/>
      <c r="BN206" s="106"/>
      <c r="BO206" s="106"/>
      <c r="BP206" s="106"/>
      <c r="BQ206" s="106"/>
      <c r="BR206" s="106"/>
      <c r="BS206" s="106"/>
      <c r="BT206" s="106"/>
      <c r="BU206" s="106"/>
      <c r="BV206" s="106"/>
      <c r="BW206" s="107"/>
    </row>
    <row r="207" spans="1:75" s="212" customFormat="1" hidden="1" x14ac:dyDescent="0.25">
      <c r="A207" s="215"/>
      <c r="AI207" s="110" t="s">
        <v>265</v>
      </c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1"/>
      <c r="AT207" s="213"/>
      <c r="AU207" s="213"/>
      <c r="AV207" s="213"/>
      <c r="AW207" s="213"/>
      <c r="AX207" s="213"/>
      <c r="AY207" s="213"/>
      <c r="AZ207" s="213"/>
      <c r="BA207" s="213"/>
      <c r="BB207" s="218"/>
      <c r="BC207" s="213"/>
      <c r="BD207" s="213"/>
      <c r="BE207" s="213"/>
      <c r="BF207" s="213"/>
      <c r="BG207" s="213"/>
      <c r="BH207" s="213"/>
      <c r="BI207" s="213"/>
      <c r="BJ207" s="213"/>
      <c r="BK207" s="213"/>
      <c r="BL207" s="213"/>
      <c r="BM207" s="213"/>
      <c r="BN207" s="213"/>
      <c r="BO207" s="213"/>
      <c r="BP207" s="213"/>
      <c r="BQ207" s="213"/>
      <c r="BR207" s="213"/>
      <c r="BS207" s="213"/>
      <c r="BT207" s="213"/>
      <c r="BU207" s="213"/>
      <c r="BV207" s="213"/>
      <c r="BW207" s="213"/>
    </row>
    <row r="208" spans="1:75" s="212" customFormat="1" hidden="1" x14ac:dyDescent="0.25">
      <c r="A208" s="215"/>
      <c r="AI208" s="110" t="s">
        <v>266</v>
      </c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1"/>
      <c r="AT208" s="213"/>
      <c r="AU208" s="213"/>
      <c r="AV208" s="213"/>
      <c r="AW208" s="213"/>
      <c r="AX208" s="213"/>
      <c r="AY208" s="213"/>
      <c r="AZ208" s="213"/>
      <c r="BA208" s="213"/>
      <c r="BB208" s="218"/>
      <c r="BC208" s="213"/>
      <c r="BD208" s="213"/>
      <c r="BE208" s="213"/>
      <c r="BF208" s="213"/>
      <c r="BG208" s="213"/>
      <c r="BH208" s="213"/>
      <c r="BI208" s="213"/>
      <c r="BJ208" s="213"/>
      <c r="BK208" s="213"/>
      <c r="BL208" s="213"/>
      <c r="BM208" s="213"/>
      <c r="BN208" s="213"/>
      <c r="BO208" s="213"/>
      <c r="BP208" s="213"/>
      <c r="BQ208" s="213"/>
      <c r="BR208" s="213"/>
      <c r="BS208" s="213"/>
      <c r="BT208" s="213"/>
      <c r="BU208" s="213"/>
      <c r="BV208" s="213"/>
      <c r="BW208" s="213"/>
    </row>
    <row r="209" spans="1:75" s="212" customFormat="1" hidden="1" x14ac:dyDescent="0.25">
      <c r="A209" s="215"/>
      <c r="AI209" s="110" t="s">
        <v>267</v>
      </c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11"/>
      <c r="AT209" s="213"/>
      <c r="AU209" s="213"/>
      <c r="AV209" s="213"/>
      <c r="AW209" s="213"/>
      <c r="AX209" s="213"/>
      <c r="AY209" s="213"/>
      <c r="AZ209" s="213"/>
      <c r="BA209" s="213"/>
      <c r="BB209" s="218"/>
      <c r="BC209" s="213"/>
      <c r="BD209" s="213"/>
      <c r="BE209" s="213"/>
      <c r="BF209" s="213"/>
      <c r="BG209" s="213"/>
      <c r="BH209" s="213"/>
      <c r="BI209" s="213"/>
      <c r="BJ209" s="213"/>
      <c r="BK209" s="213"/>
      <c r="BL209" s="213"/>
      <c r="BM209" s="213"/>
      <c r="BN209" s="213"/>
      <c r="BO209" s="213"/>
      <c r="BP209" s="213"/>
      <c r="BQ209" s="213"/>
      <c r="BR209" s="213"/>
      <c r="BS209" s="213"/>
      <c r="BT209" s="213"/>
      <c r="BU209" s="213"/>
      <c r="BV209" s="213"/>
      <c r="BW209" s="213"/>
    </row>
    <row r="210" spans="1:75" s="212" customFormat="1" hidden="1" x14ac:dyDescent="0.25">
      <c r="A210" s="215"/>
      <c r="AI210" s="110" t="s">
        <v>268</v>
      </c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3"/>
      <c r="AU210" s="213"/>
      <c r="AV210" s="213"/>
      <c r="AW210" s="213"/>
      <c r="AX210" s="213"/>
      <c r="AY210" s="213"/>
      <c r="AZ210" s="213"/>
      <c r="BA210" s="213"/>
      <c r="BB210" s="218"/>
      <c r="BC210" s="213"/>
      <c r="BD210" s="213"/>
      <c r="BE210" s="213"/>
      <c r="BF210" s="213"/>
      <c r="BG210" s="213"/>
      <c r="BH210" s="213"/>
      <c r="BI210" s="213"/>
      <c r="BJ210" s="213"/>
      <c r="BK210" s="213"/>
      <c r="BL210" s="213"/>
      <c r="BM210" s="213"/>
      <c r="BN210" s="213"/>
      <c r="BO210" s="213"/>
      <c r="BP210" s="213"/>
      <c r="BQ210" s="213"/>
      <c r="BR210" s="213"/>
      <c r="BS210" s="213"/>
      <c r="BT210" s="213"/>
      <c r="BU210" s="213"/>
      <c r="BV210" s="213"/>
      <c r="BW210" s="213"/>
    </row>
    <row r="211" spans="1:75" s="212" customFormat="1" hidden="1" x14ac:dyDescent="0.25">
      <c r="A211" s="215"/>
      <c r="AI211" s="110" t="s">
        <v>269</v>
      </c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11"/>
      <c r="AT211" s="213"/>
      <c r="AU211" s="213"/>
      <c r="AV211" s="213"/>
      <c r="AW211" s="213"/>
      <c r="AX211" s="213"/>
      <c r="AY211" s="213"/>
      <c r="AZ211" s="213"/>
      <c r="BA211" s="213"/>
      <c r="BB211" s="218"/>
      <c r="BC211" s="213"/>
      <c r="BD211" s="213"/>
      <c r="BE211" s="213"/>
      <c r="BF211" s="213"/>
      <c r="BG211" s="213"/>
      <c r="BH211" s="213"/>
      <c r="BI211" s="213"/>
      <c r="BJ211" s="213"/>
      <c r="BK211" s="213"/>
      <c r="BL211" s="213"/>
      <c r="BM211" s="213"/>
      <c r="BN211" s="213"/>
      <c r="BO211" s="213"/>
      <c r="BP211" s="213"/>
      <c r="BQ211" s="213"/>
      <c r="BR211" s="213"/>
      <c r="BS211" s="213"/>
      <c r="BT211" s="213"/>
      <c r="BU211" s="213"/>
      <c r="BV211" s="213"/>
      <c r="BW211" s="213"/>
    </row>
    <row r="212" spans="1:75" hidden="1" x14ac:dyDescent="0.25">
      <c r="AI212" s="112" t="s">
        <v>270</v>
      </c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106"/>
      <c r="AU212" s="106"/>
      <c r="AV212" s="106"/>
      <c r="AW212" s="106"/>
      <c r="AX212" s="106"/>
      <c r="AY212" s="106"/>
      <c r="AZ212" s="106"/>
      <c r="BA212" s="106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</row>
    <row r="213" spans="1:75" s="212" customFormat="1" hidden="1" x14ac:dyDescent="0.25">
      <c r="A213" s="215"/>
      <c r="AI213" s="113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1"/>
      <c r="AT213" s="213"/>
      <c r="AU213" s="213"/>
      <c r="AV213" s="213"/>
      <c r="AW213" s="213"/>
      <c r="AX213" s="213"/>
      <c r="AY213" s="213"/>
      <c r="AZ213" s="213"/>
      <c r="BA213" s="213"/>
      <c r="BB213" s="213"/>
      <c r="BC213" s="213"/>
      <c r="BD213" s="213"/>
      <c r="BE213" s="213"/>
      <c r="BF213" s="213"/>
      <c r="BG213" s="213"/>
      <c r="BH213" s="213"/>
      <c r="BI213" s="213"/>
      <c r="BJ213" s="213"/>
      <c r="BK213" s="213"/>
      <c r="BL213" s="213"/>
      <c r="BM213" s="213"/>
      <c r="BN213" s="213"/>
      <c r="BO213" s="213"/>
      <c r="BP213" s="213"/>
      <c r="BQ213" s="213"/>
      <c r="BR213" s="213"/>
      <c r="BS213" s="213"/>
      <c r="BT213" s="213"/>
      <c r="BU213" s="213"/>
      <c r="BV213" s="213"/>
      <c r="BW213" s="213"/>
    </row>
    <row r="214" spans="1:75" hidden="1" x14ac:dyDescent="0.25">
      <c r="AI214" s="113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75" hidden="1" x14ac:dyDescent="0.25">
      <c r="AI215" s="114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4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</row>
    <row r="216" spans="1:75" hidden="1" x14ac:dyDescent="0.25">
      <c r="AI216" s="110" t="s">
        <v>150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05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</row>
    <row r="217" spans="1:75" hidden="1" x14ac:dyDescent="0.25">
      <c r="AI217" s="112" t="s">
        <v>151</v>
      </c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106"/>
      <c r="AU217" s="106"/>
      <c r="AV217" s="106"/>
      <c r="AW217" s="106"/>
      <c r="AX217" s="106"/>
      <c r="AY217" s="106"/>
      <c r="AZ217" s="106"/>
      <c r="BA217" s="106"/>
      <c r="BB217" s="106"/>
      <c r="BC217" s="106"/>
      <c r="BD217" s="107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</row>
    <row r="218" spans="1:75" hidden="1" x14ac:dyDescent="0.25">
      <c r="AI218" s="113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</row>
    <row r="219" spans="1:75" hidden="1" x14ac:dyDescent="0.25">
      <c r="AI219" s="115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4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</row>
    <row r="220" spans="1:75" hidden="1" x14ac:dyDescent="0.25">
      <c r="AI220" s="111" t="s">
        <v>16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05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</row>
    <row r="221" spans="1:75" hidden="1" x14ac:dyDescent="0.25">
      <c r="AI221" s="111" t="s">
        <v>17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05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</row>
    <row r="222" spans="1:75" hidden="1" x14ac:dyDescent="0.25">
      <c r="AI222" s="111" t="s">
        <v>18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05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</row>
    <row r="223" spans="1:75" hidden="1" x14ac:dyDescent="0.25">
      <c r="AI223" s="111" t="s">
        <v>19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05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</row>
    <row r="224" spans="1:75" hidden="1" x14ac:dyDescent="0.25">
      <c r="AI224" s="111" t="s">
        <v>20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05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</row>
    <row r="225" spans="35:75" hidden="1" x14ac:dyDescent="0.25">
      <c r="AI225" s="111" t="s">
        <v>21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05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</row>
    <row r="226" spans="35:75" hidden="1" x14ac:dyDescent="0.25">
      <c r="AI226" s="111" t="s">
        <v>22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05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</row>
    <row r="227" spans="35:75" hidden="1" x14ac:dyDescent="0.25">
      <c r="AI227" s="111" t="s">
        <v>23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05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</row>
    <row r="228" spans="35:75" hidden="1" x14ac:dyDescent="0.25">
      <c r="AI228" s="111" t="s">
        <v>24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05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</row>
    <row r="229" spans="35:75" hidden="1" x14ac:dyDescent="0.25">
      <c r="AI229" s="111" t="s">
        <v>25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05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</row>
    <row r="230" spans="35:75" hidden="1" x14ac:dyDescent="0.25">
      <c r="AI230" s="111" t="s">
        <v>26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05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</row>
    <row r="231" spans="35:75" hidden="1" x14ac:dyDescent="0.25">
      <c r="AI231" s="111" t="s">
        <v>27</v>
      </c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05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</row>
    <row r="232" spans="35:75" hidden="1" x14ac:dyDescent="0.25">
      <c r="AI232" s="111" t="s">
        <v>28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05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</row>
    <row r="233" spans="35:75" hidden="1" x14ac:dyDescent="0.25">
      <c r="AI233" s="111" t="s">
        <v>29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05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</row>
    <row r="234" spans="35:75" hidden="1" x14ac:dyDescent="0.25">
      <c r="AI234" s="111" t="s">
        <v>30</v>
      </c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05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</row>
    <row r="235" spans="35:75" hidden="1" x14ac:dyDescent="0.25">
      <c r="AI235" s="116" t="s">
        <v>31</v>
      </c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106"/>
      <c r="AU235" s="106"/>
      <c r="AV235" s="106"/>
      <c r="AW235" s="106"/>
      <c r="AX235" s="106"/>
      <c r="AY235" s="106"/>
      <c r="AZ235" s="106"/>
      <c r="BA235" s="106"/>
      <c r="BB235" s="106"/>
      <c r="BC235" s="106"/>
      <c r="BD235" s="106"/>
      <c r="BE235" s="106"/>
      <c r="BF235" s="106"/>
      <c r="BG235" s="106"/>
      <c r="BH235" s="106"/>
      <c r="BI235" s="107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</row>
    <row r="236" spans="35:75" hidden="1" x14ac:dyDescent="0.25">
      <c r="AI236" s="108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</row>
    <row r="237" spans="35:75" hidden="1" x14ac:dyDescent="0.25">
      <c r="AI237" s="115"/>
      <c r="AJ237" s="6"/>
      <c r="AK237" s="7"/>
      <c r="AL237" s="1"/>
      <c r="AM237" s="1"/>
      <c r="AN237" s="1"/>
      <c r="AO237" s="1"/>
      <c r="AP237" s="1"/>
      <c r="AQ237" s="1"/>
      <c r="AR237" s="1"/>
      <c r="AS237" s="1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</row>
    <row r="238" spans="35:75" hidden="1" x14ac:dyDescent="0.25">
      <c r="AI238" s="111" t="s">
        <v>49</v>
      </c>
      <c r="AJ238" s="1"/>
      <c r="AK238" s="2"/>
      <c r="AL238" s="1"/>
      <c r="AM238" s="1"/>
      <c r="AN238" s="1"/>
      <c r="AO238" s="1"/>
      <c r="AP238" s="1"/>
      <c r="AQ238" s="1"/>
      <c r="AR238" s="1"/>
      <c r="AS238" s="1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</row>
    <row r="239" spans="35:75" hidden="1" x14ac:dyDescent="0.25">
      <c r="AI239" s="111" t="s">
        <v>48</v>
      </c>
      <c r="AJ239" s="1"/>
      <c r="AK239" s="2"/>
      <c r="AL239" s="1"/>
      <c r="AM239" s="1"/>
      <c r="AN239" s="1"/>
      <c r="AO239" s="1"/>
      <c r="AP239" s="1"/>
      <c r="AQ239" s="1"/>
      <c r="AR239" s="1"/>
      <c r="AS239" s="1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</row>
    <row r="240" spans="35:75" hidden="1" x14ac:dyDescent="0.25">
      <c r="AI240" s="111" t="s">
        <v>32</v>
      </c>
      <c r="AJ240" s="1"/>
      <c r="AK240" s="2"/>
      <c r="AL240" s="1"/>
      <c r="AM240" s="1"/>
      <c r="AN240" s="1"/>
      <c r="AO240" s="1"/>
      <c r="AP240" s="1"/>
      <c r="AQ240" s="1"/>
      <c r="AR240" s="1"/>
      <c r="AS240" s="1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</row>
    <row r="241" spans="35:75" hidden="1" x14ac:dyDescent="0.25">
      <c r="AI241" s="116"/>
      <c r="AJ241" s="3"/>
      <c r="AK241" s="4"/>
      <c r="AL241" s="1"/>
      <c r="AM241" s="1"/>
      <c r="AN241" s="1"/>
      <c r="AO241" s="1"/>
      <c r="AP241" s="1"/>
      <c r="AQ241" s="1"/>
      <c r="AR241" s="1"/>
      <c r="AS241" s="1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</row>
    <row r="242" spans="35:75" hidden="1" x14ac:dyDescent="0.25">
      <c r="AI242" s="108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</row>
    <row r="243" spans="35:75" hidden="1" x14ac:dyDescent="0.25">
      <c r="AI243" s="115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  <c r="BP243" s="103"/>
      <c r="BQ243" s="103"/>
      <c r="BR243" s="104"/>
      <c r="BS243" s="12"/>
      <c r="BT243" s="12"/>
      <c r="BU243" s="12"/>
      <c r="BV243" s="12"/>
      <c r="BW243" s="12"/>
    </row>
    <row r="244" spans="35:75" hidden="1" x14ac:dyDescent="0.25">
      <c r="AI244" s="111" t="s">
        <v>33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05"/>
      <c r="BS244" s="12"/>
      <c r="BT244" s="12"/>
      <c r="BU244" s="12"/>
      <c r="BV244" s="12"/>
      <c r="BW244" s="12"/>
    </row>
    <row r="245" spans="35:75" hidden="1" x14ac:dyDescent="0.25">
      <c r="AI245" s="111" t="s">
        <v>34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05"/>
      <c r="BS245" s="12"/>
      <c r="BT245" s="12"/>
      <c r="BU245" s="12"/>
      <c r="BV245" s="12"/>
      <c r="BW245" s="12"/>
    </row>
    <row r="246" spans="35:75" hidden="1" x14ac:dyDescent="0.25">
      <c r="AI246" s="111" t="s">
        <v>35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05"/>
      <c r="BS246" s="12"/>
      <c r="BT246" s="12"/>
      <c r="BU246" s="12"/>
      <c r="BV246" s="12"/>
      <c r="BW246" s="12"/>
    </row>
    <row r="247" spans="35:75" hidden="1" x14ac:dyDescent="0.25">
      <c r="AI247" s="111" t="s">
        <v>36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05"/>
      <c r="BS247" s="12"/>
      <c r="BT247" s="12"/>
      <c r="BU247" s="12"/>
      <c r="BV247" s="12"/>
      <c r="BW247" s="12"/>
    </row>
    <row r="248" spans="35:75" hidden="1" x14ac:dyDescent="0.25">
      <c r="AI248" s="111" t="s">
        <v>37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05"/>
      <c r="BS248" s="12"/>
      <c r="BT248" s="12"/>
      <c r="BU248" s="12"/>
      <c r="BV248" s="12"/>
      <c r="BW248" s="12"/>
    </row>
    <row r="249" spans="35:75" hidden="1" x14ac:dyDescent="0.25">
      <c r="AI249" s="111" t="s">
        <v>38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05"/>
      <c r="BS249" s="12"/>
      <c r="BT249" s="12"/>
      <c r="BU249" s="12"/>
      <c r="BV249" s="12"/>
      <c r="BW249" s="12"/>
    </row>
    <row r="250" spans="35:75" hidden="1" x14ac:dyDescent="0.25">
      <c r="AI250" s="116" t="s">
        <v>39</v>
      </c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106"/>
      <c r="AU250" s="106"/>
      <c r="AV250" s="106"/>
      <c r="AW250" s="106"/>
      <c r="AX250" s="106"/>
      <c r="AY250" s="106"/>
      <c r="AZ250" s="106"/>
      <c r="BA250" s="106"/>
      <c r="BB250" s="106"/>
      <c r="BC250" s="106"/>
      <c r="BD250" s="106"/>
      <c r="BE250" s="106"/>
      <c r="BF250" s="106"/>
      <c r="BG250" s="106"/>
      <c r="BH250" s="106"/>
      <c r="BI250" s="106"/>
      <c r="BJ250" s="106"/>
      <c r="BK250" s="106"/>
      <c r="BL250" s="106"/>
      <c r="BM250" s="106"/>
      <c r="BN250" s="106"/>
      <c r="BO250" s="106"/>
      <c r="BP250" s="106"/>
      <c r="BQ250" s="106"/>
      <c r="BR250" s="107"/>
      <c r="BS250" s="12"/>
      <c r="BT250" s="12"/>
      <c r="BU250" s="12"/>
      <c r="BV250" s="12"/>
      <c r="BW250" s="12"/>
    </row>
    <row r="251" spans="35:75" hidden="1" x14ac:dyDescent="0.25">
      <c r="AI251" s="108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</row>
    <row r="252" spans="35:75" hidden="1" x14ac:dyDescent="0.25">
      <c r="AI252" s="115"/>
      <c r="AJ252" s="6"/>
      <c r="AK252" s="6"/>
      <c r="AL252" s="6"/>
      <c r="AM252" s="6"/>
      <c r="AN252" s="6"/>
      <c r="AO252" s="6">
        <v>0</v>
      </c>
      <c r="AP252" s="7">
        <v>0</v>
      </c>
      <c r="AQ252" s="1"/>
      <c r="AR252" s="1"/>
      <c r="AS252" s="1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</row>
    <row r="253" spans="35:75" hidden="1" x14ac:dyDescent="0.25">
      <c r="AI253" s="119" t="s">
        <v>67</v>
      </c>
      <c r="AJ253" s="1"/>
      <c r="AK253" s="1"/>
      <c r="AL253" s="1"/>
      <c r="AM253" s="1"/>
      <c r="AN253" s="1"/>
      <c r="AO253" s="1">
        <v>1.2</v>
      </c>
      <c r="AP253" s="2">
        <v>1.2</v>
      </c>
      <c r="AQ253" s="1"/>
      <c r="AR253" s="1"/>
      <c r="AS253" s="1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</row>
    <row r="254" spans="35:75" hidden="1" x14ac:dyDescent="0.25">
      <c r="AI254" s="119" t="s">
        <v>57</v>
      </c>
      <c r="AJ254" s="1"/>
      <c r="AK254" s="1"/>
      <c r="AL254" s="1"/>
      <c r="AM254" s="1"/>
      <c r="AN254" s="1"/>
      <c r="AO254" s="1">
        <v>1.1000000000000001</v>
      </c>
      <c r="AP254" s="2">
        <v>1.1000000000000001</v>
      </c>
      <c r="AQ254" s="1"/>
      <c r="AR254" s="1"/>
      <c r="AS254" s="1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</row>
    <row r="255" spans="35:75" hidden="1" x14ac:dyDescent="0.25">
      <c r="AI255" s="119" t="s">
        <v>58</v>
      </c>
      <c r="AJ255" s="1"/>
      <c r="AK255" s="1"/>
      <c r="AL255" s="1"/>
      <c r="AM255" s="1"/>
      <c r="AN255" s="1"/>
      <c r="AO255" s="1">
        <v>1.1000000000000001</v>
      </c>
      <c r="AP255" s="2">
        <v>1.1000000000000001</v>
      </c>
      <c r="AQ255" s="1"/>
      <c r="AR255" s="1"/>
      <c r="AS255" s="1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</row>
    <row r="256" spans="35:75" hidden="1" x14ac:dyDescent="0.25">
      <c r="AI256" s="119" t="s">
        <v>59</v>
      </c>
      <c r="AJ256" s="1"/>
      <c r="AK256" s="1"/>
      <c r="AL256" s="1"/>
      <c r="AM256" s="1"/>
      <c r="AN256" s="1"/>
      <c r="AO256" s="1">
        <v>1.1000000000000001</v>
      </c>
      <c r="AP256" s="2">
        <v>1.1000000000000001</v>
      </c>
      <c r="AQ256" s="1"/>
      <c r="AR256" s="1"/>
      <c r="AS256" s="1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</row>
    <row r="257" spans="35:75" hidden="1" x14ac:dyDescent="0.25">
      <c r="AI257" s="119" t="s">
        <v>62</v>
      </c>
      <c r="AJ257" s="1"/>
      <c r="AK257" s="1"/>
      <c r="AL257" s="1"/>
      <c r="AM257" s="1"/>
      <c r="AN257" s="1"/>
      <c r="AO257" s="1">
        <v>3.2</v>
      </c>
      <c r="AP257" s="2">
        <v>3</v>
      </c>
      <c r="AQ257" s="1"/>
      <c r="AR257" s="1"/>
      <c r="AS257" s="1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</row>
    <row r="258" spans="35:75" hidden="1" x14ac:dyDescent="0.25">
      <c r="AI258" s="119" t="s">
        <v>63</v>
      </c>
      <c r="AJ258" s="1"/>
      <c r="AK258" s="1"/>
      <c r="AL258" s="1"/>
      <c r="AM258" s="1"/>
      <c r="AN258" s="1"/>
      <c r="AO258" s="1">
        <v>1.2</v>
      </c>
      <c r="AP258" s="2">
        <v>0.2</v>
      </c>
      <c r="AQ258" s="1"/>
      <c r="AR258" s="1"/>
      <c r="AS258" s="1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</row>
    <row r="259" spans="35:75" hidden="1" x14ac:dyDescent="0.25">
      <c r="AI259" s="119" t="s">
        <v>64</v>
      </c>
      <c r="AJ259" s="1"/>
      <c r="AK259" s="1"/>
      <c r="AL259" s="1"/>
      <c r="AM259" s="1"/>
      <c r="AN259" s="1"/>
      <c r="AO259" s="1">
        <v>1.1000000000000001</v>
      </c>
      <c r="AP259" s="2">
        <v>0.1</v>
      </c>
      <c r="AQ259" s="1"/>
      <c r="AR259" s="1"/>
      <c r="AS259" s="1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</row>
    <row r="260" spans="35:75" hidden="1" x14ac:dyDescent="0.25">
      <c r="AI260" s="119" t="s">
        <v>65</v>
      </c>
      <c r="AJ260" s="1"/>
      <c r="AK260" s="1"/>
      <c r="AL260" s="1"/>
      <c r="AM260" s="1"/>
      <c r="AN260" s="1"/>
      <c r="AO260" s="1">
        <v>1</v>
      </c>
      <c r="AP260" s="2">
        <v>0</v>
      </c>
      <c r="AQ260" s="1"/>
      <c r="AR260" s="1"/>
      <c r="AS260" s="1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</row>
    <row r="261" spans="35:75" hidden="1" x14ac:dyDescent="0.25">
      <c r="AI261" s="119" t="s">
        <v>60</v>
      </c>
      <c r="AJ261" s="1"/>
      <c r="AK261" s="1"/>
      <c r="AL261" s="1"/>
      <c r="AM261" s="1"/>
      <c r="AN261" s="1"/>
      <c r="AO261" s="1">
        <v>1.2</v>
      </c>
      <c r="AP261" s="2">
        <v>1.2</v>
      </c>
      <c r="AQ261" s="1"/>
      <c r="AR261" s="1"/>
      <c r="AS261" s="1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</row>
    <row r="262" spans="35:75" hidden="1" x14ac:dyDescent="0.25">
      <c r="AI262" s="119" t="s">
        <v>61</v>
      </c>
      <c r="AJ262" s="1"/>
      <c r="AK262" s="1"/>
      <c r="AL262" s="1"/>
      <c r="AM262" s="1"/>
      <c r="AN262" s="1"/>
      <c r="AO262" s="1">
        <v>1.2</v>
      </c>
      <c r="AP262" s="2">
        <v>1.2</v>
      </c>
      <c r="AQ262" s="1"/>
      <c r="AR262" s="1"/>
      <c r="AS262" s="1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</row>
    <row r="263" spans="35:75" hidden="1" x14ac:dyDescent="0.25">
      <c r="AI263" s="119" t="s">
        <v>66</v>
      </c>
      <c r="AJ263" s="1"/>
      <c r="AK263" s="1"/>
      <c r="AL263" s="1"/>
      <c r="AM263" s="1"/>
      <c r="AN263" s="1"/>
      <c r="AO263" s="1">
        <v>-3.2</v>
      </c>
      <c r="AP263" s="2">
        <v>-3</v>
      </c>
      <c r="AQ263" s="1"/>
      <c r="AR263" s="1"/>
      <c r="AS263" s="1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</row>
    <row r="264" spans="35:75" hidden="1" x14ac:dyDescent="0.25">
      <c r="AI264" s="119" t="s">
        <v>68</v>
      </c>
      <c r="AJ264" s="1"/>
      <c r="AK264" s="1"/>
      <c r="AL264" s="1"/>
      <c r="AM264" s="1"/>
      <c r="AN264" s="1"/>
      <c r="AO264" s="1">
        <v>-1.1000000000000001</v>
      </c>
      <c r="AP264" s="2">
        <v>-1</v>
      </c>
      <c r="AQ264" s="1"/>
      <c r="AR264" s="1"/>
      <c r="AS264" s="1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</row>
    <row r="265" spans="35:75" hidden="1" x14ac:dyDescent="0.25">
      <c r="AI265" s="119" t="s">
        <v>155</v>
      </c>
      <c r="AJ265" s="1"/>
      <c r="AK265" s="1"/>
      <c r="AL265" s="1"/>
      <c r="AM265" s="1"/>
      <c r="AN265" s="1"/>
      <c r="AO265" s="1">
        <v>1.1000000000000001</v>
      </c>
      <c r="AP265" s="2">
        <v>0.1</v>
      </c>
      <c r="AQ265" s="1"/>
      <c r="AR265" s="1"/>
      <c r="AS265" s="1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</row>
    <row r="266" spans="35:75" hidden="1" x14ac:dyDescent="0.25">
      <c r="AI266" s="119" t="s">
        <v>156</v>
      </c>
      <c r="AJ266" s="1"/>
      <c r="AK266" s="1"/>
      <c r="AL266" s="1"/>
      <c r="AM266" s="1"/>
      <c r="AN266" s="1"/>
      <c r="AO266" s="1">
        <v>1.1000000000000001</v>
      </c>
      <c r="AP266" s="2">
        <v>0.3</v>
      </c>
      <c r="AQ266" s="1"/>
      <c r="AR266" s="1"/>
      <c r="AS266" s="1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</row>
    <row r="267" spans="35:75" hidden="1" x14ac:dyDescent="0.25">
      <c r="AI267" s="120" t="s">
        <v>157</v>
      </c>
      <c r="AJ267" s="3"/>
      <c r="AK267" s="3"/>
      <c r="AL267" s="3"/>
      <c r="AM267" s="3"/>
      <c r="AN267" s="3"/>
      <c r="AO267" s="3">
        <v>1.1000000000000001</v>
      </c>
      <c r="AP267" s="4">
        <v>1</v>
      </c>
      <c r="AQ267" s="1"/>
      <c r="AR267" s="1"/>
      <c r="AS267" s="1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</row>
    <row r="268" spans="35:75" hidden="1" x14ac:dyDescent="0.25">
      <c r="AI268" s="108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</row>
    <row r="269" spans="35:75" hidden="1" x14ac:dyDescent="0.25">
      <c r="AI269" s="12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</row>
    <row r="270" spans="35:75" hidden="1" x14ac:dyDescent="0.25">
      <c r="AI270" s="122" t="s">
        <v>95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</row>
    <row r="271" spans="35:75" hidden="1" x14ac:dyDescent="0.25">
      <c r="AI271" s="122" t="s">
        <v>96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</row>
    <row r="272" spans="35:75" hidden="1" x14ac:dyDescent="0.25">
      <c r="AI272" s="122" t="s">
        <v>97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</row>
    <row r="273" spans="35:75" hidden="1" x14ac:dyDescent="0.25">
      <c r="AI273" s="122" t="s">
        <v>98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</row>
    <row r="274" spans="35:75" hidden="1" x14ac:dyDescent="0.25">
      <c r="AI274" s="122" t="s">
        <v>99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</row>
    <row r="275" spans="35:75" hidden="1" x14ac:dyDescent="0.25">
      <c r="AI275" s="122" t="s"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</row>
    <row r="276" spans="35:75" hidden="1" x14ac:dyDescent="0.25">
      <c r="AI276" s="123" t="s">
        <v>101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</row>
    <row r="277" spans="35:75" hidden="1" x14ac:dyDescent="0.25"/>
    <row r="278" spans="35:75" hidden="1" x14ac:dyDescent="0.25">
      <c r="AI278" s="118" t="s">
        <v>185</v>
      </c>
    </row>
    <row r="279" spans="35:75" hidden="1" x14ac:dyDescent="0.25">
      <c r="AI279" s="127" t="s">
        <v>161</v>
      </c>
    </row>
    <row r="280" spans="35:75" hidden="1" x14ac:dyDescent="0.25">
      <c r="AI280" s="128" t="s">
        <v>162</v>
      </c>
    </row>
    <row r="281" spans="35:75" hidden="1" x14ac:dyDescent="0.25">
      <c r="AI281" s="128" t="s">
        <v>163</v>
      </c>
    </row>
    <row r="282" spans="35:75" hidden="1" x14ac:dyDescent="0.25">
      <c r="AI282" s="128" t="s">
        <v>164</v>
      </c>
    </row>
    <row r="283" spans="35:75" hidden="1" x14ac:dyDescent="0.25">
      <c r="AI283" s="128" t="s">
        <v>165</v>
      </c>
    </row>
    <row r="284" spans="35:75" hidden="1" x14ac:dyDescent="0.25">
      <c r="AI284" s="128" t="s">
        <v>166</v>
      </c>
    </row>
    <row r="285" spans="35:75" hidden="1" x14ac:dyDescent="0.25">
      <c r="AI285" s="128" t="s">
        <v>167</v>
      </c>
    </row>
    <row r="286" spans="35:75" hidden="1" x14ac:dyDescent="0.25">
      <c r="AI286" s="128" t="s">
        <v>168</v>
      </c>
    </row>
    <row r="287" spans="35:75" hidden="1" x14ac:dyDescent="0.25">
      <c r="AI287" s="128" t="s">
        <v>169</v>
      </c>
    </row>
    <row r="288" spans="35:75" hidden="1" x14ac:dyDescent="0.25">
      <c r="AI288" s="128" t="s">
        <v>170</v>
      </c>
    </row>
    <row r="289" spans="35:36" hidden="1" x14ac:dyDescent="0.25">
      <c r="AI289" s="128" t="s">
        <v>171</v>
      </c>
    </row>
    <row r="290" spans="35:36" hidden="1" x14ac:dyDescent="0.25">
      <c r="AI290" s="128" t="s">
        <v>172</v>
      </c>
    </row>
    <row r="291" spans="35:36" hidden="1" x14ac:dyDescent="0.25">
      <c r="AI291" s="128" t="s">
        <v>173</v>
      </c>
    </row>
    <row r="292" spans="35:36" hidden="1" x14ac:dyDescent="0.25">
      <c r="AI292" s="128" t="s">
        <v>174</v>
      </c>
    </row>
    <row r="293" spans="35:36" hidden="1" x14ac:dyDescent="0.25">
      <c r="AI293" s="128" t="s">
        <v>175</v>
      </c>
    </row>
    <row r="294" spans="35:36" hidden="1" x14ac:dyDescent="0.25">
      <c r="AI294" s="128" t="s">
        <v>176</v>
      </c>
    </row>
    <row r="295" spans="35:36" hidden="1" x14ac:dyDescent="0.25">
      <c r="AI295" s="129" t="s">
        <v>177</v>
      </c>
    </row>
    <row r="296" spans="35:36" hidden="1" x14ac:dyDescent="0.25">
      <c r="AI296" s="130"/>
    </row>
    <row r="297" spans="35:36" hidden="1" x14ac:dyDescent="0.25">
      <c r="AI297" s="131"/>
      <c r="AJ297" s="138"/>
    </row>
    <row r="298" spans="35:36" hidden="1" x14ac:dyDescent="0.25">
      <c r="AI298" s="132">
        <v>1</v>
      </c>
      <c r="AJ298" s="138"/>
    </row>
    <row r="299" spans="35:36" hidden="1" x14ac:dyDescent="0.25">
      <c r="AI299" s="132">
        <v>2</v>
      </c>
      <c r="AJ299" s="138"/>
    </row>
    <row r="300" spans="35:36" hidden="1" x14ac:dyDescent="0.25">
      <c r="AI300" s="132">
        <v>3</v>
      </c>
      <c r="AJ300" s="138"/>
    </row>
    <row r="301" spans="35:36" hidden="1" x14ac:dyDescent="0.25">
      <c r="AI301" s="132">
        <v>4</v>
      </c>
      <c r="AJ301" s="138"/>
    </row>
    <row r="302" spans="35:36" hidden="1" x14ac:dyDescent="0.25">
      <c r="AI302" s="133">
        <v>5</v>
      </c>
      <c r="AJ302" s="138"/>
    </row>
    <row r="303" spans="35:36" hidden="1" x14ac:dyDescent="0.25">
      <c r="AI303" s="165"/>
      <c r="AJ303" s="138"/>
    </row>
    <row r="304" spans="35:36" hidden="1" x14ac:dyDescent="0.25">
      <c r="AI304" s="166"/>
      <c r="AJ304" s="138"/>
    </row>
    <row r="305" spans="35:36" hidden="1" x14ac:dyDescent="0.25">
      <c r="AI305" s="132" t="s">
        <v>187</v>
      </c>
      <c r="AJ305" s="138"/>
    </row>
    <row r="306" spans="35:36" hidden="1" x14ac:dyDescent="0.25">
      <c r="AI306" s="132" t="s">
        <v>188</v>
      </c>
      <c r="AJ306" s="138"/>
    </row>
    <row r="307" spans="35:36" hidden="1" x14ac:dyDescent="0.25">
      <c r="AI307" s="133" t="s">
        <v>189</v>
      </c>
      <c r="AJ307" s="138"/>
    </row>
    <row r="308" spans="35:36" hidden="1" x14ac:dyDescent="0.25">
      <c r="AI308" s="165"/>
      <c r="AJ308" s="138"/>
    </row>
    <row r="309" spans="35:36" hidden="1" x14ac:dyDescent="0.25">
      <c r="AI309" s="167"/>
      <c r="AJ309" s="104"/>
    </row>
    <row r="310" spans="35:36" hidden="1" x14ac:dyDescent="0.25">
      <c r="AI310" s="134" t="s">
        <v>180</v>
      </c>
      <c r="AJ310" s="105"/>
    </row>
    <row r="311" spans="35:36" hidden="1" x14ac:dyDescent="0.25">
      <c r="AI311" s="135" t="s">
        <v>181</v>
      </c>
      <c r="AJ311" s="107"/>
    </row>
    <row r="312" spans="35:36" hidden="1" x14ac:dyDescent="0.25"/>
    <row r="313" spans="35:36" hidden="1" x14ac:dyDescent="0.25"/>
    <row r="314" spans="35:36" hidden="1" x14ac:dyDescent="0.25">
      <c r="AI314" s="88" t="s">
        <v>141</v>
      </c>
    </row>
    <row r="315" spans="35:36" hidden="1" x14ac:dyDescent="0.25">
      <c r="AI315" s="88" t="s">
        <v>142</v>
      </c>
    </row>
    <row r="316" spans="35:36" hidden="1" x14ac:dyDescent="0.25">
      <c r="AI316" s="66" t="s">
        <v>143</v>
      </c>
    </row>
    <row r="317" spans="35:36" hidden="1" x14ac:dyDescent="0.25"/>
    <row r="318" spans="35:36" hidden="1" x14ac:dyDescent="0.25">
      <c r="AI318" s="282"/>
    </row>
    <row r="319" spans="35:36" hidden="1" x14ac:dyDescent="0.25">
      <c r="AI319" s="283" t="s">
        <v>236</v>
      </c>
    </row>
    <row r="320" spans="35:36" hidden="1" x14ac:dyDescent="0.25">
      <c r="AI320" s="284" t="s">
        <v>208</v>
      </c>
    </row>
  </sheetData>
  <sheetProtection password="D7E5" sheet="1" objects="1" scenarios="1" formatCells="0" selectLockedCells="1"/>
  <mergeCells count="298">
    <mergeCell ref="B98:K98"/>
    <mergeCell ref="AC121:AG121"/>
    <mergeCell ref="X156:AB156"/>
    <mergeCell ref="AC156:AG156"/>
    <mergeCell ref="H72:L72"/>
    <mergeCell ref="J106:W106"/>
    <mergeCell ref="J105:W105"/>
    <mergeCell ref="B104:H106"/>
    <mergeCell ref="B102:H103"/>
    <mergeCell ref="X119:AB119"/>
    <mergeCell ref="X120:AB120"/>
    <mergeCell ref="B120:W120"/>
    <mergeCell ref="M121:W121"/>
    <mergeCell ref="X121:AB121"/>
    <mergeCell ref="B110:W110"/>
    <mergeCell ref="B109:W109"/>
    <mergeCell ref="X108:AB108"/>
    <mergeCell ref="B101:H101"/>
    <mergeCell ref="L98:W98"/>
    <mergeCell ref="X98:AB98"/>
    <mergeCell ref="AC98:AG98"/>
    <mergeCell ref="AC109:AG109"/>
    <mergeCell ref="X107:AB107"/>
    <mergeCell ref="AC107:AG107"/>
    <mergeCell ref="I101:T101"/>
    <mergeCell ref="U101:AB101"/>
    <mergeCell ref="W99:AB99"/>
    <mergeCell ref="J103:AG103"/>
    <mergeCell ref="J102:AG102"/>
    <mergeCell ref="X100:AB100"/>
    <mergeCell ref="AC100:AG100"/>
    <mergeCell ref="L100:W100"/>
    <mergeCell ref="AC108:AG108"/>
    <mergeCell ref="X106:AB106"/>
    <mergeCell ref="AC106:AG106"/>
    <mergeCell ref="X105:AB105"/>
    <mergeCell ref="AC105:AG105"/>
    <mergeCell ref="B108:W108"/>
    <mergeCell ref="T189:AG189"/>
    <mergeCell ref="C44:W44"/>
    <mergeCell ref="X40:AB40"/>
    <mergeCell ref="AC40:AG40"/>
    <mergeCell ref="C41:W41"/>
    <mergeCell ref="X41:AB41"/>
    <mergeCell ref="X59:AB59"/>
    <mergeCell ref="AC59:AG59"/>
    <mergeCell ref="B57:W57"/>
    <mergeCell ref="T180:AG180"/>
    <mergeCell ref="C154:W154"/>
    <mergeCell ref="X154:AB154"/>
    <mergeCell ref="B127:AG127"/>
    <mergeCell ref="B122:F122"/>
    <mergeCell ref="G122:AG122"/>
    <mergeCell ref="X139:AB139"/>
    <mergeCell ref="X137:AB137"/>
    <mergeCell ref="X138:AB138"/>
    <mergeCell ref="AC152:AG152"/>
    <mergeCell ref="C153:W153"/>
    <mergeCell ref="X153:AB153"/>
    <mergeCell ref="AC153:AG153"/>
    <mergeCell ref="X140:AB140"/>
    <mergeCell ref="C149:W149"/>
    <mergeCell ref="K33:W33"/>
    <mergeCell ref="B76:R76"/>
    <mergeCell ref="B50:AG50"/>
    <mergeCell ref="X94:AB94"/>
    <mergeCell ref="AC41:AG41"/>
    <mergeCell ref="C42:W42"/>
    <mergeCell ref="X95:AB95"/>
    <mergeCell ref="B89:AG89"/>
    <mergeCell ref="X96:AB96"/>
    <mergeCell ref="X91:AB91"/>
    <mergeCell ref="AC91:AG91"/>
    <mergeCell ref="K86:AG86"/>
    <mergeCell ref="X55:AB55"/>
    <mergeCell ref="AC55:AG55"/>
    <mergeCell ref="X56:AB56"/>
    <mergeCell ref="AC56:AG56"/>
    <mergeCell ref="AC85:AG85"/>
    <mergeCell ref="K85:W85"/>
    <mergeCell ref="Y33:AA33"/>
    <mergeCell ref="X34:AB34"/>
    <mergeCell ref="AC34:AG34"/>
    <mergeCell ref="X66:AB66"/>
    <mergeCell ref="M91:W91"/>
    <mergeCell ref="B61:AG61"/>
    <mergeCell ref="B1:AH4"/>
    <mergeCell ref="G35:W35"/>
    <mergeCell ref="X141:AB141"/>
    <mergeCell ref="AC141:AG141"/>
    <mergeCell ref="X62:AB62"/>
    <mergeCell ref="X63:AB63"/>
    <mergeCell ref="X64:AB64"/>
    <mergeCell ref="X65:AB65"/>
    <mergeCell ref="X81:AB81"/>
    <mergeCell ref="B56:W56"/>
    <mergeCell ref="I93:M93"/>
    <mergeCell ref="X93:AB93"/>
    <mergeCell ref="X128:AG128"/>
    <mergeCell ref="X123:AB123"/>
    <mergeCell ref="B112:AG112"/>
    <mergeCell ref="X114:AB114"/>
    <mergeCell ref="X115:AB115"/>
    <mergeCell ref="B86:J86"/>
    <mergeCell ref="R87:AB87"/>
    <mergeCell ref="AC87:AG87"/>
    <mergeCell ref="P87:Q87"/>
    <mergeCell ref="L87:O87"/>
    <mergeCell ref="O93:W93"/>
    <mergeCell ref="J139:N139"/>
    <mergeCell ref="X149:AB149"/>
    <mergeCell ref="AC149:AG149"/>
    <mergeCell ref="X130:AB130"/>
    <mergeCell ref="X134:AB134"/>
    <mergeCell ref="X113:AB113"/>
    <mergeCell ref="B10:AG10"/>
    <mergeCell ref="E27:W27"/>
    <mergeCell ref="AA27:AG27"/>
    <mergeCell ref="AC26:AG26"/>
    <mergeCell ref="G24:W24"/>
    <mergeCell ref="E21:W21"/>
    <mergeCell ref="AA21:AG21"/>
    <mergeCell ref="E25:K25"/>
    <mergeCell ref="J32:W32"/>
    <mergeCell ref="O19:AG19"/>
    <mergeCell ref="G18:W18"/>
    <mergeCell ref="AA18:AG18"/>
    <mergeCell ref="AE14:AG14"/>
    <mergeCell ref="J14:W14"/>
    <mergeCell ref="AC15:AG15"/>
    <mergeCell ref="G15:W15"/>
    <mergeCell ref="O25:AG25"/>
    <mergeCell ref="B29:AG30"/>
    <mergeCell ref="B31:AG31"/>
    <mergeCell ref="X32:AB32"/>
    <mergeCell ref="B13:AG13"/>
    <mergeCell ref="B17:AG17"/>
    <mergeCell ref="B23:AG23"/>
    <mergeCell ref="E19:K19"/>
    <mergeCell ref="H11:W11"/>
    <mergeCell ref="AA11:AG11"/>
    <mergeCell ref="B6:Y6"/>
    <mergeCell ref="B8:AG9"/>
    <mergeCell ref="Z6:AG6"/>
    <mergeCell ref="AD20:AG20"/>
    <mergeCell ref="AA24:AG24"/>
    <mergeCell ref="X132:AB132"/>
    <mergeCell ref="X131:AB131"/>
    <mergeCell ref="B52:R52"/>
    <mergeCell ref="S52:W52"/>
    <mergeCell ref="X52:AB52"/>
    <mergeCell ref="AC52:AG52"/>
    <mergeCell ref="B68:AG69"/>
    <mergeCell ref="B53:W53"/>
    <mergeCell ref="B75:AG75"/>
    <mergeCell ref="X77:AB77"/>
    <mergeCell ref="X78:AB78"/>
    <mergeCell ref="X58:AB58"/>
    <mergeCell ref="AC58:AG58"/>
    <mergeCell ref="B59:W59"/>
    <mergeCell ref="X110:AB110"/>
    <mergeCell ref="X109:AB109"/>
    <mergeCell ref="AC110:AG110"/>
    <mergeCell ref="I107:M107"/>
    <mergeCell ref="X84:AB84"/>
    <mergeCell ref="X90:AB90"/>
    <mergeCell ref="X104:AG104"/>
    <mergeCell ref="AC101:AG101"/>
    <mergeCell ref="AC99:AG99"/>
    <mergeCell ref="G99:V99"/>
    <mergeCell ref="B97:AG97"/>
    <mergeCell ref="X44:AB44"/>
    <mergeCell ref="AC44:AG44"/>
    <mergeCell ref="C45:W45"/>
    <mergeCell ref="B38:AG38"/>
    <mergeCell ref="B51:AG51"/>
    <mergeCell ref="X49:AB49"/>
    <mergeCell ref="AC49:AG49"/>
    <mergeCell ref="AC167:AG167"/>
    <mergeCell ref="B167:W167"/>
    <mergeCell ref="B166:W166"/>
    <mergeCell ref="B165:W165"/>
    <mergeCell ref="AC166:AG166"/>
    <mergeCell ref="X167:AB167"/>
    <mergeCell ref="AC164:AG164"/>
    <mergeCell ref="B164:W164"/>
    <mergeCell ref="X155:AB155"/>
    <mergeCell ref="AC155:AG155"/>
    <mergeCell ref="X158:AB158"/>
    <mergeCell ref="AC158:AG158"/>
    <mergeCell ref="X159:AB159"/>
    <mergeCell ref="AC159:AG159"/>
    <mergeCell ref="B163:R163"/>
    <mergeCell ref="S163:W163"/>
    <mergeCell ref="B83:AG83"/>
    <mergeCell ref="B70:AG70"/>
    <mergeCell ref="B71:AG71"/>
    <mergeCell ref="X72:AB72"/>
    <mergeCell ref="X76:AB76"/>
    <mergeCell ref="S76:W76"/>
    <mergeCell ref="B74:AG74"/>
    <mergeCell ref="S79:W79"/>
    <mergeCell ref="X85:AB85"/>
    <mergeCell ref="X57:AB57"/>
    <mergeCell ref="AC57:AG57"/>
    <mergeCell ref="B58:W58"/>
    <mergeCell ref="X53:AB53"/>
    <mergeCell ref="AC53:AG53"/>
    <mergeCell ref="B54:W54"/>
    <mergeCell ref="X54:AB54"/>
    <mergeCell ref="AC54:AG54"/>
    <mergeCell ref="B55:W55"/>
    <mergeCell ref="T190:AG190"/>
    <mergeCell ref="C188:I188"/>
    <mergeCell ref="L188:R188"/>
    <mergeCell ref="C178:I178"/>
    <mergeCell ref="L178:R178"/>
    <mergeCell ref="B174:AG176"/>
    <mergeCell ref="B185:AG187"/>
    <mergeCell ref="B183:AG184"/>
    <mergeCell ref="B118:AG118"/>
    <mergeCell ref="X169:AB169"/>
    <mergeCell ref="AC169:AG169"/>
    <mergeCell ref="B169:W169"/>
    <mergeCell ref="B168:W168"/>
    <mergeCell ref="X165:AB165"/>
    <mergeCell ref="X171:AB171"/>
    <mergeCell ref="T181:AG182"/>
    <mergeCell ref="B172:AG173"/>
    <mergeCell ref="B136:AG136"/>
    <mergeCell ref="B147:AG147"/>
    <mergeCell ref="AC163:AG163"/>
    <mergeCell ref="AC154:AG154"/>
    <mergeCell ref="B155:W155"/>
    <mergeCell ref="X163:AB163"/>
    <mergeCell ref="X133:AB133"/>
    <mergeCell ref="D200:F200"/>
    <mergeCell ref="H200:K200"/>
    <mergeCell ref="O200:R200"/>
    <mergeCell ref="C150:W150"/>
    <mergeCell ref="X150:AB150"/>
    <mergeCell ref="AC150:AG150"/>
    <mergeCell ref="C151:W151"/>
    <mergeCell ref="X151:AB151"/>
    <mergeCell ref="AC151:AG151"/>
    <mergeCell ref="C152:W152"/>
    <mergeCell ref="X152:AB152"/>
    <mergeCell ref="B162:AG162"/>
    <mergeCell ref="AC157:AG157"/>
    <mergeCell ref="X157:AB157"/>
    <mergeCell ref="B157:W157"/>
    <mergeCell ref="B170:W170"/>
    <mergeCell ref="X164:AB164"/>
    <mergeCell ref="X170:AB170"/>
    <mergeCell ref="AC170:AG170"/>
    <mergeCell ref="AC165:AG165"/>
    <mergeCell ref="X166:AB166"/>
    <mergeCell ref="B161:AG161"/>
    <mergeCell ref="X168:AB168"/>
    <mergeCell ref="AC168:AG168"/>
    <mergeCell ref="X45:AB45"/>
    <mergeCell ref="AC45:AG45"/>
    <mergeCell ref="B46:W46"/>
    <mergeCell ref="X46:AB46"/>
    <mergeCell ref="AC46:AG46"/>
    <mergeCell ref="X48:AB48"/>
    <mergeCell ref="X42:AB42"/>
    <mergeCell ref="AC42:AG42"/>
    <mergeCell ref="C43:W43"/>
    <mergeCell ref="X43:AB43"/>
    <mergeCell ref="AC43:AG43"/>
    <mergeCell ref="AC48:AG48"/>
    <mergeCell ref="X47:AB47"/>
    <mergeCell ref="AC47:AG47"/>
    <mergeCell ref="B37:AG37"/>
    <mergeCell ref="B39:W39"/>
    <mergeCell ref="X39:AB39"/>
    <mergeCell ref="AC39:AG39"/>
    <mergeCell ref="C40:W40"/>
    <mergeCell ref="X35:AB35"/>
    <mergeCell ref="AC35:AG35"/>
    <mergeCell ref="B146:AG146"/>
    <mergeCell ref="B148:W148"/>
    <mergeCell ref="X148:AB148"/>
    <mergeCell ref="AC148:AG148"/>
    <mergeCell ref="X79:AB79"/>
    <mergeCell ref="AC76:AG76"/>
    <mergeCell ref="B77:R77"/>
    <mergeCell ref="B78:R78"/>
    <mergeCell ref="B79:R79"/>
    <mergeCell ref="B80:R80"/>
    <mergeCell ref="B81:R81"/>
    <mergeCell ref="X129:AB129"/>
    <mergeCell ref="X80:AB80"/>
    <mergeCell ref="S77:W77"/>
    <mergeCell ref="S78:W78"/>
    <mergeCell ref="S81:W81"/>
    <mergeCell ref="S80:W80"/>
  </mergeCells>
  <dataValidations count="30">
    <dataValidation allowBlank="1" showInputMessage="1" showErrorMessage="1" promptTitle="Zadávání ploch do výkazu výměr" prompt="_x000a_Jsou-li orgánem památkové péče stanoveny podmínky určující zvláštní postup při provádění, platí pro danou část opatření zvýhodněný koeficient upravující výši dotace. Plochu těchto konstrukcí uveďte v tomto sloupci." sqref="S82:W82"/>
    <dataValidation allowBlank="1" showInputMessage="1" showErrorMessage="1" promptTitle="Zadávání ploch ve výkazu výměr" prompt="_x000a_Plochu běžných konstrukcí (nepodléhající památkové péči) uveďte v tomto sloupci." sqref="X82:AB82"/>
    <dataValidation allowBlank="1" showInputMessage="1" showErrorMessage="1" prompt="Vyplňte alespoň přibližně období výstavby nebo případné velké rekonstrukce budovy." sqref="X34"/>
    <dataValidation type="list" allowBlank="1" showInputMessage="1" showErrorMessage="1" prompt="dosaženou hladinu podpory vyberte z rozbalovacího seznamu" sqref="X128:AG128">
      <formula1>$AI$237:$AI$240</formula1>
    </dataValidation>
    <dataValidation type="list" allowBlank="1" showInputMessage="1" showErrorMessage="1" prompt="klasifikační třídu vyberte z rozbalovacího seznamu" sqref="AC159 X159">
      <formula1>$AI$269:$AI$276</formula1>
    </dataValidation>
    <dataValidation type="list" allowBlank="1" showInputMessage="1" showErrorMessage="1" error="Musíte vybrat energonositel z vybíracího seznamu." prompt="energonositel vyberte z rozbalovacího seznamu " sqref="C149:W154 C40:W45">
      <formula1>$AI$252:$AI$267</formula1>
    </dataValidation>
    <dataValidation type="list" allowBlank="1" showInputMessage="1" showErrorMessage="1" prompt="Typ systému vyberte z rozbalovacího seznamu" sqref="G122:AG122">
      <formula1>$AI$215:$AI$217</formula1>
    </dataValidation>
    <dataValidation allowBlank="1" showInputMessage="1" showErrorMessage="1" prompt="_x000a_" sqref="AC35:AG35"/>
    <dataValidation allowBlank="1" showInputMessage="1" showErrorMessage="1" prompt="Účinnost zpětného získávání tepla se zadává podle podmínek programu Nová zelená úsporám." sqref="X123:AB123"/>
    <dataValidation allowBlank="1" showInputMessage="1" showErrorMessage="1" prompt="Vyplňuje se pouze u spalovacích zdrojů._x000a_" sqref="G87:K87 P87:Q87"/>
    <dataValidation type="list" allowBlank="1" showInputMessage="1" showErrorMessage="1" prompt="Vyplňuje se pouze u spalovacích zdrojů." sqref="X35:AB35">
      <formula1>$AI$297:$AI$302</formula1>
    </dataValidation>
    <dataValidation type="list" allowBlank="1" showInputMessage="1" showErrorMessage="1" sqref="G35">
      <formula1>$AI$278:$AI$295</formula1>
    </dataValidation>
    <dataValidation type="list" allowBlank="1" showInputMessage="1" showErrorMessage="1" prompt="Vyplňte klasifikační třídu energetické náročnosti budovy pro neobnovitelnou primární energii" sqref="AC49:AG49">
      <formula1>$AI$269:$AI$276</formula1>
    </dataValidation>
    <dataValidation type="list" allowBlank="1" showInputMessage="1" showErrorMessage="1" prompt="Vyplňte klasifikační třídu energetické náročnosti budovy pro celkovou dodanou energii" sqref="X49:AB49">
      <formula1>$AI$269:$AI$276</formula1>
    </dataValidation>
    <dataValidation allowBlank="1" showInputMessage="1" showErrorMessage="1" prompt="Vyplňte referenční hodnotu neobnovitelné primární energie" sqref="AC48:AG48 AC158:AG158"/>
    <dataValidation allowBlank="1" showInputMessage="1" showErrorMessage="1" prompt="Vyplňte referenční hodnotu celkové dodané energie" sqref="X48:AB48 X158:AB158"/>
    <dataValidation type="list" allowBlank="1" showInputMessage="1" showErrorMessage="1" sqref="I100:AG100">
      <formula1>$AI$304:$AI$307</formula1>
    </dataValidation>
    <dataValidation allowBlank="1" showInputMessage="1" showErrorMessage="1" promptTitle="Zadávání ploch ve výkazu výměr" prompt="_x000a_Plochu běžných konstrukcí (nepodléhající památkové péči) uveďte v tomto sloupci. _x000a_Hodnota pro daný typ konstrukce odpovídá součtu ploch shodného typu konstrukce uvedených Příloze č.1 a č.2 ke krycímu listu." sqref="X77:AB81"/>
    <dataValidation allowBlank="1" showInputMessage="1" showErrorMessage="1" promptTitle="Zadávání ploch do výkazu výměr" prompt="_x000a_Plochu konstrukcí, na které jsou stanoveny zvláštní poždavky památkovou péčí uveďte v tomto sloupci._x000a_Hodnota pro daný typ konstrukce odpovídá součtu ploch shodného typu konstrukce s označením památkové péče uvedených Příloze č.1 a č.2 ke krycího listu." sqref="S77:W81"/>
    <dataValidation type="list" allowBlank="1" showInputMessage="1" showErrorMessage="1" sqref="X141:AB144">
      <formula1>$AI$313:$AI$316</formula1>
    </dataValidation>
    <dataValidation type="list" allowBlank="1" showInputMessage="1" showErrorMessage="1" sqref="K86:AG86">
      <formula1>$AI$197:$AI$212</formula1>
    </dataValidation>
    <dataValidation allowBlank="1" showInputMessage="1" showErrorMessage="1" prompt="Vyplňuje se počet bytových jednotek, které jsou napojeny na nově instalovaný zdroj." sqref="X84:AB84"/>
    <dataValidation allowBlank="1" showInputMessage="1" showErrorMessage="1" prompt="Vyplňuje se pouze u mikrokogeneračních jednotek. Uveďte jmenovitý elektrický výkon jednotky._x000a_" sqref="L87:O87"/>
    <dataValidation allowBlank="1" showInputMessage="1" showErrorMessage="1" prompt="Vyplňuje se počet bytových jednotek, které jsou napojeny na nově instalovaný systém." sqref="X90:AB90 X119:AB119"/>
    <dataValidation type="list" allowBlank="1" showInputMessage="1" showErrorMessage="1" prompt="Vyberte z rozbalovacího seznamu." sqref="X120:AB120">
      <formula1>$AI$318:$AI$320</formula1>
    </dataValidation>
    <dataValidation allowBlank="1" showInputMessage="1" showErrorMessage="1" prompt="Vyplňte sezónní energetickou účinnost vytápění v souladu s požadavky na ekodesign dle nařízení Komise EU." sqref="AC87:AG87"/>
    <dataValidation allowBlank="1" showInputMessage="1" showErrorMessage="1" prompt="V systému není instalována akumulace v žádné formě." sqref="I104"/>
    <dataValidation allowBlank="1" showInputMessage="1" showErrorMessage="1" prompt="Jedná se o el. akumulátory využívající moderní technologii umožňující  využít vysoký počet hlubokých vybíjecích cyklů bez výrazné ztráty kapacity. Jedná se zejména o akumulátory na bázi lithia (Li-lon, LiFePO4, LiFeYPO)." sqref="I105"/>
    <dataValidation allowBlank="1" showInputMessage="1" showErrorMessage="1" prompt="Jedná se o standardní akumulátory na bázi olova, Ni-MH, Ni-Fe (včetně gelových, AGM a trakčních). " sqref="I106"/>
    <dataValidation allowBlank="1" showInputMessage="1" showErrorMessage="1" prompt="Akumulace el. energie je zajištěna ohřevem TV pomocí odporového tělesa nebo pomocí kombinace ohřevu s jinými zdroji např. tepelným čerpadlem." sqref="W104"/>
  </dataValidations>
  <pageMargins left="0.6740196078431373" right="0.6740196078431373" top="0.98379629629629628" bottom="1.2395833333333333" header="0.3" footer="0.3"/>
  <pageSetup paperSize="9" orientation="portrait" r:id="rId1"/>
  <headerFooter>
    <oddHeader xml:space="preserve">&amp;L&amp;8
&amp;11&amp;G&amp;C                               
                            &amp;R&amp;"-,Tučné"&amp;8&amp;K0050BEBD2.0 (15.2.2016)  &amp;"Arial Rounded MT Bold,Tučné"&amp;36BD&amp;"Arial Black,Tučné"-A&amp;"-,Tučné"&amp;8 &amp;"-,Obyčejné"&amp;11&amp;K01+000
</oddHeader>
    <oddFooter>&amp;L&amp;"-,Tučné"&amp;8   Použité označení:&amp;"-,Obyčejné"
   &amp;U* - nepovinné pole     ** - povinné pole v okamžiku doložení dokumentů prokazující ukončení realizace&amp;U
  &amp;9&amp;G&amp;C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"/>
  <sheetViews>
    <sheetView showGridLines="0" view="pageLayout" topLeftCell="A4" zoomScale="85" zoomScaleNormal="100" zoomScalePageLayoutView="85" workbookViewId="0">
      <selection activeCell="T88" sqref="T88:AG88"/>
    </sheetView>
  </sheetViews>
  <sheetFormatPr defaultColWidth="0" defaultRowHeight="15" customHeight="1" zeroHeight="1" x14ac:dyDescent="0.25"/>
  <cols>
    <col min="1" max="1" width="2.5703125" style="163" customWidth="1"/>
    <col min="2" max="33" width="2.5703125" style="137" customWidth="1"/>
    <col min="34" max="34" width="3" style="137" customWidth="1"/>
    <col min="35" max="16384" width="2.42578125" style="137" hidden="1"/>
  </cols>
  <sheetData>
    <row r="1" spans="1:33" ht="18.75" customHeight="1" x14ac:dyDescent="0.25">
      <c r="B1" s="460" t="s">
        <v>194</v>
      </c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</row>
    <row r="2" spans="1:33" ht="15" customHeight="1" x14ac:dyDescent="0.25"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0"/>
      <c r="AD2" s="460"/>
      <c r="AE2" s="460"/>
      <c r="AF2" s="460"/>
      <c r="AG2" s="460"/>
    </row>
    <row r="3" spans="1:33" ht="18.75" x14ac:dyDescent="0.4">
      <c r="A3" s="9">
        <v>1</v>
      </c>
      <c r="B3" s="596" t="s">
        <v>195</v>
      </c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8" t="str">
        <f>IF(ISNUMBER('Krycí list - oblast podpory A'!Z6:AG6),'Krycí list - oblast podpory A'!Z6:AG6,"")</f>
        <v/>
      </c>
      <c r="AA3" s="599"/>
      <c r="AB3" s="599"/>
      <c r="AC3" s="599"/>
      <c r="AD3" s="599"/>
      <c r="AE3" s="599"/>
      <c r="AF3" s="599"/>
      <c r="AG3" s="600"/>
    </row>
    <row r="4" spans="1:33" ht="15" customHeight="1" x14ac:dyDescent="0.25"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"/>
      <c r="Y4" s="13"/>
      <c r="Z4" s="11"/>
      <c r="AA4" s="11"/>
      <c r="AB4" s="11"/>
      <c r="AC4" s="11"/>
      <c r="AD4" s="11"/>
      <c r="AE4" s="11"/>
      <c r="AF4" s="11"/>
      <c r="AG4" s="11"/>
    </row>
    <row r="5" spans="1:33" ht="15" customHeight="1" x14ac:dyDescent="0.25">
      <c r="A5" s="163">
        <v>2</v>
      </c>
      <c r="B5" s="180" t="s">
        <v>196</v>
      </c>
      <c r="C5" s="181"/>
      <c r="D5" s="181"/>
      <c r="E5" s="181"/>
      <c r="F5" s="181"/>
      <c r="G5" s="181"/>
      <c r="H5" s="181"/>
      <c r="S5" s="182"/>
      <c r="T5" s="146"/>
      <c r="U5" s="181"/>
      <c r="V5" s="181"/>
      <c r="W5" s="181"/>
      <c r="X5" s="183" t="s">
        <v>197</v>
      </c>
      <c r="Y5" s="184"/>
      <c r="Z5" s="10"/>
      <c r="AA5" s="10"/>
      <c r="AB5" s="185"/>
      <c r="AC5" s="186"/>
      <c r="AD5" s="179"/>
      <c r="AE5" s="187" t="s">
        <v>198</v>
      </c>
      <c r="AF5" s="186"/>
      <c r="AG5" s="179"/>
    </row>
    <row r="6" spans="1:33" ht="15" customHeight="1" x14ac:dyDescent="0.25">
      <c r="B6" s="180"/>
      <c r="C6" s="181"/>
      <c r="D6" s="181"/>
      <c r="E6" s="181"/>
      <c r="F6" s="181"/>
      <c r="G6" s="181"/>
      <c r="H6" s="181"/>
      <c r="S6" s="182"/>
      <c r="T6" s="146"/>
      <c r="U6" s="181"/>
      <c r="V6" s="181"/>
      <c r="W6" s="181"/>
      <c r="X6" s="182"/>
      <c r="Y6" s="146"/>
      <c r="Z6" s="181"/>
      <c r="AA6" s="181"/>
      <c r="AB6" s="181"/>
      <c r="AC6" s="188"/>
      <c r="AD6" s="188"/>
      <c r="AE6" s="187"/>
      <c r="AF6" s="188"/>
      <c r="AG6" s="188"/>
    </row>
    <row r="7" spans="1:33" ht="15" customHeight="1" x14ac:dyDescent="0.25">
      <c r="A7" s="163">
        <v>3</v>
      </c>
      <c r="B7" s="592" t="s">
        <v>199</v>
      </c>
      <c r="C7" s="593"/>
      <c r="D7" s="593"/>
      <c r="E7" s="593"/>
      <c r="F7" s="593"/>
      <c r="G7" s="593"/>
      <c r="H7" s="593"/>
      <c r="I7" s="593"/>
      <c r="J7" s="593"/>
      <c r="K7" s="593"/>
      <c r="L7" s="593"/>
      <c r="M7" s="593"/>
      <c r="N7" s="593"/>
      <c r="O7" s="593"/>
      <c r="P7" s="593"/>
      <c r="Q7" s="594"/>
      <c r="R7" s="594"/>
      <c r="S7" s="594"/>
      <c r="T7" s="594"/>
      <c r="U7" s="594"/>
      <c r="V7" s="594"/>
      <c r="W7" s="594"/>
      <c r="X7" s="594"/>
      <c r="Y7" s="594"/>
      <c r="Z7" s="594"/>
      <c r="AA7" s="594"/>
      <c r="AB7" s="594"/>
      <c r="AC7" s="594"/>
      <c r="AD7" s="594"/>
      <c r="AE7" s="594"/>
      <c r="AF7" s="594"/>
      <c r="AG7" s="595"/>
    </row>
    <row r="8" spans="1:33" ht="15" customHeight="1" x14ac:dyDescent="0.25">
      <c r="A8" s="163">
        <f>1+A7</f>
        <v>4</v>
      </c>
      <c r="B8" s="79" t="s">
        <v>200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152"/>
      <c r="T8" s="189" t="s">
        <v>247</v>
      </c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40"/>
    </row>
    <row r="9" spans="1:33" ht="15" customHeight="1" x14ac:dyDescent="0.25">
      <c r="A9" s="163">
        <f t="shared" ref="A9:A24" si="0">1+A8</f>
        <v>5</v>
      </c>
      <c r="B9" s="79" t="s">
        <v>202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152"/>
      <c r="T9" s="189" t="s">
        <v>203</v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40"/>
    </row>
    <row r="10" spans="1:33" ht="15" customHeight="1" x14ac:dyDescent="0.25">
      <c r="A10" s="163">
        <f t="shared" si="0"/>
        <v>6</v>
      </c>
      <c r="B10" s="7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152"/>
      <c r="T10" s="189" t="s">
        <v>204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40"/>
    </row>
    <row r="11" spans="1:33" ht="15" customHeight="1" x14ac:dyDescent="0.25">
      <c r="A11" s="163">
        <f t="shared" si="0"/>
        <v>7</v>
      </c>
      <c r="B11" s="52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52"/>
      <c r="T11" s="189" t="s">
        <v>246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</row>
    <row r="12" spans="1:33" ht="15" customHeight="1" x14ac:dyDescent="0.25">
      <c r="A12" s="163">
        <f t="shared" si="0"/>
        <v>8</v>
      </c>
      <c r="B12" s="586" t="s">
        <v>206</v>
      </c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7"/>
      <c r="N12" s="587"/>
      <c r="O12" s="588"/>
      <c r="P12" s="588"/>
      <c r="Q12" s="588"/>
      <c r="R12" s="588"/>
      <c r="S12" s="588"/>
      <c r="T12" s="588"/>
      <c r="U12" s="588"/>
      <c r="V12" s="588"/>
      <c r="W12" s="588"/>
      <c r="X12" s="588"/>
      <c r="Y12" s="588"/>
      <c r="Z12" s="588"/>
      <c r="AA12" s="588"/>
      <c r="AB12" s="588"/>
      <c r="AC12" s="588"/>
      <c r="AD12" s="588"/>
      <c r="AE12" s="588"/>
      <c r="AF12" s="588"/>
      <c r="AG12" s="589"/>
    </row>
    <row r="13" spans="1:33" ht="15" customHeight="1" x14ac:dyDescent="0.25">
      <c r="A13" s="163">
        <f t="shared" si="0"/>
        <v>9</v>
      </c>
      <c r="B13" s="191" t="s">
        <v>207</v>
      </c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580" t="s">
        <v>208</v>
      </c>
      <c r="AA13" s="424"/>
      <c r="AB13" s="424"/>
      <c r="AC13" s="424"/>
      <c r="AD13" s="424"/>
      <c r="AE13" s="424"/>
      <c r="AF13" s="424"/>
      <c r="AG13" s="590"/>
    </row>
    <row r="14" spans="1:33" ht="15" customHeight="1" x14ac:dyDescent="0.25">
      <c r="A14" s="163">
        <f t="shared" si="0"/>
        <v>10</v>
      </c>
      <c r="B14" s="577" t="s">
        <v>209</v>
      </c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8"/>
      <c r="N14" s="578"/>
      <c r="O14" s="578"/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80"/>
      <c r="AA14" s="424"/>
      <c r="AB14" s="424"/>
      <c r="AC14" s="424"/>
      <c r="AD14" s="145" t="s">
        <v>11</v>
      </c>
      <c r="AE14" s="38"/>
      <c r="AF14" s="38"/>
      <c r="AG14" s="40"/>
    </row>
    <row r="15" spans="1:33" ht="15" customHeight="1" x14ac:dyDescent="0.25">
      <c r="A15" s="163">
        <f t="shared" si="0"/>
        <v>11</v>
      </c>
      <c r="B15" s="577" t="s">
        <v>210</v>
      </c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8"/>
      <c r="N15" s="578"/>
      <c r="O15" s="578"/>
      <c r="P15" s="578"/>
      <c r="Q15" s="578"/>
      <c r="R15" s="578"/>
      <c r="S15" s="578"/>
      <c r="T15" s="578"/>
      <c r="U15" s="578"/>
      <c r="V15" s="578"/>
      <c r="W15" s="578"/>
      <c r="X15" s="578"/>
      <c r="Y15" s="579"/>
      <c r="Z15" s="580"/>
      <c r="AA15" s="424"/>
      <c r="AB15" s="424"/>
      <c r="AC15" s="424"/>
      <c r="AD15" s="145" t="s">
        <v>13</v>
      </c>
      <c r="AE15" s="38"/>
      <c r="AF15" s="38"/>
      <c r="AG15" s="40"/>
    </row>
    <row r="16" spans="1:33" ht="15" customHeight="1" x14ac:dyDescent="0.25">
      <c r="A16" s="163">
        <f t="shared" si="0"/>
        <v>12</v>
      </c>
      <c r="B16" s="572" t="s">
        <v>211</v>
      </c>
      <c r="C16" s="575" t="s">
        <v>212</v>
      </c>
      <c r="D16" s="576"/>
      <c r="E16" s="576"/>
      <c r="F16" s="576"/>
      <c r="G16" s="576"/>
      <c r="H16" s="576"/>
      <c r="I16" s="576"/>
      <c r="J16" s="576"/>
      <c r="K16" s="576"/>
      <c r="L16" s="576"/>
      <c r="M16" s="562"/>
      <c r="N16" s="562"/>
      <c r="O16" s="562"/>
      <c r="P16" s="562"/>
      <c r="Q16" s="562"/>
      <c r="R16" s="562"/>
      <c r="S16" s="562"/>
      <c r="T16" s="562"/>
      <c r="U16" s="562"/>
      <c r="V16" s="562"/>
      <c r="W16" s="562"/>
      <c r="X16" s="562"/>
      <c r="Y16" s="563"/>
      <c r="Z16" s="564" t="s">
        <v>123</v>
      </c>
      <c r="AA16" s="565"/>
      <c r="AB16" s="565"/>
      <c r="AC16" s="566"/>
      <c r="AD16" s="567"/>
      <c r="AE16" s="568"/>
      <c r="AF16" s="568"/>
      <c r="AG16" s="569"/>
    </row>
    <row r="17" spans="1:33" ht="15" customHeight="1" x14ac:dyDescent="0.25">
      <c r="A17" s="163">
        <f t="shared" si="0"/>
        <v>13</v>
      </c>
      <c r="B17" s="573"/>
      <c r="C17" s="577" t="s">
        <v>213</v>
      </c>
      <c r="D17" s="578"/>
      <c r="E17" s="578"/>
      <c r="F17" s="578"/>
      <c r="G17" s="578"/>
      <c r="H17" s="578"/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578"/>
      <c r="V17" s="578"/>
      <c r="W17" s="578"/>
      <c r="X17" s="578"/>
      <c r="Y17" s="579"/>
      <c r="Z17" s="580"/>
      <c r="AA17" s="424"/>
      <c r="AB17" s="424"/>
      <c r="AC17" s="424"/>
      <c r="AD17" s="145" t="s">
        <v>214</v>
      </c>
      <c r="AE17" s="38"/>
      <c r="AF17" s="38"/>
      <c r="AG17" s="40"/>
    </row>
    <row r="18" spans="1:33" ht="15" customHeight="1" x14ac:dyDescent="0.25">
      <c r="A18" s="163">
        <f t="shared" si="0"/>
        <v>14</v>
      </c>
      <c r="B18" s="574"/>
      <c r="C18" s="581" t="s">
        <v>215</v>
      </c>
      <c r="D18" s="582"/>
      <c r="E18" s="582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582"/>
      <c r="Q18" s="582"/>
      <c r="R18" s="582"/>
      <c r="S18" s="582"/>
      <c r="T18" s="582"/>
      <c r="U18" s="582"/>
      <c r="V18" s="582"/>
      <c r="W18" s="582"/>
      <c r="X18" s="582"/>
      <c r="Y18" s="583"/>
      <c r="Z18" s="584"/>
      <c r="AA18" s="585"/>
      <c r="AB18" s="585"/>
      <c r="AC18" s="585"/>
      <c r="AD18" s="24" t="s">
        <v>216</v>
      </c>
      <c r="AE18" s="66"/>
      <c r="AF18" s="66"/>
      <c r="AG18" s="67"/>
    </row>
    <row r="19" spans="1:33" ht="15" customHeight="1" x14ac:dyDescent="0.25">
      <c r="A19" s="163">
        <f t="shared" si="0"/>
        <v>15</v>
      </c>
      <c r="B19" s="572" t="s">
        <v>217</v>
      </c>
      <c r="C19" s="575" t="s">
        <v>212</v>
      </c>
      <c r="D19" s="576"/>
      <c r="E19" s="576"/>
      <c r="F19" s="576"/>
      <c r="G19" s="576"/>
      <c r="H19" s="576"/>
      <c r="I19" s="576"/>
      <c r="J19" s="576"/>
      <c r="K19" s="576"/>
      <c r="L19" s="576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3"/>
      <c r="Z19" s="564" t="s">
        <v>123</v>
      </c>
      <c r="AA19" s="565"/>
      <c r="AB19" s="565"/>
      <c r="AC19" s="566"/>
      <c r="AD19" s="567"/>
      <c r="AE19" s="568"/>
      <c r="AF19" s="568"/>
      <c r="AG19" s="569"/>
    </row>
    <row r="20" spans="1:33" ht="15" customHeight="1" x14ac:dyDescent="0.25">
      <c r="A20" s="163">
        <f t="shared" si="0"/>
        <v>16</v>
      </c>
      <c r="B20" s="573"/>
      <c r="C20" s="577" t="s">
        <v>213</v>
      </c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9"/>
      <c r="Z20" s="580"/>
      <c r="AA20" s="424"/>
      <c r="AB20" s="424"/>
      <c r="AC20" s="424"/>
      <c r="AD20" s="145" t="s">
        <v>214</v>
      </c>
      <c r="AE20" s="38"/>
      <c r="AF20" s="38"/>
      <c r="AG20" s="40"/>
    </row>
    <row r="21" spans="1:33" ht="15" customHeight="1" x14ac:dyDescent="0.25">
      <c r="A21" s="163">
        <f t="shared" si="0"/>
        <v>17</v>
      </c>
      <c r="B21" s="574"/>
      <c r="C21" s="581" t="s">
        <v>215</v>
      </c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3"/>
      <c r="Z21" s="584"/>
      <c r="AA21" s="585"/>
      <c r="AB21" s="585"/>
      <c r="AC21" s="585"/>
      <c r="AD21" s="24" t="s">
        <v>216</v>
      </c>
      <c r="AE21" s="66"/>
      <c r="AF21" s="66"/>
      <c r="AG21" s="67"/>
    </row>
    <row r="22" spans="1:33" ht="15" customHeight="1" x14ac:dyDescent="0.25">
      <c r="A22" s="163">
        <f t="shared" si="0"/>
        <v>18</v>
      </c>
      <c r="B22" s="572" t="s">
        <v>218</v>
      </c>
      <c r="C22" s="575" t="s">
        <v>212</v>
      </c>
      <c r="D22" s="576"/>
      <c r="E22" s="576"/>
      <c r="F22" s="576"/>
      <c r="G22" s="576"/>
      <c r="H22" s="576"/>
      <c r="I22" s="576"/>
      <c r="J22" s="576"/>
      <c r="K22" s="576"/>
      <c r="L22" s="576"/>
      <c r="M22" s="562"/>
      <c r="N22" s="562"/>
      <c r="O22" s="562"/>
      <c r="P22" s="562"/>
      <c r="Q22" s="562"/>
      <c r="R22" s="562"/>
      <c r="S22" s="562"/>
      <c r="T22" s="562"/>
      <c r="U22" s="562"/>
      <c r="V22" s="562"/>
      <c r="W22" s="562"/>
      <c r="X22" s="562"/>
      <c r="Y22" s="563"/>
      <c r="Z22" s="564" t="s">
        <v>123</v>
      </c>
      <c r="AA22" s="565"/>
      <c r="AB22" s="565"/>
      <c r="AC22" s="566"/>
      <c r="AD22" s="567"/>
      <c r="AE22" s="568"/>
      <c r="AF22" s="568"/>
      <c r="AG22" s="569"/>
    </row>
    <row r="23" spans="1:33" ht="15" customHeight="1" x14ac:dyDescent="0.25">
      <c r="A23" s="163">
        <f t="shared" si="0"/>
        <v>19</v>
      </c>
      <c r="B23" s="573"/>
      <c r="C23" s="577" t="s">
        <v>213</v>
      </c>
      <c r="D23" s="578"/>
      <c r="E23" s="578"/>
      <c r="F23" s="578"/>
      <c r="G23" s="578"/>
      <c r="H23" s="578"/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8"/>
      <c r="X23" s="578"/>
      <c r="Y23" s="579"/>
      <c r="Z23" s="580"/>
      <c r="AA23" s="424"/>
      <c r="AB23" s="424"/>
      <c r="AC23" s="424"/>
      <c r="AD23" s="145" t="s">
        <v>214</v>
      </c>
      <c r="AE23" s="38"/>
      <c r="AF23" s="38"/>
      <c r="AG23" s="40"/>
    </row>
    <row r="24" spans="1:33" ht="15" customHeight="1" x14ac:dyDescent="0.25">
      <c r="A24" s="163">
        <f t="shared" si="0"/>
        <v>20</v>
      </c>
      <c r="B24" s="574"/>
      <c r="C24" s="581" t="s">
        <v>215</v>
      </c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2"/>
      <c r="P24" s="582"/>
      <c r="Q24" s="582"/>
      <c r="R24" s="582"/>
      <c r="S24" s="582"/>
      <c r="T24" s="582"/>
      <c r="U24" s="582"/>
      <c r="V24" s="582"/>
      <c r="W24" s="582"/>
      <c r="X24" s="582"/>
      <c r="Y24" s="583"/>
      <c r="Z24" s="584"/>
      <c r="AA24" s="585"/>
      <c r="AB24" s="585"/>
      <c r="AC24" s="585"/>
      <c r="AD24" s="24" t="s">
        <v>216</v>
      </c>
      <c r="AE24" s="66"/>
      <c r="AF24" s="66"/>
      <c r="AG24" s="67"/>
    </row>
    <row r="25" spans="1:33" ht="15" customHeight="1" x14ac:dyDescent="0.25">
      <c r="B25" s="194"/>
      <c r="C25" s="181"/>
      <c r="D25" s="181"/>
      <c r="E25" s="181"/>
      <c r="F25" s="181"/>
      <c r="G25" s="181"/>
      <c r="H25" s="181"/>
      <c r="S25" s="182"/>
      <c r="T25" s="146"/>
      <c r="U25" s="181"/>
      <c r="V25" s="181"/>
      <c r="W25" s="181"/>
      <c r="X25" s="182"/>
      <c r="Y25" s="146"/>
      <c r="Z25" s="181"/>
      <c r="AA25" s="181"/>
      <c r="AB25" s="181"/>
      <c r="AC25" s="188"/>
      <c r="AD25" s="188"/>
      <c r="AE25" s="187"/>
      <c r="AF25" s="188"/>
      <c r="AG25" s="188"/>
    </row>
    <row r="26" spans="1:33" ht="15" customHeight="1" x14ac:dyDescent="0.25">
      <c r="A26" s="163">
        <f>1+A24</f>
        <v>21</v>
      </c>
      <c r="B26" s="592" t="s">
        <v>199</v>
      </c>
      <c r="C26" s="593"/>
      <c r="D26" s="593"/>
      <c r="E26" s="593"/>
      <c r="F26" s="593"/>
      <c r="G26" s="593"/>
      <c r="H26" s="593"/>
      <c r="I26" s="593"/>
      <c r="J26" s="593"/>
      <c r="K26" s="593"/>
      <c r="L26" s="593"/>
      <c r="M26" s="593"/>
      <c r="N26" s="593"/>
      <c r="O26" s="593"/>
      <c r="P26" s="593"/>
      <c r="Q26" s="594"/>
      <c r="R26" s="594"/>
      <c r="S26" s="594"/>
      <c r="T26" s="594"/>
      <c r="U26" s="594"/>
      <c r="V26" s="594"/>
      <c r="W26" s="594"/>
      <c r="X26" s="594"/>
      <c r="Y26" s="594"/>
      <c r="Z26" s="594"/>
      <c r="AA26" s="594"/>
      <c r="AB26" s="594"/>
      <c r="AC26" s="594"/>
      <c r="AD26" s="594"/>
      <c r="AE26" s="594"/>
      <c r="AF26" s="594"/>
      <c r="AG26" s="595"/>
    </row>
    <row r="27" spans="1:33" ht="15" customHeight="1" x14ac:dyDescent="0.25">
      <c r="A27" s="163">
        <f>1+A26</f>
        <v>22</v>
      </c>
      <c r="B27" s="79" t="s">
        <v>200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152"/>
      <c r="T27" s="189" t="s">
        <v>247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</row>
    <row r="28" spans="1:33" ht="15" customHeight="1" x14ac:dyDescent="0.25">
      <c r="A28" s="163">
        <f t="shared" ref="A28:A43" si="1">1+A27</f>
        <v>23</v>
      </c>
      <c r="B28" s="79" t="s">
        <v>202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152"/>
      <c r="T28" s="189" t="s">
        <v>203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</row>
    <row r="29" spans="1:33" ht="15" customHeight="1" x14ac:dyDescent="0.25">
      <c r="A29" s="163">
        <f t="shared" si="1"/>
        <v>24</v>
      </c>
      <c r="B29" s="7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152"/>
      <c r="T29" s="189" t="s">
        <v>204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</row>
    <row r="30" spans="1:33" ht="15" customHeight="1" x14ac:dyDescent="0.25">
      <c r="A30" s="163">
        <f t="shared" si="1"/>
        <v>25</v>
      </c>
      <c r="B30" s="52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52"/>
      <c r="T30" s="189" t="s">
        <v>246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0"/>
    </row>
    <row r="31" spans="1:33" ht="15" customHeight="1" x14ac:dyDescent="0.25">
      <c r="A31" s="163">
        <f t="shared" si="1"/>
        <v>26</v>
      </c>
      <c r="B31" s="586" t="s">
        <v>206</v>
      </c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8"/>
      <c r="P31" s="588"/>
      <c r="Q31" s="588"/>
      <c r="R31" s="588"/>
      <c r="S31" s="588"/>
      <c r="T31" s="588"/>
      <c r="U31" s="588"/>
      <c r="V31" s="588"/>
      <c r="W31" s="588"/>
      <c r="X31" s="588"/>
      <c r="Y31" s="588"/>
      <c r="Z31" s="588"/>
      <c r="AA31" s="588"/>
      <c r="AB31" s="588"/>
      <c r="AC31" s="588"/>
      <c r="AD31" s="588"/>
      <c r="AE31" s="588"/>
      <c r="AF31" s="588"/>
      <c r="AG31" s="589"/>
    </row>
    <row r="32" spans="1:33" ht="15" customHeight="1" x14ac:dyDescent="0.25">
      <c r="A32" s="163">
        <f t="shared" si="1"/>
        <v>27</v>
      </c>
      <c r="B32" s="191" t="s">
        <v>207</v>
      </c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580" t="s">
        <v>208</v>
      </c>
      <c r="AA32" s="424"/>
      <c r="AB32" s="424"/>
      <c r="AC32" s="424"/>
      <c r="AD32" s="424"/>
      <c r="AE32" s="424"/>
      <c r="AF32" s="424"/>
      <c r="AG32" s="590"/>
    </row>
    <row r="33" spans="1:33" ht="15" customHeight="1" x14ac:dyDescent="0.25">
      <c r="A33" s="163">
        <f t="shared" si="1"/>
        <v>28</v>
      </c>
      <c r="B33" s="577" t="s">
        <v>209</v>
      </c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578"/>
      <c r="V33" s="578"/>
      <c r="W33" s="578"/>
      <c r="X33" s="578"/>
      <c r="Y33" s="578"/>
      <c r="Z33" s="580"/>
      <c r="AA33" s="424"/>
      <c r="AB33" s="424"/>
      <c r="AC33" s="424"/>
      <c r="AD33" s="145" t="s">
        <v>11</v>
      </c>
      <c r="AE33" s="38"/>
      <c r="AF33" s="38"/>
      <c r="AG33" s="40"/>
    </row>
    <row r="34" spans="1:33" ht="15" customHeight="1" x14ac:dyDescent="0.25">
      <c r="A34" s="163">
        <f t="shared" si="1"/>
        <v>29</v>
      </c>
      <c r="B34" s="577" t="s">
        <v>210</v>
      </c>
      <c r="C34" s="578"/>
      <c r="D34" s="578"/>
      <c r="E34" s="578"/>
      <c r="F34" s="578"/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8"/>
      <c r="R34" s="578"/>
      <c r="S34" s="578"/>
      <c r="T34" s="578"/>
      <c r="U34" s="578"/>
      <c r="V34" s="578"/>
      <c r="W34" s="578"/>
      <c r="X34" s="578"/>
      <c r="Y34" s="579"/>
      <c r="Z34" s="580"/>
      <c r="AA34" s="424"/>
      <c r="AB34" s="424"/>
      <c r="AC34" s="424"/>
      <c r="AD34" s="145" t="s">
        <v>13</v>
      </c>
      <c r="AE34" s="38"/>
      <c r="AF34" s="38"/>
      <c r="AG34" s="40"/>
    </row>
    <row r="35" spans="1:33" ht="15" customHeight="1" x14ac:dyDescent="0.25">
      <c r="A35" s="163">
        <f t="shared" si="1"/>
        <v>30</v>
      </c>
      <c r="B35" s="572" t="s">
        <v>211</v>
      </c>
      <c r="C35" s="575" t="s">
        <v>212</v>
      </c>
      <c r="D35" s="576"/>
      <c r="E35" s="576"/>
      <c r="F35" s="576"/>
      <c r="G35" s="576"/>
      <c r="H35" s="576"/>
      <c r="I35" s="576"/>
      <c r="J35" s="576"/>
      <c r="K35" s="576"/>
      <c r="L35" s="576"/>
      <c r="M35" s="562"/>
      <c r="N35" s="562"/>
      <c r="O35" s="562"/>
      <c r="P35" s="562"/>
      <c r="Q35" s="562"/>
      <c r="R35" s="562"/>
      <c r="S35" s="562"/>
      <c r="T35" s="562"/>
      <c r="U35" s="562"/>
      <c r="V35" s="562"/>
      <c r="W35" s="562"/>
      <c r="X35" s="562"/>
      <c r="Y35" s="563"/>
      <c r="Z35" s="564" t="s">
        <v>123</v>
      </c>
      <c r="AA35" s="565"/>
      <c r="AB35" s="565"/>
      <c r="AC35" s="566"/>
      <c r="AD35" s="567"/>
      <c r="AE35" s="568"/>
      <c r="AF35" s="568"/>
      <c r="AG35" s="569"/>
    </row>
    <row r="36" spans="1:33" ht="15" customHeight="1" x14ac:dyDescent="0.25">
      <c r="A36" s="163">
        <f t="shared" si="1"/>
        <v>31</v>
      </c>
      <c r="B36" s="573"/>
      <c r="C36" s="577" t="s">
        <v>213</v>
      </c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/>
      <c r="W36" s="578"/>
      <c r="X36" s="578"/>
      <c r="Y36" s="579"/>
      <c r="Z36" s="580"/>
      <c r="AA36" s="424"/>
      <c r="AB36" s="424"/>
      <c r="AC36" s="424"/>
      <c r="AD36" s="145" t="s">
        <v>214</v>
      </c>
      <c r="AE36" s="38"/>
      <c r="AF36" s="38"/>
      <c r="AG36" s="40"/>
    </row>
    <row r="37" spans="1:33" ht="15" customHeight="1" x14ac:dyDescent="0.25">
      <c r="A37" s="163">
        <f t="shared" si="1"/>
        <v>32</v>
      </c>
      <c r="B37" s="574"/>
      <c r="C37" s="581" t="s">
        <v>215</v>
      </c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3"/>
      <c r="Z37" s="584"/>
      <c r="AA37" s="585"/>
      <c r="AB37" s="585"/>
      <c r="AC37" s="585"/>
      <c r="AD37" s="24" t="s">
        <v>216</v>
      </c>
      <c r="AE37" s="66"/>
      <c r="AF37" s="66"/>
      <c r="AG37" s="67"/>
    </row>
    <row r="38" spans="1:33" ht="15" customHeight="1" x14ac:dyDescent="0.25">
      <c r="A38" s="163">
        <f t="shared" si="1"/>
        <v>33</v>
      </c>
      <c r="B38" s="572" t="s">
        <v>217</v>
      </c>
      <c r="C38" s="575" t="s">
        <v>212</v>
      </c>
      <c r="D38" s="576"/>
      <c r="E38" s="576"/>
      <c r="F38" s="576"/>
      <c r="G38" s="576"/>
      <c r="H38" s="576"/>
      <c r="I38" s="576"/>
      <c r="J38" s="576"/>
      <c r="K38" s="576"/>
      <c r="L38" s="576"/>
      <c r="M38" s="562"/>
      <c r="N38" s="562"/>
      <c r="O38" s="562"/>
      <c r="P38" s="562"/>
      <c r="Q38" s="562"/>
      <c r="R38" s="562"/>
      <c r="S38" s="562"/>
      <c r="T38" s="562"/>
      <c r="U38" s="562"/>
      <c r="V38" s="562"/>
      <c r="W38" s="562"/>
      <c r="X38" s="562"/>
      <c r="Y38" s="563"/>
      <c r="Z38" s="564" t="s">
        <v>123</v>
      </c>
      <c r="AA38" s="565"/>
      <c r="AB38" s="565"/>
      <c r="AC38" s="566"/>
      <c r="AD38" s="567"/>
      <c r="AE38" s="568"/>
      <c r="AF38" s="568"/>
      <c r="AG38" s="569"/>
    </row>
    <row r="39" spans="1:33" ht="15" customHeight="1" x14ac:dyDescent="0.25">
      <c r="A39" s="163">
        <f t="shared" si="1"/>
        <v>34</v>
      </c>
      <c r="B39" s="573"/>
      <c r="C39" s="577" t="s">
        <v>213</v>
      </c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9"/>
      <c r="Z39" s="580"/>
      <c r="AA39" s="424"/>
      <c r="AB39" s="424"/>
      <c r="AC39" s="424"/>
      <c r="AD39" s="145" t="s">
        <v>214</v>
      </c>
      <c r="AE39" s="38"/>
      <c r="AF39" s="38"/>
      <c r="AG39" s="40"/>
    </row>
    <row r="40" spans="1:33" ht="15" customHeight="1" x14ac:dyDescent="0.25">
      <c r="A40" s="163">
        <f t="shared" si="1"/>
        <v>35</v>
      </c>
      <c r="B40" s="574"/>
      <c r="C40" s="581" t="s">
        <v>215</v>
      </c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3"/>
      <c r="Z40" s="584"/>
      <c r="AA40" s="585"/>
      <c r="AB40" s="585"/>
      <c r="AC40" s="585"/>
      <c r="AD40" s="24" t="s">
        <v>216</v>
      </c>
      <c r="AE40" s="66"/>
      <c r="AF40" s="66"/>
      <c r="AG40" s="67"/>
    </row>
    <row r="41" spans="1:33" ht="15" customHeight="1" x14ac:dyDescent="0.25">
      <c r="A41" s="163">
        <f t="shared" si="1"/>
        <v>36</v>
      </c>
      <c r="B41" s="572" t="s">
        <v>218</v>
      </c>
      <c r="C41" s="575" t="s">
        <v>212</v>
      </c>
      <c r="D41" s="576"/>
      <c r="E41" s="576"/>
      <c r="F41" s="576"/>
      <c r="G41" s="576"/>
      <c r="H41" s="576"/>
      <c r="I41" s="576"/>
      <c r="J41" s="576"/>
      <c r="K41" s="576"/>
      <c r="L41" s="576"/>
      <c r="M41" s="562"/>
      <c r="N41" s="562"/>
      <c r="O41" s="562"/>
      <c r="P41" s="562"/>
      <c r="Q41" s="562"/>
      <c r="R41" s="562"/>
      <c r="S41" s="562"/>
      <c r="T41" s="562"/>
      <c r="U41" s="562"/>
      <c r="V41" s="562"/>
      <c r="W41" s="562"/>
      <c r="X41" s="562"/>
      <c r="Y41" s="563"/>
      <c r="Z41" s="564" t="s">
        <v>123</v>
      </c>
      <c r="AA41" s="565"/>
      <c r="AB41" s="565"/>
      <c r="AC41" s="566"/>
      <c r="AD41" s="567"/>
      <c r="AE41" s="568"/>
      <c r="AF41" s="568"/>
      <c r="AG41" s="569"/>
    </row>
    <row r="42" spans="1:33" ht="15" customHeight="1" x14ac:dyDescent="0.25">
      <c r="A42" s="163">
        <f t="shared" si="1"/>
        <v>37</v>
      </c>
      <c r="B42" s="573"/>
      <c r="C42" s="577" t="s">
        <v>213</v>
      </c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8"/>
      <c r="R42" s="578"/>
      <c r="S42" s="578"/>
      <c r="T42" s="578"/>
      <c r="U42" s="578"/>
      <c r="V42" s="578"/>
      <c r="W42" s="578"/>
      <c r="X42" s="578"/>
      <c r="Y42" s="579"/>
      <c r="Z42" s="580"/>
      <c r="AA42" s="424"/>
      <c r="AB42" s="424"/>
      <c r="AC42" s="424"/>
      <c r="AD42" s="145" t="s">
        <v>214</v>
      </c>
      <c r="AE42" s="38"/>
      <c r="AF42" s="38"/>
      <c r="AG42" s="40"/>
    </row>
    <row r="43" spans="1:33" ht="15" customHeight="1" x14ac:dyDescent="0.25">
      <c r="A43" s="163">
        <f t="shared" si="1"/>
        <v>38</v>
      </c>
      <c r="B43" s="574"/>
      <c r="C43" s="581" t="s">
        <v>215</v>
      </c>
      <c r="D43" s="582"/>
      <c r="E43" s="582"/>
      <c r="F43" s="582"/>
      <c r="G43" s="582"/>
      <c r="H43" s="582"/>
      <c r="I43" s="582"/>
      <c r="J43" s="582"/>
      <c r="K43" s="582"/>
      <c r="L43" s="582"/>
      <c r="M43" s="582"/>
      <c r="N43" s="582"/>
      <c r="O43" s="582"/>
      <c r="P43" s="582"/>
      <c r="Q43" s="582"/>
      <c r="R43" s="582"/>
      <c r="S43" s="582"/>
      <c r="T43" s="582"/>
      <c r="U43" s="582"/>
      <c r="V43" s="582"/>
      <c r="W43" s="582"/>
      <c r="X43" s="582"/>
      <c r="Y43" s="583"/>
      <c r="Z43" s="584"/>
      <c r="AA43" s="585"/>
      <c r="AB43" s="585"/>
      <c r="AC43" s="585"/>
      <c r="AD43" s="24" t="s">
        <v>216</v>
      </c>
      <c r="AE43" s="66"/>
      <c r="AF43" s="66"/>
      <c r="AG43" s="67"/>
    </row>
    <row r="44" spans="1:33" ht="15" customHeight="1" x14ac:dyDescent="0.25">
      <c r="B44" s="180"/>
      <c r="C44" s="181"/>
      <c r="D44" s="181"/>
      <c r="E44" s="181"/>
      <c r="F44" s="181"/>
      <c r="G44" s="181"/>
      <c r="H44" s="181"/>
      <c r="S44" s="182"/>
      <c r="T44" s="146"/>
      <c r="U44" s="181"/>
      <c r="V44" s="181"/>
      <c r="W44" s="181"/>
      <c r="X44" s="182"/>
      <c r="Y44" s="146"/>
      <c r="Z44" s="181"/>
      <c r="AA44" s="181"/>
      <c r="AB44" s="181"/>
      <c r="AC44" s="188"/>
      <c r="AD44" s="188"/>
      <c r="AE44" s="187"/>
      <c r="AF44" s="188"/>
      <c r="AG44" s="188"/>
    </row>
    <row r="45" spans="1:33" ht="15" customHeight="1" x14ac:dyDescent="0.25">
      <c r="B45" s="180"/>
      <c r="C45" s="181"/>
      <c r="D45" s="181"/>
      <c r="E45" s="181"/>
      <c r="F45" s="181"/>
      <c r="G45" s="181"/>
      <c r="H45" s="181"/>
      <c r="S45" s="182"/>
      <c r="T45" s="146"/>
      <c r="U45" s="181"/>
      <c r="V45" s="181"/>
      <c r="W45" s="181"/>
      <c r="X45" s="182"/>
      <c r="Y45" s="146"/>
      <c r="Z45" s="181"/>
      <c r="AA45" s="181"/>
      <c r="AB45" s="181"/>
      <c r="AC45" s="188"/>
      <c r="AD45" s="188"/>
      <c r="AE45" s="187"/>
      <c r="AF45" s="188"/>
      <c r="AG45" s="188"/>
    </row>
    <row r="46" spans="1:33" ht="15" customHeight="1" x14ac:dyDescent="0.25">
      <c r="A46" s="163">
        <v>39</v>
      </c>
      <c r="B46" s="592" t="s">
        <v>199</v>
      </c>
      <c r="C46" s="593"/>
      <c r="D46" s="593"/>
      <c r="E46" s="593"/>
      <c r="F46" s="593"/>
      <c r="G46" s="593"/>
      <c r="H46" s="593"/>
      <c r="I46" s="593"/>
      <c r="J46" s="593"/>
      <c r="K46" s="593"/>
      <c r="L46" s="593"/>
      <c r="M46" s="593"/>
      <c r="N46" s="593"/>
      <c r="O46" s="593"/>
      <c r="P46" s="593"/>
      <c r="Q46" s="594"/>
      <c r="R46" s="594"/>
      <c r="S46" s="594"/>
      <c r="T46" s="594"/>
      <c r="U46" s="594"/>
      <c r="V46" s="594"/>
      <c r="W46" s="594"/>
      <c r="X46" s="594"/>
      <c r="Y46" s="594"/>
      <c r="Z46" s="594"/>
      <c r="AA46" s="594"/>
      <c r="AB46" s="594"/>
      <c r="AC46" s="594"/>
      <c r="AD46" s="594"/>
      <c r="AE46" s="594"/>
      <c r="AF46" s="594"/>
      <c r="AG46" s="595"/>
    </row>
    <row r="47" spans="1:33" ht="15" customHeight="1" x14ac:dyDescent="0.25">
      <c r="A47" s="163">
        <f>A46+1</f>
        <v>40</v>
      </c>
      <c r="B47" s="79" t="s">
        <v>200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152"/>
      <c r="T47" s="189" t="s">
        <v>247</v>
      </c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40"/>
    </row>
    <row r="48" spans="1:33" ht="15" customHeight="1" x14ac:dyDescent="0.25">
      <c r="A48" s="163">
        <f t="shared" ref="A48:A63" si="2">A47+1</f>
        <v>41</v>
      </c>
      <c r="B48" s="79" t="s">
        <v>202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152"/>
      <c r="T48" s="189" t="s">
        <v>203</v>
      </c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0"/>
    </row>
    <row r="49" spans="1:33" ht="15" customHeight="1" x14ac:dyDescent="0.25">
      <c r="A49" s="163">
        <f t="shared" si="2"/>
        <v>42</v>
      </c>
      <c r="B49" s="7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152"/>
      <c r="T49" s="189" t="s">
        <v>204</v>
      </c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40"/>
    </row>
    <row r="50" spans="1:33" ht="15" customHeight="1" x14ac:dyDescent="0.25">
      <c r="A50" s="163">
        <f t="shared" si="2"/>
        <v>43</v>
      </c>
      <c r="B50" s="52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52"/>
      <c r="T50" s="189" t="s">
        <v>246</v>
      </c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0"/>
    </row>
    <row r="51" spans="1:33" ht="15" customHeight="1" x14ac:dyDescent="0.25">
      <c r="A51" s="163">
        <f t="shared" si="2"/>
        <v>44</v>
      </c>
      <c r="B51" s="586" t="s">
        <v>206</v>
      </c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88"/>
      <c r="AB51" s="588"/>
      <c r="AC51" s="588"/>
      <c r="AD51" s="588"/>
      <c r="AE51" s="588"/>
      <c r="AF51" s="588"/>
      <c r="AG51" s="589"/>
    </row>
    <row r="52" spans="1:33" ht="15" customHeight="1" x14ac:dyDescent="0.25">
      <c r="A52" s="163">
        <f t="shared" si="2"/>
        <v>45</v>
      </c>
      <c r="B52" s="191" t="s">
        <v>207</v>
      </c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580" t="s">
        <v>208</v>
      </c>
      <c r="AA52" s="424"/>
      <c r="AB52" s="424"/>
      <c r="AC52" s="424"/>
      <c r="AD52" s="424"/>
      <c r="AE52" s="424"/>
      <c r="AF52" s="424"/>
      <c r="AG52" s="590"/>
    </row>
    <row r="53" spans="1:33" ht="15" customHeight="1" x14ac:dyDescent="0.25">
      <c r="A53" s="163">
        <f t="shared" si="2"/>
        <v>46</v>
      </c>
      <c r="B53" s="577" t="s">
        <v>209</v>
      </c>
      <c r="C53" s="578"/>
      <c r="D53" s="578"/>
      <c r="E53" s="578"/>
      <c r="F53" s="578"/>
      <c r="G53" s="578"/>
      <c r="H53" s="578"/>
      <c r="I53" s="578"/>
      <c r="J53" s="578"/>
      <c r="K53" s="578"/>
      <c r="L53" s="578"/>
      <c r="M53" s="578"/>
      <c r="N53" s="578"/>
      <c r="O53" s="578"/>
      <c r="P53" s="578"/>
      <c r="Q53" s="578"/>
      <c r="R53" s="578"/>
      <c r="S53" s="578"/>
      <c r="T53" s="578"/>
      <c r="U53" s="578"/>
      <c r="V53" s="578"/>
      <c r="W53" s="578"/>
      <c r="X53" s="578"/>
      <c r="Y53" s="578"/>
      <c r="Z53" s="580"/>
      <c r="AA53" s="424"/>
      <c r="AB53" s="424"/>
      <c r="AC53" s="424"/>
      <c r="AD53" s="145" t="s">
        <v>11</v>
      </c>
      <c r="AE53" s="38"/>
      <c r="AF53" s="38"/>
      <c r="AG53" s="40"/>
    </row>
    <row r="54" spans="1:33" ht="15" customHeight="1" x14ac:dyDescent="0.25">
      <c r="A54" s="163">
        <f t="shared" si="2"/>
        <v>47</v>
      </c>
      <c r="B54" s="577" t="s">
        <v>210</v>
      </c>
      <c r="C54" s="578"/>
      <c r="D54" s="578"/>
      <c r="E54" s="578"/>
      <c r="F54" s="578"/>
      <c r="G54" s="578"/>
      <c r="H54" s="578"/>
      <c r="I54" s="578"/>
      <c r="J54" s="578"/>
      <c r="K54" s="578"/>
      <c r="L54" s="578"/>
      <c r="M54" s="578"/>
      <c r="N54" s="578"/>
      <c r="O54" s="578"/>
      <c r="P54" s="578"/>
      <c r="Q54" s="578"/>
      <c r="R54" s="578"/>
      <c r="S54" s="578"/>
      <c r="T54" s="578"/>
      <c r="U54" s="578"/>
      <c r="V54" s="578"/>
      <c r="W54" s="578"/>
      <c r="X54" s="578"/>
      <c r="Y54" s="579"/>
      <c r="Z54" s="580"/>
      <c r="AA54" s="424"/>
      <c r="AB54" s="424"/>
      <c r="AC54" s="424"/>
      <c r="AD54" s="145" t="s">
        <v>13</v>
      </c>
      <c r="AE54" s="38"/>
      <c r="AF54" s="38"/>
      <c r="AG54" s="40"/>
    </row>
    <row r="55" spans="1:33" ht="15" customHeight="1" x14ac:dyDescent="0.25">
      <c r="A55" s="163">
        <f t="shared" si="2"/>
        <v>48</v>
      </c>
      <c r="B55" s="572" t="s">
        <v>211</v>
      </c>
      <c r="C55" s="575" t="s">
        <v>212</v>
      </c>
      <c r="D55" s="576"/>
      <c r="E55" s="576"/>
      <c r="F55" s="576"/>
      <c r="G55" s="576"/>
      <c r="H55" s="576"/>
      <c r="I55" s="576"/>
      <c r="J55" s="576"/>
      <c r="K55" s="576"/>
      <c r="L55" s="576"/>
      <c r="M55" s="562"/>
      <c r="N55" s="562"/>
      <c r="O55" s="562"/>
      <c r="P55" s="562"/>
      <c r="Q55" s="562"/>
      <c r="R55" s="562"/>
      <c r="S55" s="562"/>
      <c r="T55" s="562"/>
      <c r="U55" s="562"/>
      <c r="V55" s="562"/>
      <c r="W55" s="562"/>
      <c r="X55" s="562"/>
      <c r="Y55" s="563"/>
      <c r="Z55" s="564" t="s">
        <v>123</v>
      </c>
      <c r="AA55" s="565"/>
      <c r="AB55" s="565"/>
      <c r="AC55" s="566"/>
      <c r="AD55" s="567"/>
      <c r="AE55" s="568"/>
      <c r="AF55" s="568"/>
      <c r="AG55" s="569"/>
    </row>
    <row r="56" spans="1:33" ht="15" customHeight="1" x14ac:dyDescent="0.25">
      <c r="A56" s="163">
        <f t="shared" si="2"/>
        <v>49</v>
      </c>
      <c r="B56" s="573"/>
      <c r="C56" s="577" t="s">
        <v>213</v>
      </c>
      <c r="D56" s="578"/>
      <c r="E56" s="578"/>
      <c r="F56" s="578"/>
      <c r="G56" s="578"/>
      <c r="H56" s="578"/>
      <c r="I56" s="578"/>
      <c r="J56" s="578"/>
      <c r="K56" s="578"/>
      <c r="L56" s="578"/>
      <c r="M56" s="578"/>
      <c r="N56" s="578"/>
      <c r="O56" s="578"/>
      <c r="P56" s="578"/>
      <c r="Q56" s="578"/>
      <c r="R56" s="578"/>
      <c r="S56" s="578"/>
      <c r="T56" s="578"/>
      <c r="U56" s="578"/>
      <c r="V56" s="578"/>
      <c r="W56" s="578"/>
      <c r="X56" s="578"/>
      <c r="Y56" s="579"/>
      <c r="Z56" s="580"/>
      <c r="AA56" s="424"/>
      <c r="AB56" s="424"/>
      <c r="AC56" s="424"/>
      <c r="AD56" s="145" t="s">
        <v>214</v>
      </c>
      <c r="AE56" s="38"/>
      <c r="AF56" s="38"/>
      <c r="AG56" s="40"/>
    </row>
    <row r="57" spans="1:33" ht="15" customHeight="1" x14ac:dyDescent="0.25">
      <c r="A57" s="163">
        <f t="shared" si="2"/>
        <v>50</v>
      </c>
      <c r="B57" s="574"/>
      <c r="C57" s="581" t="s">
        <v>215</v>
      </c>
      <c r="D57" s="582"/>
      <c r="E57" s="582"/>
      <c r="F57" s="582"/>
      <c r="G57" s="582"/>
      <c r="H57" s="582"/>
      <c r="I57" s="582"/>
      <c r="J57" s="582"/>
      <c r="K57" s="582"/>
      <c r="L57" s="582"/>
      <c r="M57" s="582"/>
      <c r="N57" s="582"/>
      <c r="O57" s="582"/>
      <c r="P57" s="582"/>
      <c r="Q57" s="582"/>
      <c r="R57" s="582"/>
      <c r="S57" s="582"/>
      <c r="T57" s="582"/>
      <c r="U57" s="582"/>
      <c r="V57" s="582"/>
      <c r="W57" s="582"/>
      <c r="X57" s="582"/>
      <c r="Y57" s="583"/>
      <c r="Z57" s="584"/>
      <c r="AA57" s="585"/>
      <c r="AB57" s="585"/>
      <c r="AC57" s="585"/>
      <c r="AD57" s="24" t="s">
        <v>216</v>
      </c>
      <c r="AE57" s="66"/>
      <c r="AF57" s="66"/>
      <c r="AG57" s="67"/>
    </row>
    <row r="58" spans="1:33" ht="15" customHeight="1" x14ac:dyDescent="0.25">
      <c r="A58" s="163">
        <f t="shared" si="2"/>
        <v>51</v>
      </c>
      <c r="B58" s="572" t="s">
        <v>217</v>
      </c>
      <c r="C58" s="575" t="s">
        <v>212</v>
      </c>
      <c r="D58" s="576"/>
      <c r="E58" s="576"/>
      <c r="F58" s="576"/>
      <c r="G58" s="576"/>
      <c r="H58" s="576"/>
      <c r="I58" s="576"/>
      <c r="J58" s="576"/>
      <c r="K58" s="576"/>
      <c r="L58" s="576"/>
      <c r="M58" s="562"/>
      <c r="N58" s="562"/>
      <c r="O58" s="562"/>
      <c r="P58" s="562"/>
      <c r="Q58" s="562"/>
      <c r="R58" s="562"/>
      <c r="S58" s="562"/>
      <c r="T58" s="562"/>
      <c r="U58" s="562"/>
      <c r="V58" s="562"/>
      <c r="W58" s="562"/>
      <c r="X58" s="562"/>
      <c r="Y58" s="563"/>
      <c r="Z58" s="564" t="s">
        <v>123</v>
      </c>
      <c r="AA58" s="565"/>
      <c r="AB58" s="565"/>
      <c r="AC58" s="566"/>
      <c r="AD58" s="567"/>
      <c r="AE58" s="568"/>
      <c r="AF58" s="568"/>
      <c r="AG58" s="569"/>
    </row>
    <row r="59" spans="1:33" ht="15" customHeight="1" x14ac:dyDescent="0.25">
      <c r="A59" s="163">
        <f t="shared" si="2"/>
        <v>52</v>
      </c>
      <c r="B59" s="573"/>
      <c r="C59" s="577" t="s">
        <v>213</v>
      </c>
      <c r="D59" s="578"/>
      <c r="E59" s="578"/>
      <c r="F59" s="578"/>
      <c r="G59" s="578"/>
      <c r="H59" s="578"/>
      <c r="I59" s="578"/>
      <c r="J59" s="578"/>
      <c r="K59" s="578"/>
      <c r="L59" s="578"/>
      <c r="M59" s="578"/>
      <c r="N59" s="578"/>
      <c r="O59" s="578"/>
      <c r="P59" s="578"/>
      <c r="Q59" s="578"/>
      <c r="R59" s="578"/>
      <c r="S59" s="578"/>
      <c r="T59" s="578"/>
      <c r="U59" s="578"/>
      <c r="V59" s="578"/>
      <c r="W59" s="578"/>
      <c r="X59" s="578"/>
      <c r="Y59" s="579"/>
      <c r="Z59" s="580"/>
      <c r="AA59" s="424"/>
      <c r="AB59" s="424"/>
      <c r="AC59" s="424"/>
      <c r="AD59" s="145" t="s">
        <v>214</v>
      </c>
      <c r="AE59" s="38"/>
      <c r="AF59" s="38"/>
      <c r="AG59" s="40"/>
    </row>
    <row r="60" spans="1:33" ht="15" customHeight="1" x14ac:dyDescent="0.25">
      <c r="A60" s="163">
        <f t="shared" si="2"/>
        <v>53</v>
      </c>
      <c r="B60" s="574"/>
      <c r="C60" s="581" t="s">
        <v>215</v>
      </c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3"/>
      <c r="Z60" s="584"/>
      <c r="AA60" s="585"/>
      <c r="AB60" s="585"/>
      <c r="AC60" s="585"/>
      <c r="AD60" s="24" t="s">
        <v>216</v>
      </c>
      <c r="AE60" s="66"/>
      <c r="AF60" s="66"/>
      <c r="AG60" s="67"/>
    </row>
    <row r="61" spans="1:33" ht="15" customHeight="1" x14ac:dyDescent="0.25">
      <c r="A61" s="163">
        <f t="shared" si="2"/>
        <v>54</v>
      </c>
      <c r="B61" s="572" t="s">
        <v>218</v>
      </c>
      <c r="C61" s="575" t="s">
        <v>212</v>
      </c>
      <c r="D61" s="576"/>
      <c r="E61" s="576"/>
      <c r="F61" s="576"/>
      <c r="G61" s="576"/>
      <c r="H61" s="576"/>
      <c r="I61" s="576"/>
      <c r="J61" s="576"/>
      <c r="K61" s="576"/>
      <c r="L61" s="576"/>
      <c r="M61" s="562"/>
      <c r="N61" s="562"/>
      <c r="O61" s="562"/>
      <c r="P61" s="562"/>
      <c r="Q61" s="562"/>
      <c r="R61" s="562"/>
      <c r="S61" s="562"/>
      <c r="T61" s="562"/>
      <c r="U61" s="562"/>
      <c r="V61" s="562"/>
      <c r="W61" s="562"/>
      <c r="X61" s="562"/>
      <c r="Y61" s="563"/>
      <c r="Z61" s="564" t="s">
        <v>123</v>
      </c>
      <c r="AA61" s="565"/>
      <c r="AB61" s="565"/>
      <c r="AC61" s="566"/>
      <c r="AD61" s="567"/>
      <c r="AE61" s="568"/>
      <c r="AF61" s="568"/>
      <c r="AG61" s="569"/>
    </row>
    <row r="62" spans="1:33" ht="15" customHeight="1" x14ac:dyDescent="0.25">
      <c r="A62" s="163">
        <f t="shared" si="2"/>
        <v>55</v>
      </c>
      <c r="B62" s="573"/>
      <c r="C62" s="577" t="s">
        <v>213</v>
      </c>
      <c r="D62" s="578"/>
      <c r="E62" s="578"/>
      <c r="F62" s="578"/>
      <c r="G62" s="578"/>
      <c r="H62" s="578"/>
      <c r="I62" s="578"/>
      <c r="J62" s="578"/>
      <c r="K62" s="578"/>
      <c r="L62" s="578"/>
      <c r="M62" s="578"/>
      <c r="N62" s="578"/>
      <c r="O62" s="578"/>
      <c r="P62" s="578"/>
      <c r="Q62" s="578"/>
      <c r="R62" s="578"/>
      <c r="S62" s="578"/>
      <c r="T62" s="578"/>
      <c r="U62" s="578"/>
      <c r="V62" s="578"/>
      <c r="W62" s="578"/>
      <c r="X62" s="578"/>
      <c r="Y62" s="579"/>
      <c r="Z62" s="580"/>
      <c r="AA62" s="424"/>
      <c r="AB62" s="424"/>
      <c r="AC62" s="424"/>
      <c r="AD62" s="145" t="s">
        <v>214</v>
      </c>
      <c r="AE62" s="38"/>
      <c r="AF62" s="38"/>
      <c r="AG62" s="40"/>
    </row>
    <row r="63" spans="1:33" ht="15" customHeight="1" x14ac:dyDescent="0.25">
      <c r="A63" s="163">
        <f t="shared" si="2"/>
        <v>56</v>
      </c>
      <c r="B63" s="574"/>
      <c r="C63" s="581" t="s">
        <v>215</v>
      </c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2"/>
      <c r="O63" s="582"/>
      <c r="P63" s="582"/>
      <c r="Q63" s="582"/>
      <c r="R63" s="582"/>
      <c r="S63" s="582"/>
      <c r="T63" s="582"/>
      <c r="U63" s="582"/>
      <c r="V63" s="582"/>
      <c r="W63" s="582"/>
      <c r="X63" s="582"/>
      <c r="Y63" s="583"/>
      <c r="Z63" s="584"/>
      <c r="AA63" s="585"/>
      <c r="AB63" s="585"/>
      <c r="AC63" s="585"/>
      <c r="AD63" s="24" t="s">
        <v>216</v>
      </c>
      <c r="AE63" s="66"/>
      <c r="AF63" s="66"/>
      <c r="AG63" s="67"/>
    </row>
    <row r="64" spans="1:33" ht="15" customHeight="1" x14ac:dyDescent="0.25">
      <c r="B64" s="180"/>
      <c r="C64" s="181"/>
      <c r="D64" s="181"/>
      <c r="E64" s="181"/>
      <c r="F64" s="181"/>
      <c r="G64" s="181"/>
      <c r="H64" s="181"/>
      <c r="S64" s="182"/>
      <c r="T64" s="146"/>
      <c r="U64" s="181"/>
      <c r="V64" s="181"/>
      <c r="W64" s="181"/>
      <c r="X64" s="182"/>
      <c r="Y64" s="146"/>
      <c r="Z64" s="181"/>
      <c r="AA64" s="181"/>
      <c r="AB64" s="181"/>
      <c r="AC64" s="188"/>
      <c r="AD64" s="188"/>
      <c r="AE64" s="187"/>
      <c r="AF64" s="188"/>
      <c r="AG64" s="188"/>
    </row>
    <row r="65" spans="1:33" ht="15" customHeight="1" x14ac:dyDescent="0.25">
      <c r="A65" s="163">
        <v>57</v>
      </c>
      <c r="B65" s="592" t="s">
        <v>199</v>
      </c>
      <c r="C65" s="593"/>
      <c r="D65" s="593"/>
      <c r="E65" s="593"/>
      <c r="F65" s="593"/>
      <c r="G65" s="593"/>
      <c r="H65" s="593"/>
      <c r="I65" s="593"/>
      <c r="J65" s="593"/>
      <c r="K65" s="593"/>
      <c r="L65" s="593"/>
      <c r="M65" s="593"/>
      <c r="N65" s="593"/>
      <c r="O65" s="593"/>
      <c r="P65" s="593"/>
      <c r="Q65" s="594"/>
      <c r="R65" s="594"/>
      <c r="S65" s="594"/>
      <c r="T65" s="594"/>
      <c r="U65" s="594"/>
      <c r="V65" s="594"/>
      <c r="W65" s="594"/>
      <c r="X65" s="594"/>
      <c r="Y65" s="594"/>
      <c r="Z65" s="594"/>
      <c r="AA65" s="594"/>
      <c r="AB65" s="594"/>
      <c r="AC65" s="594"/>
      <c r="AD65" s="594"/>
      <c r="AE65" s="594"/>
      <c r="AF65" s="594"/>
      <c r="AG65" s="595"/>
    </row>
    <row r="66" spans="1:33" ht="15" customHeight="1" x14ac:dyDescent="0.25">
      <c r="A66" s="163">
        <f>1+A65</f>
        <v>58</v>
      </c>
      <c r="B66" s="79" t="s">
        <v>200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152"/>
      <c r="T66" s="189" t="s">
        <v>247</v>
      </c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0"/>
    </row>
    <row r="67" spans="1:33" ht="15" customHeight="1" x14ac:dyDescent="0.25">
      <c r="A67" s="163">
        <f t="shared" ref="A67:A82" si="3">1+A66</f>
        <v>59</v>
      </c>
      <c r="B67" s="79" t="s">
        <v>202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152"/>
      <c r="T67" s="189" t="s">
        <v>203</v>
      </c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40"/>
    </row>
    <row r="68" spans="1:33" ht="15" customHeight="1" x14ac:dyDescent="0.25">
      <c r="A68" s="163">
        <f t="shared" si="3"/>
        <v>60</v>
      </c>
      <c r="B68" s="7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152"/>
      <c r="T68" s="189" t="s">
        <v>204</v>
      </c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0"/>
    </row>
    <row r="69" spans="1:33" ht="15" customHeight="1" x14ac:dyDescent="0.25">
      <c r="A69" s="163">
        <f t="shared" si="3"/>
        <v>61</v>
      </c>
      <c r="B69" s="52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52"/>
      <c r="T69" s="189" t="s">
        <v>246</v>
      </c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40"/>
    </row>
    <row r="70" spans="1:33" ht="15" customHeight="1" x14ac:dyDescent="0.25">
      <c r="A70" s="163">
        <f t="shared" si="3"/>
        <v>62</v>
      </c>
      <c r="B70" s="586" t="s">
        <v>206</v>
      </c>
      <c r="C70" s="587"/>
      <c r="D70" s="587"/>
      <c r="E70" s="587"/>
      <c r="F70" s="587"/>
      <c r="G70" s="587"/>
      <c r="H70" s="587"/>
      <c r="I70" s="587"/>
      <c r="J70" s="587"/>
      <c r="K70" s="587"/>
      <c r="L70" s="587"/>
      <c r="M70" s="587"/>
      <c r="N70" s="587"/>
      <c r="O70" s="588"/>
      <c r="P70" s="588"/>
      <c r="Q70" s="588"/>
      <c r="R70" s="588"/>
      <c r="S70" s="588"/>
      <c r="T70" s="588"/>
      <c r="U70" s="588"/>
      <c r="V70" s="588"/>
      <c r="W70" s="588"/>
      <c r="X70" s="588"/>
      <c r="Y70" s="588"/>
      <c r="Z70" s="588"/>
      <c r="AA70" s="588"/>
      <c r="AB70" s="588"/>
      <c r="AC70" s="588"/>
      <c r="AD70" s="588"/>
      <c r="AE70" s="588"/>
      <c r="AF70" s="588"/>
      <c r="AG70" s="589"/>
    </row>
    <row r="71" spans="1:33" ht="15" customHeight="1" x14ac:dyDescent="0.25">
      <c r="A71" s="163">
        <f t="shared" si="3"/>
        <v>63</v>
      </c>
      <c r="B71" s="191" t="s">
        <v>207</v>
      </c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580" t="s">
        <v>208</v>
      </c>
      <c r="AA71" s="424"/>
      <c r="AB71" s="424"/>
      <c r="AC71" s="424"/>
      <c r="AD71" s="424"/>
      <c r="AE71" s="424"/>
      <c r="AF71" s="424"/>
      <c r="AG71" s="590"/>
    </row>
    <row r="72" spans="1:33" ht="15" customHeight="1" x14ac:dyDescent="0.25">
      <c r="A72" s="163">
        <f t="shared" si="3"/>
        <v>64</v>
      </c>
      <c r="B72" s="577" t="s">
        <v>209</v>
      </c>
      <c r="C72" s="578"/>
      <c r="D72" s="578"/>
      <c r="E72" s="578"/>
      <c r="F72" s="578"/>
      <c r="G72" s="578"/>
      <c r="H72" s="578"/>
      <c r="I72" s="578"/>
      <c r="J72" s="578"/>
      <c r="K72" s="578"/>
      <c r="L72" s="578"/>
      <c r="M72" s="578"/>
      <c r="N72" s="578"/>
      <c r="O72" s="578"/>
      <c r="P72" s="578"/>
      <c r="Q72" s="578"/>
      <c r="R72" s="578"/>
      <c r="S72" s="578"/>
      <c r="T72" s="578"/>
      <c r="U72" s="578"/>
      <c r="V72" s="578"/>
      <c r="W72" s="578"/>
      <c r="X72" s="578"/>
      <c r="Y72" s="578"/>
      <c r="Z72" s="580"/>
      <c r="AA72" s="424"/>
      <c r="AB72" s="424"/>
      <c r="AC72" s="424"/>
      <c r="AD72" s="145" t="s">
        <v>11</v>
      </c>
      <c r="AE72" s="38"/>
      <c r="AF72" s="38"/>
      <c r="AG72" s="40"/>
    </row>
    <row r="73" spans="1:33" ht="15" customHeight="1" x14ac:dyDescent="0.25">
      <c r="A73" s="163">
        <f t="shared" si="3"/>
        <v>65</v>
      </c>
      <c r="B73" s="577" t="s">
        <v>210</v>
      </c>
      <c r="C73" s="578"/>
      <c r="D73" s="578"/>
      <c r="E73" s="578"/>
      <c r="F73" s="578"/>
      <c r="G73" s="578"/>
      <c r="H73" s="578"/>
      <c r="I73" s="578"/>
      <c r="J73" s="578"/>
      <c r="K73" s="578"/>
      <c r="L73" s="578"/>
      <c r="M73" s="578"/>
      <c r="N73" s="578"/>
      <c r="O73" s="578"/>
      <c r="P73" s="578"/>
      <c r="Q73" s="578"/>
      <c r="R73" s="578"/>
      <c r="S73" s="578"/>
      <c r="T73" s="578"/>
      <c r="U73" s="578"/>
      <c r="V73" s="578"/>
      <c r="W73" s="578"/>
      <c r="X73" s="578"/>
      <c r="Y73" s="579"/>
      <c r="Z73" s="580"/>
      <c r="AA73" s="424"/>
      <c r="AB73" s="424"/>
      <c r="AC73" s="424"/>
      <c r="AD73" s="145" t="s">
        <v>13</v>
      </c>
      <c r="AE73" s="38"/>
      <c r="AF73" s="38"/>
      <c r="AG73" s="40"/>
    </row>
    <row r="74" spans="1:33" ht="15" customHeight="1" x14ac:dyDescent="0.25">
      <c r="A74" s="163">
        <f t="shared" si="3"/>
        <v>66</v>
      </c>
      <c r="B74" s="572" t="s">
        <v>211</v>
      </c>
      <c r="C74" s="575" t="s">
        <v>212</v>
      </c>
      <c r="D74" s="576"/>
      <c r="E74" s="576"/>
      <c r="F74" s="576"/>
      <c r="G74" s="576"/>
      <c r="H74" s="576"/>
      <c r="I74" s="576"/>
      <c r="J74" s="576"/>
      <c r="K74" s="576"/>
      <c r="L74" s="576"/>
      <c r="M74" s="562"/>
      <c r="N74" s="562"/>
      <c r="O74" s="562"/>
      <c r="P74" s="562"/>
      <c r="Q74" s="562"/>
      <c r="R74" s="562"/>
      <c r="S74" s="562"/>
      <c r="T74" s="562"/>
      <c r="U74" s="562"/>
      <c r="V74" s="562"/>
      <c r="W74" s="562"/>
      <c r="X74" s="562"/>
      <c r="Y74" s="563"/>
      <c r="Z74" s="564" t="s">
        <v>123</v>
      </c>
      <c r="AA74" s="565"/>
      <c r="AB74" s="565"/>
      <c r="AC74" s="566"/>
      <c r="AD74" s="567"/>
      <c r="AE74" s="568"/>
      <c r="AF74" s="568"/>
      <c r="AG74" s="569"/>
    </row>
    <row r="75" spans="1:33" ht="15" customHeight="1" x14ac:dyDescent="0.25">
      <c r="A75" s="163">
        <f t="shared" si="3"/>
        <v>67</v>
      </c>
      <c r="B75" s="573"/>
      <c r="C75" s="577" t="s">
        <v>213</v>
      </c>
      <c r="D75" s="578"/>
      <c r="E75" s="578"/>
      <c r="F75" s="578"/>
      <c r="G75" s="578"/>
      <c r="H75" s="578"/>
      <c r="I75" s="578"/>
      <c r="J75" s="578"/>
      <c r="K75" s="578"/>
      <c r="L75" s="578"/>
      <c r="M75" s="578"/>
      <c r="N75" s="578"/>
      <c r="O75" s="578"/>
      <c r="P75" s="578"/>
      <c r="Q75" s="578"/>
      <c r="R75" s="578"/>
      <c r="S75" s="578"/>
      <c r="T75" s="578"/>
      <c r="U75" s="578"/>
      <c r="V75" s="578"/>
      <c r="W75" s="578"/>
      <c r="X75" s="578"/>
      <c r="Y75" s="579"/>
      <c r="Z75" s="580"/>
      <c r="AA75" s="424"/>
      <c r="AB75" s="424"/>
      <c r="AC75" s="424"/>
      <c r="AD75" s="145" t="s">
        <v>214</v>
      </c>
      <c r="AE75" s="38"/>
      <c r="AF75" s="38"/>
      <c r="AG75" s="40"/>
    </row>
    <row r="76" spans="1:33" ht="15" customHeight="1" x14ac:dyDescent="0.25">
      <c r="A76" s="163">
        <f t="shared" si="3"/>
        <v>68</v>
      </c>
      <c r="B76" s="574"/>
      <c r="C76" s="581" t="s">
        <v>215</v>
      </c>
      <c r="D76" s="582"/>
      <c r="E76" s="582"/>
      <c r="F76" s="582"/>
      <c r="G76" s="582"/>
      <c r="H76" s="582"/>
      <c r="I76" s="582"/>
      <c r="J76" s="582"/>
      <c r="K76" s="582"/>
      <c r="L76" s="582"/>
      <c r="M76" s="582"/>
      <c r="N76" s="582"/>
      <c r="O76" s="582"/>
      <c r="P76" s="582"/>
      <c r="Q76" s="582"/>
      <c r="R76" s="582"/>
      <c r="S76" s="582"/>
      <c r="T76" s="582"/>
      <c r="U76" s="582"/>
      <c r="V76" s="582"/>
      <c r="W76" s="582"/>
      <c r="X76" s="582"/>
      <c r="Y76" s="583"/>
      <c r="Z76" s="584"/>
      <c r="AA76" s="585"/>
      <c r="AB76" s="585"/>
      <c r="AC76" s="585"/>
      <c r="AD76" s="24" t="s">
        <v>216</v>
      </c>
      <c r="AE76" s="66"/>
      <c r="AF76" s="66"/>
      <c r="AG76" s="67"/>
    </row>
    <row r="77" spans="1:33" ht="15" customHeight="1" x14ac:dyDescent="0.25">
      <c r="A77" s="163">
        <f t="shared" si="3"/>
        <v>69</v>
      </c>
      <c r="B77" s="572" t="s">
        <v>217</v>
      </c>
      <c r="C77" s="575" t="s">
        <v>212</v>
      </c>
      <c r="D77" s="576"/>
      <c r="E77" s="576"/>
      <c r="F77" s="576"/>
      <c r="G77" s="576"/>
      <c r="H77" s="576"/>
      <c r="I77" s="576"/>
      <c r="J77" s="576"/>
      <c r="K77" s="576"/>
      <c r="L77" s="576"/>
      <c r="M77" s="562"/>
      <c r="N77" s="562"/>
      <c r="O77" s="562"/>
      <c r="P77" s="562"/>
      <c r="Q77" s="562"/>
      <c r="R77" s="562"/>
      <c r="S77" s="562"/>
      <c r="T77" s="562"/>
      <c r="U77" s="562"/>
      <c r="V77" s="562"/>
      <c r="W77" s="562"/>
      <c r="X77" s="562"/>
      <c r="Y77" s="563"/>
      <c r="Z77" s="564" t="s">
        <v>123</v>
      </c>
      <c r="AA77" s="565"/>
      <c r="AB77" s="565"/>
      <c r="AC77" s="566"/>
      <c r="AD77" s="567"/>
      <c r="AE77" s="568"/>
      <c r="AF77" s="568"/>
      <c r="AG77" s="569"/>
    </row>
    <row r="78" spans="1:33" ht="15" customHeight="1" x14ac:dyDescent="0.25">
      <c r="A78" s="163">
        <f t="shared" si="3"/>
        <v>70</v>
      </c>
      <c r="B78" s="573"/>
      <c r="C78" s="577" t="s">
        <v>213</v>
      </c>
      <c r="D78" s="578"/>
      <c r="E78" s="578"/>
      <c r="F78" s="578"/>
      <c r="G78" s="578"/>
      <c r="H78" s="578"/>
      <c r="I78" s="578"/>
      <c r="J78" s="578"/>
      <c r="K78" s="578"/>
      <c r="L78" s="578"/>
      <c r="M78" s="578"/>
      <c r="N78" s="578"/>
      <c r="O78" s="578"/>
      <c r="P78" s="578"/>
      <c r="Q78" s="578"/>
      <c r="R78" s="578"/>
      <c r="S78" s="578"/>
      <c r="T78" s="578"/>
      <c r="U78" s="578"/>
      <c r="V78" s="578"/>
      <c r="W78" s="578"/>
      <c r="X78" s="578"/>
      <c r="Y78" s="579"/>
      <c r="Z78" s="580"/>
      <c r="AA78" s="424"/>
      <c r="AB78" s="424"/>
      <c r="AC78" s="424"/>
      <c r="AD78" s="145" t="s">
        <v>214</v>
      </c>
      <c r="AE78" s="38"/>
      <c r="AF78" s="38"/>
      <c r="AG78" s="40"/>
    </row>
    <row r="79" spans="1:33" ht="15" customHeight="1" x14ac:dyDescent="0.25">
      <c r="A79" s="163">
        <f t="shared" si="3"/>
        <v>71</v>
      </c>
      <c r="B79" s="574"/>
      <c r="C79" s="581" t="s">
        <v>215</v>
      </c>
      <c r="D79" s="582"/>
      <c r="E79" s="582"/>
      <c r="F79" s="582"/>
      <c r="G79" s="582"/>
      <c r="H79" s="582"/>
      <c r="I79" s="582"/>
      <c r="J79" s="582"/>
      <c r="K79" s="582"/>
      <c r="L79" s="582"/>
      <c r="M79" s="582"/>
      <c r="N79" s="582"/>
      <c r="O79" s="582"/>
      <c r="P79" s="582"/>
      <c r="Q79" s="582"/>
      <c r="R79" s="582"/>
      <c r="S79" s="582"/>
      <c r="T79" s="582"/>
      <c r="U79" s="582"/>
      <c r="V79" s="582"/>
      <c r="W79" s="582"/>
      <c r="X79" s="582"/>
      <c r="Y79" s="583"/>
      <c r="Z79" s="584"/>
      <c r="AA79" s="585"/>
      <c r="AB79" s="585"/>
      <c r="AC79" s="585"/>
      <c r="AD79" s="24" t="s">
        <v>216</v>
      </c>
      <c r="AE79" s="66"/>
      <c r="AF79" s="66"/>
      <c r="AG79" s="67"/>
    </row>
    <row r="80" spans="1:33" ht="15" customHeight="1" x14ac:dyDescent="0.25">
      <c r="A80" s="163">
        <f t="shared" si="3"/>
        <v>72</v>
      </c>
      <c r="B80" s="572" t="s">
        <v>218</v>
      </c>
      <c r="C80" s="575" t="s">
        <v>212</v>
      </c>
      <c r="D80" s="576"/>
      <c r="E80" s="576"/>
      <c r="F80" s="576"/>
      <c r="G80" s="576"/>
      <c r="H80" s="576"/>
      <c r="I80" s="576"/>
      <c r="J80" s="576"/>
      <c r="K80" s="576"/>
      <c r="L80" s="576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3"/>
      <c r="Z80" s="564" t="s">
        <v>123</v>
      </c>
      <c r="AA80" s="565"/>
      <c r="AB80" s="565"/>
      <c r="AC80" s="566"/>
      <c r="AD80" s="567"/>
      <c r="AE80" s="568"/>
      <c r="AF80" s="568"/>
      <c r="AG80" s="569"/>
    </row>
    <row r="81" spans="1:33" ht="15" customHeight="1" x14ac:dyDescent="0.25">
      <c r="A81" s="163">
        <f t="shared" si="3"/>
        <v>73</v>
      </c>
      <c r="B81" s="573"/>
      <c r="C81" s="577" t="s">
        <v>213</v>
      </c>
      <c r="D81" s="578"/>
      <c r="E81" s="578"/>
      <c r="F81" s="578"/>
      <c r="G81" s="578"/>
      <c r="H81" s="578"/>
      <c r="I81" s="578"/>
      <c r="J81" s="578"/>
      <c r="K81" s="578"/>
      <c r="L81" s="578"/>
      <c r="M81" s="578"/>
      <c r="N81" s="578"/>
      <c r="O81" s="578"/>
      <c r="P81" s="578"/>
      <c r="Q81" s="578"/>
      <c r="R81" s="578"/>
      <c r="S81" s="578"/>
      <c r="T81" s="578"/>
      <c r="U81" s="578"/>
      <c r="V81" s="578"/>
      <c r="W81" s="578"/>
      <c r="X81" s="578"/>
      <c r="Y81" s="579"/>
      <c r="Z81" s="580"/>
      <c r="AA81" s="424"/>
      <c r="AB81" s="424"/>
      <c r="AC81" s="424"/>
      <c r="AD81" s="145" t="s">
        <v>214</v>
      </c>
      <c r="AE81" s="38"/>
      <c r="AF81" s="38"/>
      <c r="AG81" s="40"/>
    </row>
    <row r="82" spans="1:33" ht="15" customHeight="1" x14ac:dyDescent="0.25">
      <c r="A82" s="163">
        <f t="shared" si="3"/>
        <v>74</v>
      </c>
      <c r="B82" s="574"/>
      <c r="C82" s="581" t="s">
        <v>215</v>
      </c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3"/>
      <c r="Z82" s="584"/>
      <c r="AA82" s="585"/>
      <c r="AB82" s="585"/>
      <c r="AC82" s="585"/>
      <c r="AD82" s="24" t="s">
        <v>216</v>
      </c>
      <c r="AE82" s="66"/>
      <c r="AF82" s="66"/>
      <c r="AG82" s="67"/>
    </row>
    <row r="83" spans="1:33" ht="15" customHeight="1" x14ac:dyDescent="0.25">
      <c r="B83" s="180"/>
      <c r="C83" s="181"/>
      <c r="D83" s="181"/>
      <c r="E83" s="181"/>
      <c r="F83" s="181"/>
      <c r="G83" s="181"/>
      <c r="H83" s="181"/>
      <c r="S83" s="182"/>
      <c r="T83" s="146"/>
      <c r="U83" s="181"/>
      <c r="V83" s="181"/>
      <c r="W83" s="181"/>
      <c r="X83" s="182"/>
      <c r="Y83" s="146"/>
      <c r="Z83" s="181"/>
      <c r="AA83" s="181"/>
      <c r="AB83" s="181"/>
      <c r="AC83" s="188"/>
      <c r="AD83" s="188"/>
      <c r="AE83" s="187"/>
      <c r="AF83" s="188"/>
      <c r="AG83" s="188"/>
    </row>
    <row r="84" spans="1:33" ht="15" customHeight="1" x14ac:dyDescent="0.25">
      <c r="B84" s="180" t="s">
        <v>219</v>
      </c>
      <c r="C84" s="181"/>
      <c r="D84" s="181"/>
      <c r="E84" s="181"/>
      <c r="F84" s="181"/>
      <c r="G84" s="181"/>
      <c r="H84" s="181"/>
      <c r="S84" s="182"/>
      <c r="T84" s="146"/>
      <c r="U84" s="181"/>
      <c r="V84" s="181"/>
      <c r="W84" s="181"/>
      <c r="X84" s="182"/>
      <c r="Y84" s="146"/>
      <c r="Z84" s="181"/>
      <c r="AA84" s="181"/>
      <c r="AB84" s="181"/>
      <c r="AC84" s="188"/>
      <c r="AD84" s="188"/>
      <c r="AE84" s="187"/>
      <c r="AF84" s="188"/>
      <c r="AG84" s="188"/>
    </row>
    <row r="85" spans="1:33" ht="7.5" customHeight="1" thickBot="1" x14ac:dyDescent="0.3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</row>
    <row r="86" spans="1:33" ht="18.75" customHeight="1" thickBot="1" x14ac:dyDescent="0.3">
      <c r="A86" s="163">
        <v>75</v>
      </c>
      <c r="B86" s="72" t="s">
        <v>74</v>
      </c>
      <c r="C86" s="357"/>
      <c r="D86" s="357"/>
      <c r="E86" s="357"/>
      <c r="F86" s="357"/>
      <c r="G86" s="357"/>
      <c r="H86" s="357"/>
      <c r="I86" s="358"/>
      <c r="J86" s="73" t="s">
        <v>75</v>
      </c>
      <c r="K86" s="74"/>
      <c r="L86" s="359">
        <f ca="1">NOW()</f>
        <v>42433.543729166668</v>
      </c>
      <c r="M86" s="357"/>
      <c r="N86" s="357"/>
      <c r="O86" s="357"/>
      <c r="P86" s="357"/>
      <c r="Q86" s="357"/>
      <c r="R86" s="360"/>
    </row>
    <row r="87" spans="1:33" ht="18.75" customHeight="1" x14ac:dyDescent="0.25">
      <c r="B87" s="146"/>
      <c r="C87" s="101"/>
      <c r="D87" s="101"/>
      <c r="E87" s="101"/>
      <c r="F87" s="101"/>
      <c r="G87" s="101"/>
      <c r="H87" s="101"/>
      <c r="I87" s="101"/>
      <c r="J87" s="146"/>
      <c r="K87" s="146"/>
      <c r="L87" s="102"/>
      <c r="M87" s="101"/>
      <c r="N87" s="101"/>
      <c r="O87" s="101"/>
      <c r="P87" s="101"/>
      <c r="Q87" s="101"/>
      <c r="R87" s="101"/>
    </row>
    <row r="88" spans="1:33" x14ac:dyDescent="0.25">
      <c r="T88" s="591" t="str">
        <f>IF(ISTEXT('Krycí list - oblast podpory A'!T180:AG180),'Krycí list - oblast podpory A'!T180:AG180,"")</f>
        <v/>
      </c>
      <c r="U88" s="591"/>
      <c r="V88" s="591"/>
      <c r="W88" s="591"/>
      <c r="X88" s="591"/>
      <c r="Y88" s="591"/>
      <c r="Z88" s="591"/>
      <c r="AA88" s="591"/>
      <c r="AB88" s="591"/>
      <c r="AC88" s="591"/>
      <c r="AD88" s="591"/>
      <c r="AE88" s="591"/>
      <c r="AF88" s="591"/>
      <c r="AG88" s="591"/>
    </row>
    <row r="89" spans="1:33" x14ac:dyDescent="0.25">
      <c r="T89" s="356" t="s">
        <v>94</v>
      </c>
      <c r="U89" s="356"/>
      <c r="V89" s="356"/>
      <c r="W89" s="356"/>
      <c r="X89" s="356"/>
      <c r="Y89" s="356"/>
      <c r="Z89" s="356"/>
      <c r="AA89" s="356"/>
      <c r="AB89" s="356"/>
      <c r="AC89" s="356"/>
      <c r="AD89" s="356"/>
      <c r="AE89" s="356"/>
      <c r="AF89" s="356"/>
      <c r="AG89" s="356"/>
    </row>
    <row r="90" spans="1:33" ht="7.5" customHeight="1" x14ac:dyDescent="0.25">
      <c r="T90" s="375"/>
      <c r="U90" s="375"/>
      <c r="V90" s="375"/>
      <c r="W90" s="375"/>
      <c r="X90" s="375"/>
      <c r="Y90" s="375"/>
      <c r="Z90" s="375"/>
      <c r="AA90" s="375"/>
      <c r="AB90" s="375"/>
      <c r="AC90" s="375"/>
      <c r="AD90" s="375"/>
      <c r="AE90" s="375"/>
      <c r="AF90" s="375"/>
      <c r="AG90" s="375"/>
    </row>
    <row r="91" spans="1:33" ht="7.5" hidden="1" customHeight="1" x14ac:dyDescent="0.25">
      <c r="B91" s="362"/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  <c r="AD91" s="362"/>
      <c r="AE91" s="362"/>
      <c r="AF91" s="362"/>
      <c r="AG91" s="362"/>
    </row>
    <row r="92" spans="1:33" ht="15" hidden="1" customHeight="1" x14ac:dyDescent="0.25">
      <c r="B92" s="195"/>
      <c r="C92" s="5"/>
      <c r="D92" s="5"/>
      <c r="E92" s="5"/>
      <c r="F92" s="5"/>
      <c r="G92" s="5"/>
      <c r="H92" s="5"/>
      <c r="I92" s="5"/>
      <c r="J92" s="5"/>
    </row>
    <row r="93" spans="1:33" ht="15" hidden="1" customHeight="1" x14ac:dyDescent="0.25">
      <c r="B93" s="1" t="s">
        <v>220</v>
      </c>
      <c r="C93" s="5"/>
      <c r="D93" s="5"/>
      <c r="E93" s="5"/>
      <c r="F93" s="5"/>
      <c r="G93" s="5"/>
      <c r="H93" s="5"/>
      <c r="I93" s="5"/>
      <c r="J93" s="5"/>
    </row>
    <row r="94" spans="1:33" ht="15" hidden="1" customHeight="1" x14ac:dyDescent="0.25">
      <c r="B94" s="1" t="s">
        <v>221</v>
      </c>
      <c r="C94" s="5"/>
      <c r="D94" s="5"/>
      <c r="E94" s="5"/>
      <c r="F94" s="5"/>
      <c r="G94" s="5"/>
      <c r="H94" s="5"/>
      <c r="I94" s="5"/>
      <c r="J94" s="5"/>
    </row>
    <row r="95" spans="1:33" ht="15" hidden="1" customHeight="1" x14ac:dyDescent="0.25">
      <c r="B95" s="1" t="s">
        <v>222</v>
      </c>
      <c r="C95" s="5"/>
      <c r="D95" s="5"/>
      <c r="E95" s="5"/>
      <c r="F95" s="5"/>
      <c r="G95" s="5"/>
      <c r="H95" s="5"/>
      <c r="I95" s="5"/>
      <c r="J95" s="5"/>
    </row>
    <row r="96" spans="1:33" ht="15" hidden="1" customHeight="1" x14ac:dyDescent="0.25">
      <c r="B96" s="1" t="s">
        <v>223</v>
      </c>
      <c r="C96" s="5"/>
      <c r="D96" s="5"/>
      <c r="E96" s="5"/>
      <c r="F96" s="5"/>
      <c r="G96" s="5"/>
      <c r="H96" s="5"/>
      <c r="I96" s="5"/>
      <c r="J96" s="5"/>
    </row>
    <row r="97" spans="2:10" ht="15" hidden="1" customHeight="1" x14ac:dyDescent="0.25">
      <c r="B97" s="1" t="s">
        <v>224</v>
      </c>
      <c r="C97" s="5"/>
      <c r="D97" s="5"/>
      <c r="E97" s="5"/>
      <c r="F97" s="5"/>
      <c r="G97" s="5"/>
      <c r="H97" s="5"/>
      <c r="I97" s="5"/>
      <c r="J97" s="5"/>
    </row>
    <row r="98" spans="2:10" ht="15" hidden="1" customHeight="1" x14ac:dyDescent="0.25">
      <c r="B98" s="1" t="s">
        <v>225</v>
      </c>
      <c r="C98" s="5"/>
      <c r="D98" s="5"/>
      <c r="E98" s="5"/>
      <c r="F98" s="5"/>
      <c r="G98" s="5"/>
      <c r="H98" s="5"/>
      <c r="I98" s="5"/>
      <c r="J98" s="5"/>
    </row>
    <row r="99" spans="2:10" ht="15" hidden="1" customHeight="1" x14ac:dyDescent="0.25">
      <c r="B99" s="1" t="s">
        <v>226</v>
      </c>
      <c r="C99" s="5"/>
      <c r="D99" s="5"/>
      <c r="E99" s="5"/>
      <c r="F99" s="5"/>
      <c r="G99" s="5"/>
      <c r="H99" s="5"/>
      <c r="I99" s="5"/>
      <c r="J99" s="5"/>
    </row>
    <row r="100" spans="2:10" ht="15" hidden="1" customHeight="1" x14ac:dyDescent="0.25">
      <c r="B100" s="1" t="s">
        <v>227</v>
      </c>
      <c r="C100" s="5"/>
      <c r="D100" s="5"/>
      <c r="E100" s="5"/>
      <c r="F100" s="5"/>
      <c r="G100" s="5"/>
      <c r="H100" s="5"/>
      <c r="I100" s="5"/>
      <c r="J100" s="5"/>
    </row>
    <row r="101" spans="2:10" ht="15" hidden="1" customHeight="1" x14ac:dyDescent="0.25">
      <c r="B101" s="1" t="s">
        <v>228</v>
      </c>
      <c r="C101" s="5"/>
      <c r="D101" s="5"/>
      <c r="E101" s="5"/>
      <c r="F101" s="5"/>
      <c r="G101" s="5"/>
      <c r="H101" s="5"/>
      <c r="I101" s="5"/>
      <c r="J101" s="5"/>
    </row>
    <row r="102" spans="2:10" ht="15" hidden="1" customHeight="1" x14ac:dyDescent="0.25">
      <c r="B102" s="1" t="s">
        <v>229</v>
      </c>
      <c r="C102" s="5"/>
      <c r="D102" s="5"/>
      <c r="E102" s="5"/>
      <c r="F102" s="5"/>
      <c r="G102" s="5"/>
      <c r="H102" s="5"/>
      <c r="I102" s="5"/>
      <c r="J102" s="5"/>
    </row>
    <row r="103" spans="2:10" ht="15" hidden="1" customHeight="1" x14ac:dyDescent="0.25">
      <c r="B103" s="1" t="s">
        <v>230</v>
      </c>
      <c r="C103" s="5"/>
      <c r="D103" s="5"/>
      <c r="E103" s="5"/>
      <c r="F103" s="5"/>
      <c r="G103" s="5"/>
      <c r="H103" s="5"/>
      <c r="I103" s="5"/>
      <c r="J103" s="5"/>
    </row>
    <row r="104" spans="2:10" ht="15" hidden="1" customHeight="1" x14ac:dyDescent="0.25">
      <c r="B104" s="1" t="s">
        <v>231</v>
      </c>
      <c r="C104" s="5"/>
      <c r="D104" s="5"/>
      <c r="E104" s="5"/>
      <c r="F104" s="5"/>
      <c r="G104" s="5"/>
      <c r="H104" s="5"/>
      <c r="I104" s="5"/>
      <c r="J104" s="5"/>
    </row>
    <row r="105" spans="2:10" ht="15" hidden="1" customHeight="1" x14ac:dyDescent="0.25">
      <c r="B105" s="1" t="s">
        <v>232</v>
      </c>
      <c r="C105" s="5"/>
      <c r="D105" s="5"/>
      <c r="E105" s="5"/>
      <c r="F105" s="5"/>
      <c r="G105" s="5"/>
      <c r="H105" s="5"/>
      <c r="I105" s="5"/>
      <c r="J105" s="5"/>
    </row>
    <row r="106" spans="2:10" ht="15" hidden="1" customHeight="1" x14ac:dyDescent="0.25">
      <c r="B106" s="1" t="s">
        <v>233</v>
      </c>
      <c r="C106" s="5"/>
      <c r="D106" s="5"/>
      <c r="E106" s="5"/>
      <c r="F106" s="5"/>
      <c r="G106" s="5"/>
      <c r="H106" s="5"/>
      <c r="I106" s="5"/>
      <c r="J106" s="5"/>
    </row>
    <row r="107" spans="2:10" ht="15" hidden="1" customHeight="1" x14ac:dyDescent="0.25">
      <c r="B107" s="1" t="s">
        <v>234</v>
      </c>
      <c r="C107" s="5"/>
      <c r="D107" s="5"/>
      <c r="E107" s="5"/>
      <c r="F107" s="5"/>
      <c r="G107" s="5"/>
      <c r="H107" s="5"/>
      <c r="I107" s="5"/>
      <c r="J107" s="5"/>
    </row>
    <row r="108" spans="2:10" ht="15" hidden="1" customHeight="1" x14ac:dyDescent="0.25">
      <c r="B108" s="1" t="s">
        <v>235</v>
      </c>
      <c r="C108" s="5"/>
      <c r="D108" s="5"/>
      <c r="E108" s="5"/>
      <c r="F108" s="5"/>
      <c r="G108" s="5"/>
      <c r="H108" s="5"/>
      <c r="I108" s="5"/>
      <c r="J108" s="5"/>
    </row>
    <row r="109" spans="2:10" ht="15" hidden="1" customHeight="1" x14ac:dyDescent="0.25">
      <c r="B109" s="1"/>
      <c r="C109" s="5"/>
      <c r="D109" s="5"/>
      <c r="E109" s="5"/>
      <c r="F109" s="5"/>
      <c r="G109" s="5"/>
      <c r="H109" s="5"/>
      <c r="I109" s="5"/>
      <c r="J109" s="5"/>
    </row>
    <row r="110" spans="2:10" ht="15" hidden="1" customHeight="1" x14ac:dyDescent="0.25">
      <c r="B110" s="1"/>
      <c r="C110" s="5"/>
      <c r="D110" s="5"/>
      <c r="E110" s="5"/>
      <c r="F110" s="5"/>
      <c r="G110" s="5"/>
      <c r="H110" s="5"/>
      <c r="I110" s="5"/>
      <c r="J110" s="5"/>
    </row>
    <row r="111" spans="2:10" ht="15" hidden="1" customHeight="1" x14ac:dyDescent="0.25">
      <c r="B111" s="198" t="s">
        <v>236</v>
      </c>
      <c r="C111" s="5"/>
      <c r="D111" s="5"/>
      <c r="E111" s="5"/>
      <c r="F111" s="5"/>
      <c r="G111" s="5"/>
      <c r="H111" s="5"/>
      <c r="I111" s="5"/>
      <c r="J111" s="5"/>
    </row>
    <row r="112" spans="2:10" ht="15" hidden="1" customHeight="1" x14ac:dyDescent="0.25">
      <c r="B112" s="199" t="s">
        <v>208</v>
      </c>
      <c r="C112" s="5"/>
      <c r="D112" s="5"/>
      <c r="E112" s="5"/>
      <c r="F112" s="5"/>
      <c r="G112" s="5"/>
      <c r="H112" s="5"/>
      <c r="I112" s="5"/>
      <c r="J112" s="5"/>
    </row>
    <row r="113" spans="2:10" ht="15" hidden="1" customHeight="1" x14ac:dyDescent="0.25">
      <c r="B113" s="1"/>
      <c r="C113" s="5"/>
      <c r="D113" s="5"/>
      <c r="E113" s="5"/>
      <c r="F113" s="5"/>
      <c r="G113" s="5"/>
      <c r="H113" s="5"/>
      <c r="I113" s="5"/>
      <c r="J113" s="5"/>
    </row>
    <row r="114" spans="2:10" ht="15" hidden="1" customHeight="1" x14ac:dyDescent="0.25">
      <c r="B114" s="1"/>
      <c r="C114" s="5"/>
      <c r="D114" s="5"/>
      <c r="E114" s="5"/>
      <c r="F114" s="5"/>
      <c r="G114" s="5"/>
      <c r="H114" s="5"/>
      <c r="I114" s="5"/>
      <c r="J114" s="5"/>
    </row>
    <row r="115" spans="2:10" ht="15" hidden="1" customHeight="1" x14ac:dyDescent="0.25">
      <c r="B115" s="1" t="s">
        <v>33</v>
      </c>
      <c r="C115" s="5"/>
      <c r="D115" s="5"/>
      <c r="E115" s="5"/>
      <c r="F115" s="5"/>
      <c r="G115" s="5"/>
      <c r="H115" s="5"/>
      <c r="I115" s="5"/>
      <c r="J115" s="5"/>
    </row>
    <row r="116" spans="2:10" ht="15" hidden="1" customHeight="1" x14ac:dyDescent="0.25">
      <c r="B116" s="1" t="s">
        <v>34</v>
      </c>
      <c r="C116" s="5"/>
      <c r="D116" s="5"/>
      <c r="E116" s="5"/>
      <c r="F116" s="5"/>
      <c r="G116" s="5"/>
      <c r="H116" s="5"/>
      <c r="I116" s="5"/>
      <c r="J116" s="5"/>
    </row>
    <row r="117" spans="2:10" ht="15" hidden="1" customHeight="1" x14ac:dyDescent="0.25">
      <c r="B117" s="1" t="s">
        <v>35</v>
      </c>
      <c r="C117" s="5"/>
      <c r="D117" s="5"/>
      <c r="E117" s="5"/>
      <c r="F117" s="5"/>
      <c r="G117" s="5"/>
      <c r="H117" s="5"/>
      <c r="I117" s="5"/>
      <c r="J117" s="5"/>
    </row>
    <row r="118" spans="2:10" ht="15" hidden="1" customHeight="1" x14ac:dyDescent="0.25">
      <c r="B118" s="1" t="s">
        <v>36</v>
      </c>
      <c r="C118" s="5"/>
      <c r="D118" s="5"/>
      <c r="E118" s="5"/>
      <c r="F118" s="5"/>
      <c r="G118" s="5"/>
      <c r="H118" s="5"/>
      <c r="I118" s="5"/>
      <c r="J118" s="5"/>
    </row>
    <row r="119" spans="2:10" ht="15" hidden="1" customHeight="1" x14ac:dyDescent="0.25">
      <c r="B119" s="1" t="s">
        <v>37</v>
      </c>
      <c r="C119" s="5"/>
      <c r="D119" s="5"/>
      <c r="E119" s="5"/>
      <c r="F119" s="5"/>
      <c r="G119" s="5"/>
      <c r="H119" s="5"/>
      <c r="I119" s="5"/>
      <c r="J119" s="5"/>
    </row>
    <row r="120" spans="2:10" ht="15" hidden="1" customHeight="1" x14ac:dyDescent="0.25">
      <c r="B120" s="1" t="s">
        <v>38</v>
      </c>
      <c r="C120" s="5"/>
      <c r="D120" s="5"/>
      <c r="E120" s="5"/>
      <c r="F120" s="5"/>
      <c r="G120" s="5"/>
      <c r="H120" s="5"/>
      <c r="I120" s="5"/>
      <c r="J120" s="5"/>
    </row>
    <row r="121" spans="2:10" ht="15" hidden="1" customHeight="1" x14ac:dyDescent="0.25">
      <c r="B121" s="1" t="s">
        <v>39</v>
      </c>
      <c r="C121" s="5"/>
      <c r="D121" s="5"/>
      <c r="E121" s="5"/>
      <c r="F121" s="5"/>
      <c r="G121" s="5"/>
      <c r="H121" s="5"/>
      <c r="I121" s="5"/>
      <c r="J121" s="5"/>
    </row>
    <row r="122" spans="2:10" ht="15" hidden="1" customHeight="1" x14ac:dyDescent="0.25">
      <c r="B122" s="1"/>
      <c r="C122" s="5"/>
      <c r="D122" s="5"/>
      <c r="E122" s="5"/>
      <c r="F122" s="5"/>
      <c r="G122" s="5"/>
      <c r="H122" s="5"/>
      <c r="I122" s="5"/>
      <c r="J122" s="5"/>
    </row>
    <row r="123" spans="2:10" ht="15" hidden="1" customHeight="1" x14ac:dyDescent="0.25"/>
    <row r="124" spans="2:10" ht="15" hidden="1" customHeight="1" x14ac:dyDescent="0.25">
      <c r="B124" s="189" t="s">
        <v>201</v>
      </c>
    </row>
    <row r="125" spans="2:10" ht="15" hidden="1" customHeight="1" x14ac:dyDescent="0.25">
      <c r="B125" s="189" t="s">
        <v>203</v>
      </c>
    </row>
    <row r="126" spans="2:10" ht="15" hidden="1" customHeight="1" x14ac:dyDescent="0.25">
      <c r="B126" s="189" t="s">
        <v>204</v>
      </c>
    </row>
    <row r="127" spans="2:10" ht="15" hidden="1" customHeight="1" x14ac:dyDescent="0.25">
      <c r="B127" s="189" t="s">
        <v>205</v>
      </c>
    </row>
    <row r="128" spans="2:10" ht="15" hidden="1" customHeight="1" x14ac:dyDescent="0.25"/>
    <row r="129" spans="2:34" ht="15" hidden="1" customHeight="1" x14ac:dyDescent="0.25"/>
    <row r="130" spans="2:34" ht="15" hidden="1" customHeight="1" x14ac:dyDescent="0.25"/>
    <row r="131" spans="2:34" ht="15" hidden="1" customHeight="1" x14ac:dyDescent="0.25"/>
    <row r="132" spans="2:34" ht="15" hidden="1" customHeight="1" x14ac:dyDescent="0.25"/>
    <row r="133" spans="2:34" ht="15" hidden="1" customHeight="1" x14ac:dyDescent="0.25"/>
    <row r="134" spans="2:34" ht="15" hidden="1" customHeight="1" x14ac:dyDescent="0.25"/>
    <row r="135" spans="2:34" ht="15" hidden="1" customHeight="1" x14ac:dyDescent="0.25"/>
    <row r="136" spans="2:34" ht="15" hidden="1" customHeight="1" x14ac:dyDescent="0.25">
      <c r="B136" s="163">
        <v>57</v>
      </c>
      <c r="C136" s="592" t="s">
        <v>199</v>
      </c>
      <c r="D136" s="593"/>
      <c r="E136" s="593"/>
      <c r="F136" s="593"/>
      <c r="G136" s="593"/>
      <c r="H136" s="593"/>
      <c r="I136" s="593"/>
      <c r="J136" s="593"/>
      <c r="K136" s="593"/>
      <c r="L136" s="593"/>
      <c r="M136" s="593"/>
      <c r="N136" s="593"/>
      <c r="O136" s="593"/>
      <c r="P136" s="593"/>
      <c r="Q136" s="593"/>
      <c r="R136" s="594"/>
      <c r="S136" s="594"/>
      <c r="T136" s="594"/>
      <c r="U136" s="594"/>
      <c r="V136" s="594"/>
      <c r="W136" s="594"/>
      <c r="X136" s="594"/>
      <c r="Y136" s="594"/>
      <c r="Z136" s="594"/>
      <c r="AA136" s="594"/>
      <c r="AB136" s="594"/>
      <c r="AC136" s="594"/>
      <c r="AD136" s="594"/>
      <c r="AE136" s="594"/>
      <c r="AF136" s="594"/>
      <c r="AG136" s="594"/>
      <c r="AH136" s="595"/>
    </row>
    <row r="137" spans="2:34" ht="15" hidden="1" customHeight="1" x14ac:dyDescent="0.25">
      <c r="B137" s="163">
        <f>1+B136</f>
        <v>58</v>
      </c>
      <c r="C137" s="79" t="s">
        <v>200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374" t="s">
        <v>201</v>
      </c>
      <c r="S137" s="374"/>
      <c r="T137" s="374"/>
      <c r="U137" s="374"/>
      <c r="V137" s="374"/>
      <c r="W137" s="374"/>
      <c r="X137" s="374"/>
      <c r="Y137" s="374"/>
      <c r="Z137" s="374"/>
      <c r="AA137" s="374"/>
      <c r="AB137" s="374"/>
      <c r="AC137" s="374"/>
      <c r="AD137" s="374"/>
      <c r="AE137" s="374"/>
      <c r="AF137" s="374"/>
      <c r="AG137" s="374"/>
      <c r="AH137" s="571"/>
    </row>
    <row r="138" spans="2:34" ht="15" hidden="1" customHeight="1" x14ac:dyDescent="0.25">
      <c r="B138" s="163" t="e">
        <f>1+#REF!</f>
        <v>#REF!</v>
      </c>
      <c r="C138" s="586" t="s">
        <v>206</v>
      </c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87"/>
      <c r="P138" s="588"/>
      <c r="Q138" s="588"/>
      <c r="R138" s="588"/>
      <c r="S138" s="588"/>
      <c r="T138" s="588"/>
      <c r="U138" s="588"/>
      <c r="V138" s="588"/>
      <c r="W138" s="588"/>
      <c r="X138" s="588"/>
      <c r="Y138" s="588"/>
      <c r="Z138" s="588"/>
      <c r="AA138" s="588"/>
      <c r="AB138" s="588"/>
      <c r="AC138" s="588"/>
      <c r="AD138" s="588"/>
      <c r="AE138" s="588"/>
      <c r="AF138" s="588"/>
      <c r="AG138" s="588"/>
      <c r="AH138" s="589"/>
    </row>
    <row r="139" spans="2:34" ht="15" hidden="1" customHeight="1" x14ac:dyDescent="0.25">
      <c r="B139" s="163" t="e">
        <f t="shared" ref="B139:B150" si="4">1+B138</f>
        <v>#REF!</v>
      </c>
      <c r="C139" s="191" t="s">
        <v>207</v>
      </c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580" t="s">
        <v>208</v>
      </c>
      <c r="AB139" s="424"/>
      <c r="AC139" s="424"/>
      <c r="AD139" s="424"/>
      <c r="AE139" s="424"/>
      <c r="AF139" s="424"/>
      <c r="AG139" s="424"/>
      <c r="AH139" s="590"/>
    </row>
    <row r="140" spans="2:34" ht="15" hidden="1" customHeight="1" x14ac:dyDescent="0.25">
      <c r="B140" s="163" t="e">
        <f t="shared" si="4"/>
        <v>#REF!</v>
      </c>
      <c r="C140" s="577" t="s">
        <v>209</v>
      </c>
      <c r="D140" s="578"/>
      <c r="E140" s="578"/>
      <c r="F140" s="578"/>
      <c r="G140" s="578"/>
      <c r="H140" s="578"/>
      <c r="I140" s="578"/>
      <c r="J140" s="578"/>
      <c r="K140" s="578"/>
      <c r="L140" s="578"/>
      <c r="M140" s="578"/>
      <c r="N140" s="578"/>
      <c r="O140" s="578"/>
      <c r="P140" s="578"/>
      <c r="Q140" s="578"/>
      <c r="R140" s="578"/>
      <c r="S140" s="578"/>
      <c r="T140" s="578"/>
      <c r="U140" s="578"/>
      <c r="V140" s="578"/>
      <c r="W140" s="578"/>
      <c r="X140" s="578"/>
      <c r="Y140" s="578"/>
      <c r="Z140" s="578"/>
      <c r="AA140" s="580"/>
      <c r="AB140" s="424"/>
      <c r="AC140" s="424"/>
      <c r="AD140" s="424"/>
      <c r="AE140" s="145" t="s">
        <v>11</v>
      </c>
      <c r="AF140" s="38"/>
      <c r="AG140" s="38"/>
      <c r="AH140" s="40"/>
    </row>
    <row r="141" spans="2:34" ht="15" hidden="1" customHeight="1" x14ac:dyDescent="0.25">
      <c r="B141" s="163" t="e">
        <f t="shared" si="4"/>
        <v>#REF!</v>
      </c>
      <c r="C141" s="577" t="s">
        <v>210</v>
      </c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9"/>
      <c r="AA141" s="580"/>
      <c r="AB141" s="424"/>
      <c r="AC141" s="424"/>
      <c r="AD141" s="424"/>
      <c r="AE141" s="145" t="s">
        <v>13</v>
      </c>
      <c r="AF141" s="38"/>
      <c r="AG141" s="38"/>
      <c r="AH141" s="40"/>
    </row>
    <row r="142" spans="2:34" ht="15" hidden="1" customHeight="1" x14ac:dyDescent="0.25">
      <c r="B142" s="163" t="e">
        <f t="shared" si="4"/>
        <v>#REF!</v>
      </c>
      <c r="C142" s="572" t="s">
        <v>211</v>
      </c>
      <c r="D142" s="575" t="s">
        <v>212</v>
      </c>
      <c r="E142" s="576"/>
      <c r="F142" s="576"/>
      <c r="G142" s="576"/>
      <c r="H142" s="576"/>
      <c r="I142" s="576"/>
      <c r="J142" s="576"/>
      <c r="K142" s="576"/>
      <c r="L142" s="576"/>
      <c r="M142" s="576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3"/>
      <c r="AA142" s="564" t="s">
        <v>123</v>
      </c>
      <c r="AB142" s="565"/>
      <c r="AC142" s="565"/>
      <c r="AD142" s="566"/>
      <c r="AE142" s="567"/>
      <c r="AF142" s="568"/>
      <c r="AG142" s="568"/>
      <c r="AH142" s="569"/>
    </row>
    <row r="143" spans="2:34" ht="15" hidden="1" customHeight="1" x14ac:dyDescent="0.25">
      <c r="B143" s="163" t="e">
        <f t="shared" si="4"/>
        <v>#REF!</v>
      </c>
      <c r="C143" s="573"/>
      <c r="D143" s="577" t="s">
        <v>213</v>
      </c>
      <c r="E143" s="578"/>
      <c r="F143" s="578"/>
      <c r="G143" s="578"/>
      <c r="H143" s="578"/>
      <c r="I143" s="578"/>
      <c r="J143" s="578"/>
      <c r="K143" s="578"/>
      <c r="L143" s="578"/>
      <c r="M143" s="578"/>
      <c r="N143" s="578"/>
      <c r="O143" s="578"/>
      <c r="P143" s="578"/>
      <c r="Q143" s="578"/>
      <c r="R143" s="578"/>
      <c r="S143" s="578"/>
      <c r="T143" s="578"/>
      <c r="U143" s="578"/>
      <c r="V143" s="578"/>
      <c r="W143" s="578"/>
      <c r="X143" s="578"/>
      <c r="Y143" s="578"/>
      <c r="Z143" s="579"/>
      <c r="AA143" s="580"/>
      <c r="AB143" s="424"/>
      <c r="AC143" s="424"/>
      <c r="AD143" s="424"/>
      <c r="AE143" s="145" t="s">
        <v>214</v>
      </c>
      <c r="AF143" s="38"/>
      <c r="AG143" s="38"/>
      <c r="AH143" s="40"/>
    </row>
    <row r="144" spans="2:34" ht="15" hidden="1" customHeight="1" x14ac:dyDescent="0.25">
      <c r="B144" s="163" t="e">
        <f t="shared" si="4"/>
        <v>#REF!</v>
      </c>
      <c r="C144" s="574"/>
      <c r="D144" s="581" t="s">
        <v>215</v>
      </c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3"/>
      <c r="AA144" s="584"/>
      <c r="AB144" s="585"/>
      <c r="AC144" s="585"/>
      <c r="AD144" s="585"/>
      <c r="AE144" s="24" t="s">
        <v>216</v>
      </c>
      <c r="AF144" s="66"/>
      <c r="AG144" s="66"/>
      <c r="AH144" s="67"/>
    </row>
    <row r="145" spans="2:34" ht="15" hidden="1" customHeight="1" x14ac:dyDescent="0.25">
      <c r="B145" s="163" t="e">
        <f t="shared" si="4"/>
        <v>#REF!</v>
      </c>
      <c r="C145" s="572" t="s">
        <v>217</v>
      </c>
      <c r="D145" s="575" t="s">
        <v>212</v>
      </c>
      <c r="E145" s="576"/>
      <c r="F145" s="576"/>
      <c r="G145" s="576"/>
      <c r="H145" s="576"/>
      <c r="I145" s="576"/>
      <c r="J145" s="576"/>
      <c r="K145" s="576"/>
      <c r="L145" s="576"/>
      <c r="M145" s="576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3"/>
      <c r="AA145" s="564" t="s">
        <v>123</v>
      </c>
      <c r="AB145" s="565"/>
      <c r="AC145" s="565"/>
      <c r="AD145" s="566"/>
      <c r="AE145" s="567"/>
      <c r="AF145" s="568"/>
      <c r="AG145" s="568"/>
      <c r="AH145" s="569"/>
    </row>
    <row r="146" spans="2:34" ht="15" hidden="1" customHeight="1" x14ac:dyDescent="0.25">
      <c r="B146" s="163" t="e">
        <f t="shared" si="4"/>
        <v>#REF!</v>
      </c>
      <c r="C146" s="573"/>
      <c r="D146" s="577" t="s">
        <v>213</v>
      </c>
      <c r="E146" s="578"/>
      <c r="F146" s="578"/>
      <c r="G146" s="578"/>
      <c r="H146" s="578"/>
      <c r="I146" s="578"/>
      <c r="J146" s="578"/>
      <c r="K146" s="578"/>
      <c r="L146" s="578"/>
      <c r="M146" s="578"/>
      <c r="N146" s="578"/>
      <c r="O146" s="578"/>
      <c r="P146" s="578"/>
      <c r="Q146" s="578"/>
      <c r="R146" s="578"/>
      <c r="S146" s="578"/>
      <c r="T146" s="578"/>
      <c r="U146" s="578"/>
      <c r="V146" s="578"/>
      <c r="W146" s="578"/>
      <c r="X146" s="578"/>
      <c r="Y146" s="578"/>
      <c r="Z146" s="579"/>
      <c r="AA146" s="580"/>
      <c r="AB146" s="424"/>
      <c r="AC146" s="424"/>
      <c r="AD146" s="424"/>
      <c r="AE146" s="145" t="s">
        <v>214</v>
      </c>
      <c r="AF146" s="38"/>
      <c r="AG146" s="38"/>
      <c r="AH146" s="40"/>
    </row>
    <row r="147" spans="2:34" ht="15" hidden="1" customHeight="1" x14ac:dyDescent="0.25">
      <c r="B147" s="163" t="e">
        <f t="shared" si="4"/>
        <v>#REF!</v>
      </c>
      <c r="C147" s="574"/>
      <c r="D147" s="581" t="s">
        <v>215</v>
      </c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3"/>
      <c r="AA147" s="584"/>
      <c r="AB147" s="585"/>
      <c r="AC147" s="585"/>
      <c r="AD147" s="585"/>
      <c r="AE147" s="24" t="s">
        <v>216</v>
      </c>
      <c r="AF147" s="66"/>
      <c r="AG147" s="66"/>
      <c r="AH147" s="67"/>
    </row>
    <row r="148" spans="2:34" ht="15" hidden="1" customHeight="1" x14ac:dyDescent="0.25">
      <c r="B148" s="163" t="e">
        <f t="shared" si="4"/>
        <v>#REF!</v>
      </c>
      <c r="C148" s="572" t="s">
        <v>218</v>
      </c>
      <c r="D148" s="575" t="s">
        <v>212</v>
      </c>
      <c r="E148" s="576"/>
      <c r="F148" s="576"/>
      <c r="G148" s="576"/>
      <c r="H148" s="576"/>
      <c r="I148" s="576"/>
      <c r="J148" s="576"/>
      <c r="K148" s="576"/>
      <c r="L148" s="576"/>
      <c r="M148" s="576"/>
      <c r="N148" s="562"/>
      <c r="O148" s="562"/>
      <c r="P148" s="562"/>
      <c r="Q148" s="562"/>
      <c r="R148" s="562"/>
      <c r="S148" s="562"/>
      <c r="T148" s="562"/>
      <c r="U148" s="562"/>
      <c r="V148" s="562"/>
      <c r="W148" s="562"/>
      <c r="X148" s="562"/>
      <c r="Y148" s="562"/>
      <c r="Z148" s="563"/>
      <c r="AA148" s="564" t="s">
        <v>123</v>
      </c>
      <c r="AB148" s="565"/>
      <c r="AC148" s="565"/>
      <c r="AD148" s="566"/>
      <c r="AE148" s="567"/>
      <c r="AF148" s="568"/>
      <c r="AG148" s="568"/>
      <c r="AH148" s="569"/>
    </row>
    <row r="149" spans="2:34" ht="15" hidden="1" customHeight="1" x14ac:dyDescent="0.25">
      <c r="B149" s="163" t="e">
        <f t="shared" si="4"/>
        <v>#REF!</v>
      </c>
      <c r="C149" s="573"/>
      <c r="D149" s="577" t="s">
        <v>213</v>
      </c>
      <c r="E149" s="578"/>
      <c r="F149" s="578"/>
      <c r="G149" s="578"/>
      <c r="H149" s="578"/>
      <c r="I149" s="578"/>
      <c r="J149" s="578"/>
      <c r="K149" s="578"/>
      <c r="L149" s="578"/>
      <c r="M149" s="578"/>
      <c r="N149" s="578"/>
      <c r="O149" s="578"/>
      <c r="P149" s="578"/>
      <c r="Q149" s="578"/>
      <c r="R149" s="578"/>
      <c r="S149" s="578"/>
      <c r="T149" s="578"/>
      <c r="U149" s="578"/>
      <c r="V149" s="578"/>
      <c r="W149" s="578"/>
      <c r="X149" s="578"/>
      <c r="Y149" s="578"/>
      <c r="Z149" s="579"/>
      <c r="AA149" s="580"/>
      <c r="AB149" s="424"/>
      <c r="AC149" s="424"/>
      <c r="AD149" s="424"/>
      <c r="AE149" s="145" t="s">
        <v>214</v>
      </c>
      <c r="AF149" s="38"/>
      <c r="AG149" s="38"/>
      <c r="AH149" s="40"/>
    </row>
    <row r="150" spans="2:34" ht="15" hidden="1" customHeight="1" x14ac:dyDescent="0.25">
      <c r="B150" s="163" t="e">
        <f t="shared" si="4"/>
        <v>#REF!</v>
      </c>
      <c r="C150" s="574"/>
      <c r="D150" s="581" t="s">
        <v>215</v>
      </c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3"/>
      <c r="AA150" s="584"/>
      <c r="AB150" s="585"/>
      <c r="AC150" s="585"/>
      <c r="AD150" s="585"/>
      <c r="AE150" s="24" t="s">
        <v>216</v>
      </c>
      <c r="AF150" s="66"/>
      <c r="AG150" s="66"/>
      <c r="AH150" s="67"/>
    </row>
    <row r="151" spans="2:34" ht="15" hidden="1" customHeight="1" x14ac:dyDescent="0.25"/>
  </sheetData>
  <sheetProtection password="D7E5" sheet="1" objects="1" scenarios="1" formatCells="0" selectLockedCells="1"/>
  <mergeCells count="189">
    <mergeCell ref="B1:AG2"/>
    <mergeCell ref="B3:Y3"/>
    <mergeCell ref="B7:P7"/>
    <mergeCell ref="Q7:AG7"/>
    <mergeCell ref="B12:N12"/>
    <mergeCell ref="O12:AG12"/>
    <mergeCell ref="C17:Y17"/>
    <mergeCell ref="Z17:AC17"/>
    <mergeCell ref="C18:Y18"/>
    <mergeCell ref="Z18:AC18"/>
    <mergeCell ref="Z3:AG3"/>
    <mergeCell ref="Z32:AG32"/>
    <mergeCell ref="B33:Y33"/>
    <mergeCell ref="Z33:AC33"/>
    <mergeCell ref="B19:B21"/>
    <mergeCell ref="C19:L19"/>
    <mergeCell ref="M19:Y19"/>
    <mergeCell ref="Z19:AC19"/>
    <mergeCell ref="Z13:AG13"/>
    <mergeCell ref="B14:Y14"/>
    <mergeCell ref="Z14:AC14"/>
    <mergeCell ref="B15:Y15"/>
    <mergeCell ref="Z15:AC15"/>
    <mergeCell ref="B16:B18"/>
    <mergeCell ref="C16:L16"/>
    <mergeCell ref="M16:Y16"/>
    <mergeCell ref="Z16:AC16"/>
    <mergeCell ref="AD16:AG16"/>
    <mergeCell ref="AD19:AG19"/>
    <mergeCell ref="C20:Y20"/>
    <mergeCell ref="Z20:AC20"/>
    <mergeCell ref="C21:Y21"/>
    <mergeCell ref="Z21:AC21"/>
    <mergeCell ref="B34:Y34"/>
    <mergeCell ref="Z34:AC34"/>
    <mergeCell ref="C23:Y23"/>
    <mergeCell ref="Z23:AC23"/>
    <mergeCell ref="C24:Y24"/>
    <mergeCell ref="Z24:AC24"/>
    <mergeCell ref="B26:P26"/>
    <mergeCell ref="Q26:AG26"/>
    <mergeCell ref="B35:B37"/>
    <mergeCell ref="C35:L35"/>
    <mergeCell ref="M35:Y35"/>
    <mergeCell ref="Z35:AC35"/>
    <mergeCell ref="AD35:AG35"/>
    <mergeCell ref="C36:Y36"/>
    <mergeCell ref="Z36:AC36"/>
    <mergeCell ref="C37:Y37"/>
    <mergeCell ref="Z37:AC37"/>
    <mergeCell ref="B22:B24"/>
    <mergeCell ref="C22:L22"/>
    <mergeCell ref="M22:Y22"/>
    <mergeCell ref="Z22:AC22"/>
    <mergeCell ref="AD22:AG22"/>
    <mergeCell ref="B31:N31"/>
    <mergeCell ref="O31:AG31"/>
    <mergeCell ref="B38:B40"/>
    <mergeCell ref="C38:L38"/>
    <mergeCell ref="M38:Y38"/>
    <mergeCell ref="Z38:AC38"/>
    <mergeCell ref="AD38:AG38"/>
    <mergeCell ref="C39:Y39"/>
    <mergeCell ref="Z39:AC39"/>
    <mergeCell ref="C40:Y40"/>
    <mergeCell ref="Z40:AC40"/>
    <mergeCell ref="B41:B43"/>
    <mergeCell ref="C41:L41"/>
    <mergeCell ref="M41:Y41"/>
    <mergeCell ref="Z41:AC41"/>
    <mergeCell ref="AD41:AG41"/>
    <mergeCell ref="C42:Y42"/>
    <mergeCell ref="Z42:AC42"/>
    <mergeCell ref="C43:Y43"/>
    <mergeCell ref="Z43:AC43"/>
    <mergeCell ref="B54:Y54"/>
    <mergeCell ref="Z54:AC54"/>
    <mergeCell ref="B55:B57"/>
    <mergeCell ref="C55:L55"/>
    <mergeCell ref="M55:Y55"/>
    <mergeCell ref="Z55:AC55"/>
    <mergeCell ref="B46:P46"/>
    <mergeCell ref="Q46:AG46"/>
    <mergeCell ref="B51:N51"/>
    <mergeCell ref="O51:AG51"/>
    <mergeCell ref="Z52:AG52"/>
    <mergeCell ref="B53:Y53"/>
    <mergeCell ref="Z53:AC53"/>
    <mergeCell ref="C59:Y59"/>
    <mergeCell ref="Z59:AC59"/>
    <mergeCell ref="C60:Y60"/>
    <mergeCell ref="Z60:AC60"/>
    <mergeCell ref="B61:B63"/>
    <mergeCell ref="C61:L61"/>
    <mergeCell ref="M61:Y61"/>
    <mergeCell ref="Z61:AC61"/>
    <mergeCell ref="AD55:AG55"/>
    <mergeCell ref="C56:Y56"/>
    <mergeCell ref="Z56:AC56"/>
    <mergeCell ref="C57:Y57"/>
    <mergeCell ref="Z57:AC57"/>
    <mergeCell ref="B58:B60"/>
    <mergeCell ref="C58:L58"/>
    <mergeCell ref="M58:Y58"/>
    <mergeCell ref="Z58:AC58"/>
    <mergeCell ref="AD58:AG58"/>
    <mergeCell ref="B70:N70"/>
    <mergeCell ref="O70:AG70"/>
    <mergeCell ref="Z71:AG71"/>
    <mergeCell ref="B72:Y72"/>
    <mergeCell ref="Z72:AC72"/>
    <mergeCell ref="B73:Y73"/>
    <mergeCell ref="Z73:AC73"/>
    <mergeCell ref="AD61:AG61"/>
    <mergeCell ref="C62:Y62"/>
    <mergeCell ref="Z62:AC62"/>
    <mergeCell ref="C63:Y63"/>
    <mergeCell ref="Z63:AC63"/>
    <mergeCell ref="B65:P65"/>
    <mergeCell ref="Q65:AG65"/>
    <mergeCell ref="B74:B76"/>
    <mergeCell ref="C74:L74"/>
    <mergeCell ref="M74:Y74"/>
    <mergeCell ref="Z74:AC74"/>
    <mergeCell ref="AD74:AG74"/>
    <mergeCell ref="C75:Y75"/>
    <mergeCell ref="Z75:AC75"/>
    <mergeCell ref="C76:Y76"/>
    <mergeCell ref="Z76:AC76"/>
    <mergeCell ref="B77:B79"/>
    <mergeCell ref="C77:L77"/>
    <mergeCell ref="M77:Y77"/>
    <mergeCell ref="Z77:AC77"/>
    <mergeCell ref="AD77:AG77"/>
    <mergeCell ref="C78:Y78"/>
    <mergeCell ref="Z78:AC78"/>
    <mergeCell ref="C79:Y79"/>
    <mergeCell ref="Z79:AC79"/>
    <mergeCell ref="C86:I86"/>
    <mergeCell ref="L86:R86"/>
    <mergeCell ref="T88:AG88"/>
    <mergeCell ref="T89:AG90"/>
    <mergeCell ref="B91:AG91"/>
    <mergeCell ref="C136:Q136"/>
    <mergeCell ref="R136:AH136"/>
    <mergeCell ref="B80:B82"/>
    <mergeCell ref="C80:L80"/>
    <mergeCell ref="M80:Y80"/>
    <mergeCell ref="Z80:AC80"/>
    <mergeCell ref="AD80:AG80"/>
    <mergeCell ref="C81:Y81"/>
    <mergeCell ref="Z81:AC81"/>
    <mergeCell ref="C82:Y82"/>
    <mergeCell ref="Z82:AC82"/>
    <mergeCell ref="D143:Z143"/>
    <mergeCell ref="AA143:AD143"/>
    <mergeCell ref="D144:Z144"/>
    <mergeCell ref="AA144:AD144"/>
    <mergeCell ref="C138:O138"/>
    <mergeCell ref="P138:AH138"/>
    <mergeCell ref="AA139:AH139"/>
    <mergeCell ref="C140:Z140"/>
    <mergeCell ref="AA140:AD140"/>
    <mergeCell ref="C141:Z141"/>
    <mergeCell ref="AA141:AD141"/>
    <mergeCell ref="R137:AH137"/>
    <mergeCell ref="C148:C150"/>
    <mergeCell ref="D148:M148"/>
    <mergeCell ref="N148:Z148"/>
    <mergeCell ref="AA148:AD148"/>
    <mergeCell ref="AE148:AH148"/>
    <mergeCell ref="D149:Z149"/>
    <mergeCell ref="AA149:AD149"/>
    <mergeCell ref="D150:Z150"/>
    <mergeCell ref="AA150:AD150"/>
    <mergeCell ref="C145:C147"/>
    <mergeCell ref="D145:M145"/>
    <mergeCell ref="N145:Z145"/>
    <mergeCell ref="AA145:AD145"/>
    <mergeCell ref="AE145:AH145"/>
    <mergeCell ref="D146:Z146"/>
    <mergeCell ref="AA146:AD146"/>
    <mergeCell ref="D147:Z147"/>
    <mergeCell ref="AA147:AD147"/>
    <mergeCell ref="C142:C144"/>
    <mergeCell ref="D142:M142"/>
    <mergeCell ref="N142:Z142"/>
    <mergeCell ref="AA142:AD142"/>
    <mergeCell ref="AE142:AH142"/>
  </mergeCells>
  <dataValidations count="4">
    <dataValidation type="list" allowBlank="1" showInputMessage="1" showErrorMessage="1" sqref="Z13:AG13 AA139:AH139 Z71:AG71 Z52:AG52 Z32:AG32">
      <formula1>$B$111:$B$112</formula1>
    </dataValidation>
    <dataValidation allowBlank="1" showInputMessage="1" showErrorMessage="1" prompt="Plocha i-té konstrukce v m2 na obálce budovy (dle energetického hodnocení), zaokrouhlená na jedno desetinné místo směrem dolů." sqref="Z14:AC14 Z33:AC33 Z53:AC53 Z72:AC72 AA140:AD140"/>
    <dataValidation type="list" allowBlank="1" showInputMessage="1" showErrorMessage="1" sqref="O12:AG12 P138:AH138 O70:AG70 O51:AG51 O31:AG31">
      <formula1>$B$92:$B$108</formula1>
    </dataValidation>
    <dataValidation type="list" allowBlank="1" showInputMessage="1" showErrorMessage="1" sqref="R137:AH137">
      <formula1>$B$123:$B$127</formula1>
    </dataValidation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&amp;G&amp;R&amp;"Arial Black,Tučné"&amp;36&amp;K0050BE &amp;"-,Tučné"&amp;8&amp;K000000BD2.0 (15.2.2016)   &amp;K0050BE &amp;"-,Obyčejné"&amp;11&amp;K01+000
</oddHeader>
    <oddFooter>&amp;L&amp;"-,Tučné"&amp;8   Použité označení:&amp;"-,Obyčejné"
   &amp;U* - nepovinné pole     ** - povinné pole v okamžiku doložení dokumentů prokazující ukončení realizace
 &amp;9&amp;U&amp;G&amp;C
&amp;R&amp;9  &amp;8Vypracováno: &amp;D &amp;T&amp;11
  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1"/>
  <sheetViews>
    <sheetView showGridLines="0" view="pageLayout" zoomScale="85" zoomScaleNormal="100" zoomScalePageLayoutView="85" workbookViewId="0">
      <selection activeCell="T86" sqref="T86:AG86"/>
    </sheetView>
  </sheetViews>
  <sheetFormatPr defaultColWidth="0" defaultRowHeight="15" customHeight="1" zeroHeight="1" x14ac:dyDescent="0.25"/>
  <cols>
    <col min="1" max="1" width="2.5703125" style="163" customWidth="1"/>
    <col min="2" max="33" width="2.5703125" style="137" customWidth="1"/>
    <col min="34" max="34" width="3" style="137" customWidth="1"/>
    <col min="35" max="61" width="0" style="138" hidden="1" customWidth="1"/>
    <col min="62" max="82" width="0" style="137" hidden="1" customWidth="1"/>
    <col min="83" max="16384" width="2.42578125" style="137" hidden="1"/>
  </cols>
  <sheetData>
    <row r="1" spans="1:82" ht="18.75" customHeight="1" x14ac:dyDescent="0.25">
      <c r="B1" s="460" t="s">
        <v>252</v>
      </c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</row>
    <row r="2" spans="1:82" ht="15" customHeight="1" x14ac:dyDescent="0.25"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0"/>
      <c r="AD2" s="460"/>
      <c r="AE2" s="460"/>
      <c r="AF2" s="460"/>
      <c r="AG2" s="460"/>
    </row>
    <row r="3" spans="1:82" ht="18.75" x14ac:dyDescent="0.4">
      <c r="A3" s="9">
        <v>1</v>
      </c>
      <c r="B3" s="596" t="s">
        <v>195</v>
      </c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8" t="str">
        <f>IF(ISNUMBER('Krycí list - oblast podpory A'!Z6:AG6),'Krycí list - oblast podpory A'!Z6:AG6,"")</f>
        <v/>
      </c>
      <c r="AA3" s="599"/>
      <c r="AB3" s="599"/>
      <c r="AC3" s="599"/>
      <c r="AD3" s="599"/>
      <c r="AE3" s="599"/>
      <c r="AF3" s="599"/>
      <c r="AG3" s="600"/>
    </row>
    <row r="4" spans="1:82" ht="15" customHeight="1" x14ac:dyDescent="0.25"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"/>
      <c r="Y4" s="13"/>
      <c r="Z4" s="11"/>
      <c r="AA4" s="11"/>
      <c r="AB4" s="11"/>
      <c r="AC4" s="11"/>
      <c r="AD4" s="11"/>
      <c r="AE4" s="11"/>
      <c r="AF4" s="11"/>
      <c r="AG4" s="11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4"/>
    </row>
    <row r="5" spans="1:82" ht="15" customHeight="1" x14ac:dyDescent="0.25">
      <c r="A5" s="163">
        <v>2</v>
      </c>
      <c r="B5" s="180" t="s">
        <v>196</v>
      </c>
      <c r="C5" s="181"/>
      <c r="D5" s="181"/>
      <c r="E5" s="181"/>
      <c r="F5" s="181"/>
      <c r="G5" s="181"/>
      <c r="H5" s="181"/>
      <c r="S5" s="182"/>
      <c r="T5" s="146"/>
      <c r="U5" s="181"/>
      <c r="V5" s="181"/>
      <c r="W5" s="181"/>
      <c r="X5" s="183" t="s">
        <v>197</v>
      </c>
      <c r="Y5" s="184"/>
      <c r="Z5" s="10"/>
      <c r="AA5" s="10"/>
      <c r="AB5" s="185"/>
      <c r="AC5" s="186"/>
      <c r="AD5" s="179"/>
      <c r="AE5" s="187" t="s">
        <v>198</v>
      </c>
      <c r="AF5" s="186"/>
      <c r="AG5" s="179"/>
      <c r="AJ5" s="196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05"/>
    </row>
    <row r="6" spans="1:82" ht="11.25" customHeight="1" x14ac:dyDescent="0.25">
      <c r="B6" s="180"/>
      <c r="C6" s="181"/>
      <c r="D6" s="181"/>
      <c r="E6" s="181"/>
      <c r="F6" s="181"/>
      <c r="G6" s="181"/>
      <c r="H6" s="181"/>
      <c r="S6" s="182"/>
      <c r="T6" s="146"/>
      <c r="U6" s="181"/>
      <c r="V6" s="181"/>
      <c r="W6" s="181"/>
      <c r="X6" s="182"/>
      <c r="Y6" s="146"/>
      <c r="Z6" s="181"/>
      <c r="AA6" s="181"/>
      <c r="AB6" s="181"/>
      <c r="AC6" s="188"/>
      <c r="AD6" s="188"/>
      <c r="AE6" s="187"/>
      <c r="AF6" s="188"/>
      <c r="AG6" s="188"/>
      <c r="AJ6" s="196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05"/>
    </row>
    <row r="7" spans="1:82" ht="15" customHeight="1" x14ac:dyDescent="0.25">
      <c r="B7" s="615" t="s">
        <v>237</v>
      </c>
      <c r="C7" s="615"/>
      <c r="D7" s="615"/>
      <c r="E7" s="615"/>
      <c r="F7" s="615"/>
      <c r="G7" s="615"/>
      <c r="H7" s="615"/>
      <c r="I7" s="615"/>
      <c r="J7" s="615"/>
      <c r="K7" s="615"/>
      <c r="L7" s="615"/>
      <c r="M7" s="615"/>
      <c r="N7" s="615"/>
      <c r="O7" s="615"/>
      <c r="P7" s="615"/>
      <c r="Q7" s="615"/>
      <c r="R7" s="615"/>
      <c r="S7" s="615"/>
      <c r="T7" s="615"/>
      <c r="U7" s="615"/>
      <c r="V7" s="615"/>
      <c r="W7" s="615"/>
      <c r="X7" s="615"/>
      <c r="Y7" s="615"/>
      <c r="Z7" s="615"/>
      <c r="AA7" s="615"/>
      <c r="AB7" s="615"/>
      <c r="AC7" s="615"/>
      <c r="AD7" s="615"/>
      <c r="AE7" s="615"/>
      <c r="AF7" s="615"/>
      <c r="AG7" s="615"/>
      <c r="AJ7" s="197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05"/>
    </row>
    <row r="8" spans="1:82" ht="15" customHeight="1" x14ac:dyDescent="0.25">
      <c r="B8" s="615"/>
      <c r="C8" s="615"/>
      <c r="D8" s="615"/>
      <c r="E8" s="615"/>
      <c r="F8" s="615"/>
      <c r="G8" s="615"/>
      <c r="H8" s="615"/>
      <c r="I8" s="615"/>
      <c r="J8" s="615"/>
      <c r="K8" s="615"/>
      <c r="L8" s="615"/>
      <c r="M8" s="615"/>
      <c r="N8" s="615"/>
      <c r="O8" s="615"/>
      <c r="P8" s="615"/>
      <c r="Q8" s="615"/>
      <c r="R8" s="615"/>
      <c r="S8" s="615"/>
      <c r="T8" s="615"/>
      <c r="U8" s="615"/>
      <c r="V8" s="615"/>
      <c r="W8" s="615"/>
      <c r="X8" s="615"/>
      <c r="Y8" s="615"/>
      <c r="Z8" s="615"/>
      <c r="AA8" s="615"/>
      <c r="AB8" s="615"/>
      <c r="AC8" s="615"/>
      <c r="AD8" s="615"/>
      <c r="AE8" s="615"/>
      <c r="AF8" s="615"/>
      <c r="AG8" s="615"/>
      <c r="AJ8" s="197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05"/>
    </row>
    <row r="9" spans="1:82" ht="15" customHeight="1" x14ac:dyDescent="0.25">
      <c r="B9" s="180"/>
      <c r="C9" s="181"/>
      <c r="D9" s="181"/>
      <c r="E9" s="181"/>
      <c r="F9" s="181"/>
      <c r="G9" s="181"/>
      <c r="H9" s="181"/>
      <c r="S9" s="182"/>
      <c r="T9" s="146"/>
      <c r="U9" s="181"/>
      <c r="V9" s="181"/>
      <c r="W9" s="181"/>
      <c r="X9" s="182"/>
      <c r="Y9" s="146"/>
      <c r="Z9" s="181"/>
      <c r="AA9" s="181"/>
      <c r="AB9" s="181"/>
      <c r="AC9" s="188"/>
      <c r="AD9" s="188"/>
      <c r="AE9" s="187"/>
      <c r="AF9" s="188"/>
      <c r="AG9" s="188"/>
      <c r="AJ9" s="196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05"/>
    </row>
    <row r="10" spans="1:82" ht="15" customHeight="1" x14ac:dyDescent="0.25">
      <c r="A10" s="163">
        <v>3</v>
      </c>
      <c r="B10" s="609" t="s">
        <v>199</v>
      </c>
      <c r="C10" s="610"/>
      <c r="D10" s="610"/>
      <c r="E10" s="610"/>
      <c r="F10" s="610"/>
      <c r="G10" s="610"/>
      <c r="H10" s="610"/>
      <c r="I10" s="610"/>
      <c r="J10" s="610"/>
      <c r="K10" s="610"/>
      <c r="L10" s="610"/>
      <c r="M10" s="610"/>
      <c r="N10" s="610"/>
      <c r="O10" s="610"/>
      <c r="P10" s="610"/>
      <c r="Q10" s="610"/>
      <c r="R10" s="611"/>
      <c r="S10" s="611"/>
      <c r="T10" s="611"/>
      <c r="U10" s="611"/>
      <c r="V10" s="611"/>
      <c r="W10" s="611"/>
      <c r="X10" s="611"/>
      <c r="Y10" s="611"/>
      <c r="Z10" s="611"/>
      <c r="AA10" s="611"/>
      <c r="AB10" s="611"/>
      <c r="AC10" s="611"/>
      <c r="AD10" s="611"/>
      <c r="AE10" s="611"/>
      <c r="AF10" s="611"/>
      <c r="AG10" s="612"/>
      <c r="AJ10" s="196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05"/>
    </row>
    <row r="11" spans="1:82" ht="22.5" customHeight="1" x14ac:dyDescent="0.25">
      <c r="A11" s="163">
        <f>1+A10</f>
        <v>4</v>
      </c>
      <c r="B11" s="200" t="s">
        <v>238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3"/>
      <c r="P11" s="613"/>
      <c r="Q11" s="613"/>
      <c r="R11" s="613"/>
      <c r="S11" s="613"/>
      <c r="T11" s="613"/>
      <c r="U11" s="613"/>
      <c r="V11" s="613"/>
      <c r="W11" s="613"/>
      <c r="X11" s="613"/>
      <c r="Y11" s="613"/>
      <c r="Z11" s="613"/>
      <c r="AA11" s="613"/>
      <c r="AB11" s="613"/>
      <c r="AC11" s="613"/>
      <c r="AD11" s="613"/>
      <c r="AE11" s="613"/>
      <c r="AF11" s="613"/>
      <c r="AG11" s="614"/>
      <c r="AJ11" s="196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05"/>
    </row>
    <row r="12" spans="1:82" ht="15" customHeight="1" x14ac:dyDescent="0.25">
      <c r="A12" s="163">
        <f t="shared" ref="A12:A20" si="0">1+A11</f>
        <v>5</v>
      </c>
      <c r="B12" s="191" t="s">
        <v>207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580" t="s">
        <v>208</v>
      </c>
      <c r="AA12" s="424"/>
      <c r="AB12" s="424"/>
      <c r="AC12" s="424"/>
      <c r="AD12" s="424"/>
      <c r="AE12" s="424"/>
      <c r="AF12" s="424"/>
      <c r="AG12" s="590"/>
      <c r="AJ12" s="19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7"/>
    </row>
    <row r="13" spans="1:82" ht="15" customHeight="1" x14ac:dyDescent="0.25">
      <c r="A13" s="163">
        <f t="shared" si="0"/>
        <v>6</v>
      </c>
      <c r="B13" s="577" t="s">
        <v>239</v>
      </c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9"/>
      <c r="Z13" s="580"/>
      <c r="AA13" s="424"/>
      <c r="AB13" s="424"/>
      <c r="AC13" s="424"/>
      <c r="AD13" s="145" t="s">
        <v>11</v>
      </c>
      <c r="AE13" s="38"/>
      <c r="AF13" s="38"/>
      <c r="AG13" s="40"/>
      <c r="AJ13" s="196"/>
    </row>
    <row r="14" spans="1:82" ht="15" customHeight="1" x14ac:dyDescent="0.25">
      <c r="A14" s="163">
        <f t="shared" si="0"/>
        <v>7</v>
      </c>
      <c r="B14" s="37" t="s">
        <v>240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201"/>
      <c r="Y14" s="201"/>
      <c r="Z14" s="580"/>
      <c r="AA14" s="424"/>
      <c r="AB14" s="424"/>
      <c r="AC14" s="424"/>
      <c r="AD14" s="145" t="s">
        <v>13</v>
      </c>
      <c r="AE14" s="38"/>
      <c r="AF14" s="38"/>
      <c r="AG14" s="40"/>
      <c r="AJ14" s="196"/>
    </row>
    <row r="15" spans="1:82" ht="15" customHeight="1" x14ac:dyDescent="0.25">
      <c r="A15" s="163">
        <f t="shared" si="0"/>
        <v>8</v>
      </c>
      <c r="B15" s="37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201"/>
      <c r="Y15" s="201"/>
      <c r="Z15" s="580"/>
      <c r="AA15" s="424"/>
      <c r="AB15" s="424"/>
      <c r="AC15" s="424"/>
      <c r="AD15" s="145" t="s">
        <v>13</v>
      </c>
      <c r="AE15" s="38"/>
      <c r="AF15" s="38"/>
      <c r="AG15" s="40"/>
      <c r="AJ15" s="196"/>
    </row>
    <row r="16" spans="1:82" ht="15" customHeight="1" x14ac:dyDescent="0.25">
      <c r="A16" s="163">
        <f t="shared" si="0"/>
        <v>9</v>
      </c>
      <c r="B16" s="37" t="s">
        <v>242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201"/>
      <c r="Y16" s="201"/>
      <c r="Z16" s="580"/>
      <c r="AA16" s="424"/>
      <c r="AB16" s="424"/>
      <c r="AC16" s="424"/>
      <c r="AD16" s="145" t="s">
        <v>13</v>
      </c>
      <c r="AE16" s="38"/>
      <c r="AF16" s="38"/>
      <c r="AG16" s="40"/>
      <c r="AJ16" s="196"/>
    </row>
    <row r="17" spans="1:36" ht="15" customHeight="1" x14ac:dyDescent="0.25">
      <c r="A17" s="163">
        <f t="shared" si="0"/>
        <v>10</v>
      </c>
      <c r="B17" s="37" t="s">
        <v>243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201"/>
      <c r="Y17" s="201"/>
      <c r="Z17" s="580"/>
      <c r="AA17" s="424"/>
      <c r="AB17" s="424"/>
      <c r="AC17" s="424"/>
      <c r="AD17" s="145" t="s">
        <v>216</v>
      </c>
      <c r="AE17" s="38"/>
      <c r="AF17" s="38"/>
      <c r="AG17" s="40"/>
      <c r="AJ17" s="196"/>
    </row>
    <row r="18" spans="1:36" ht="15" customHeight="1" x14ac:dyDescent="0.25">
      <c r="A18" s="163">
        <f t="shared" si="0"/>
        <v>11</v>
      </c>
      <c r="B18" s="37" t="s">
        <v>244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201"/>
      <c r="Y18" s="201"/>
      <c r="Z18" s="580"/>
      <c r="AA18" s="424"/>
      <c r="AB18" s="424"/>
      <c r="AC18" s="424"/>
      <c r="AD18" s="145" t="s">
        <v>214</v>
      </c>
      <c r="AE18" s="38"/>
      <c r="AF18" s="38"/>
      <c r="AG18" s="40"/>
      <c r="AJ18" s="1"/>
    </row>
    <row r="19" spans="1:36" ht="15" customHeight="1" x14ac:dyDescent="0.25">
      <c r="A19" s="163">
        <f t="shared" si="0"/>
        <v>12</v>
      </c>
      <c r="B19" s="37" t="s">
        <v>245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01"/>
      <c r="Y19" s="201"/>
      <c r="Z19" s="607"/>
      <c r="AA19" s="608"/>
      <c r="AB19" s="608"/>
      <c r="AC19" s="608"/>
      <c r="AD19" s="145" t="s">
        <v>192</v>
      </c>
      <c r="AE19" s="38"/>
      <c r="AF19" s="38"/>
      <c r="AG19" s="40"/>
      <c r="AJ19" s="1"/>
    </row>
    <row r="20" spans="1:36" ht="15" customHeight="1" x14ac:dyDescent="0.25">
      <c r="A20" s="163">
        <f t="shared" si="0"/>
        <v>13</v>
      </c>
      <c r="B20" s="140" t="s">
        <v>212</v>
      </c>
      <c r="C20" s="66"/>
      <c r="D20" s="66"/>
      <c r="E20" s="66"/>
      <c r="F20" s="66"/>
      <c r="G20" s="66"/>
      <c r="H20" s="66"/>
      <c r="I20" s="66"/>
      <c r="J20" s="66"/>
      <c r="K20" s="66"/>
      <c r="L20" s="601"/>
      <c r="M20" s="601"/>
      <c r="N20" s="601"/>
      <c r="O20" s="601"/>
      <c r="P20" s="601"/>
      <c r="Q20" s="601"/>
      <c r="R20" s="601"/>
      <c r="S20" s="601"/>
      <c r="T20" s="601"/>
      <c r="U20" s="601"/>
      <c r="V20" s="601"/>
      <c r="W20" s="601"/>
      <c r="X20" s="601"/>
      <c r="Y20" s="602"/>
      <c r="Z20" s="603" t="s">
        <v>123</v>
      </c>
      <c r="AA20" s="604"/>
      <c r="AB20" s="604"/>
      <c r="AC20" s="605"/>
      <c r="AD20" s="584"/>
      <c r="AE20" s="585"/>
      <c r="AF20" s="585"/>
      <c r="AG20" s="606"/>
      <c r="AJ20" s="1"/>
    </row>
    <row r="21" spans="1:36" ht="12.75" customHeight="1" x14ac:dyDescent="0.25">
      <c r="B21" s="180"/>
      <c r="C21" s="181"/>
      <c r="D21" s="181"/>
      <c r="E21" s="181"/>
      <c r="F21" s="181"/>
      <c r="G21" s="181"/>
      <c r="H21" s="181"/>
      <c r="S21" s="182"/>
      <c r="T21" s="146"/>
      <c r="U21" s="181"/>
      <c r="V21" s="181"/>
      <c r="W21" s="181"/>
      <c r="X21" s="182"/>
      <c r="Y21" s="146"/>
      <c r="Z21" s="181"/>
      <c r="AA21" s="181"/>
      <c r="AB21" s="181"/>
      <c r="AC21" s="188"/>
      <c r="AD21" s="188"/>
      <c r="AE21" s="187"/>
      <c r="AF21" s="188"/>
      <c r="AG21" s="188"/>
      <c r="AJ21" s="1"/>
    </row>
    <row r="22" spans="1:36" ht="15" customHeight="1" x14ac:dyDescent="0.25">
      <c r="A22" s="163">
        <v>14</v>
      </c>
      <c r="B22" s="609" t="s">
        <v>199</v>
      </c>
      <c r="C22" s="610"/>
      <c r="D22" s="610"/>
      <c r="E22" s="610"/>
      <c r="F22" s="610"/>
      <c r="G22" s="610"/>
      <c r="H22" s="610"/>
      <c r="I22" s="610"/>
      <c r="J22" s="610"/>
      <c r="K22" s="610"/>
      <c r="L22" s="610"/>
      <c r="M22" s="610"/>
      <c r="N22" s="610"/>
      <c r="O22" s="610"/>
      <c r="P22" s="610"/>
      <c r="Q22" s="610"/>
      <c r="R22" s="611"/>
      <c r="S22" s="611"/>
      <c r="T22" s="611"/>
      <c r="U22" s="611"/>
      <c r="V22" s="611"/>
      <c r="W22" s="611"/>
      <c r="X22" s="611"/>
      <c r="Y22" s="611"/>
      <c r="Z22" s="611"/>
      <c r="AA22" s="611"/>
      <c r="AB22" s="611"/>
      <c r="AC22" s="611"/>
      <c r="AD22" s="611"/>
      <c r="AE22" s="611"/>
      <c r="AF22" s="611"/>
      <c r="AG22" s="612"/>
      <c r="AJ22" s="1"/>
    </row>
    <row r="23" spans="1:36" ht="22.5" customHeight="1" x14ac:dyDescent="0.25">
      <c r="A23" s="163">
        <f>1+A22</f>
        <v>15</v>
      </c>
      <c r="B23" s="200" t="s">
        <v>238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3"/>
      <c r="P23" s="613"/>
      <c r="Q23" s="613"/>
      <c r="R23" s="613"/>
      <c r="S23" s="613"/>
      <c r="T23" s="613"/>
      <c r="U23" s="613"/>
      <c r="V23" s="613"/>
      <c r="W23" s="613"/>
      <c r="X23" s="613"/>
      <c r="Y23" s="613"/>
      <c r="Z23" s="613"/>
      <c r="AA23" s="613"/>
      <c r="AB23" s="613"/>
      <c r="AC23" s="613"/>
      <c r="AD23" s="613"/>
      <c r="AE23" s="613"/>
      <c r="AF23" s="613"/>
      <c r="AG23" s="614"/>
      <c r="AJ23" s="1"/>
    </row>
    <row r="24" spans="1:36" ht="15" customHeight="1" x14ac:dyDescent="0.25">
      <c r="A24" s="163">
        <f t="shared" ref="A24:A32" si="1">1+A23</f>
        <v>16</v>
      </c>
      <c r="B24" s="191" t="s">
        <v>207</v>
      </c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580" t="s">
        <v>208</v>
      </c>
      <c r="AA24" s="424"/>
      <c r="AB24" s="424"/>
      <c r="AC24" s="424"/>
      <c r="AD24" s="424"/>
      <c r="AE24" s="424"/>
      <c r="AF24" s="424"/>
      <c r="AG24" s="590"/>
      <c r="AJ24" s="1"/>
    </row>
    <row r="25" spans="1:36" ht="15" customHeight="1" x14ac:dyDescent="0.25">
      <c r="A25" s="163">
        <f t="shared" si="1"/>
        <v>17</v>
      </c>
      <c r="B25" s="577" t="s">
        <v>239</v>
      </c>
      <c r="C25" s="578"/>
      <c r="D25" s="578"/>
      <c r="E25" s="578"/>
      <c r="F25" s="578"/>
      <c r="G25" s="578"/>
      <c r="H25" s="578"/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578"/>
      <c r="V25" s="578"/>
      <c r="W25" s="578"/>
      <c r="X25" s="578"/>
      <c r="Y25" s="579"/>
      <c r="Z25" s="580"/>
      <c r="AA25" s="424"/>
      <c r="AB25" s="424"/>
      <c r="AC25" s="424"/>
      <c r="AD25" s="145" t="s">
        <v>11</v>
      </c>
      <c r="AE25" s="38"/>
      <c r="AF25" s="38"/>
      <c r="AG25" s="40"/>
      <c r="AJ25" s="1"/>
    </row>
    <row r="26" spans="1:36" ht="15" customHeight="1" x14ac:dyDescent="0.25">
      <c r="A26" s="163">
        <f t="shared" si="1"/>
        <v>18</v>
      </c>
      <c r="B26" s="37" t="s">
        <v>240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201"/>
      <c r="Y26" s="201"/>
      <c r="Z26" s="580"/>
      <c r="AA26" s="424"/>
      <c r="AB26" s="424"/>
      <c r="AC26" s="424"/>
      <c r="AD26" s="145" t="s">
        <v>13</v>
      </c>
      <c r="AE26" s="38"/>
      <c r="AF26" s="38"/>
      <c r="AG26" s="40"/>
      <c r="AJ26" s="1"/>
    </row>
    <row r="27" spans="1:36" ht="15" customHeight="1" x14ac:dyDescent="0.25">
      <c r="A27" s="163">
        <f t="shared" si="1"/>
        <v>19</v>
      </c>
      <c r="B27" s="37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201"/>
      <c r="Y27" s="201"/>
      <c r="Z27" s="580"/>
      <c r="AA27" s="424"/>
      <c r="AB27" s="424"/>
      <c r="AC27" s="424"/>
      <c r="AD27" s="145" t="s">
        <v>13</v>
      </c>
      <c r="AE27" s="38"/>
      <c r="AF27" s="38"/>
      <c r="AG27" s="40"/>
      <c r="AJ27" s="1"/>
    </row>
    <row r="28" spans="1:36" ht="15" customHeight="1" x14ac:dyDescent="0.25">
      <c r="A28" s="163">
        <f t="shared" si="1"/>
        <v>20</v>
      </c>
      <c r="B28" s="37" t="s">
        <v>242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201"/>
      <c r="Y28" s="201"/>
      <c r="Z28" s="580"/>
      <c r="AA28" s="424"/>
      <c r="AB28" s="424"/>
      <c r="AC28" s="424"/>
      <c r="AD28" s="145" t="s">
        <v>13</v>
      </c>
      <c r="AE28" s="38"/>
      <c r="AF28" s="38"/>
      <c r="AG28" s="40"/>
      <c r="AJ28" s="1"/>
    </row>
    <row r="29" spans="1:36" ht="15" customHeight="1" x14ac:dyDescent="0.25">
      <c r="A29" s="163">
        <f t="shared" si="1"/>
        <v>21</v>
      </c>
      <c r="B29" s="37" t="s">
        <v>243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201"/>
      <c r="Y29" s="201"/>
      <c r="Z29" s="580"/>
      <c r="AA29" s="424"/>
      <c r="AB29" s="424"/>
      <c r="AC29" s="424"/>
      <c r="AD29" s="145" t="s">
        <v>216</v>
      </c>
      <c r="AE29" s="38"/>
      <c r="AF29" s="38"/>
      <c r="AG29" s="40"/>
      <c r="AJ29" s="1"/>
    </row>
    <row r="30" spans="1:36" ht="15" customHeight="1" x14ac:dyDescent="0.25">
      <c r="A30" s="163">
        <f t="shared" si="1"/>
        <v>22</v>
      </c>
      <c r="B30" s="37" t="s">
        <v>244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201"/>
      <c r="Y30" s="201"/>
      <c r="Z30" s="580"/>
      <c r="AA30" s="424"/>
      <c r="AB30" s="424"/>
      <c r="AC30" s="424"/>
      <c r="AD30" s="145" t="s">
        <v>214</v>
      </c>
      <c r="AE30" s="38"/>
      <c r="AF30" s="38"/>
      <c r="AG30" s="40"/>
      <c r="AJ30" s="1"/>
    </row>
    <row r="31" spans="1:36" ht="15" customHeight="1" x14ac:dyDescent="0.25">
      <c r="A31" s="163">
        <f t="shared" si="1"/>
        <v>23</v>
      </c>
      <c r="B31" s="37" t="s">
        <v>245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201"/>
      <c r="Y31" s="201"/>
      <c r="Z31" s="607"/>
      <c r="AA31" s="608"/>
      <c r="AB31" s="608"/>
      <c r="AC31" s="608"/>
      <c r="AD31" s="145" t="s">
        <v>192</v>
      </c>
      <c r="AE31" s="38"/>
      <c r="AF31" s="38"/>
      <c r="AG31" s="40"/>
      <c r="AJ31" s="1"/>
    </row>
    <row r="32" spans="1:36" ht="15" customHeight="1" x14ac:dyDescent="0.25">
      <c r="A32" s="163">
        <f t="shared" si="1"/>
        <v>24</v>
      </c>
      <c r="B32" s="140" t="s">
        <v>212</v>
      </c>
      <c r="C32" s="66"/>
      <c r="D32" s="66"/>
      <c r="E32" s="66"/>
      <c r="F32" s="66"/>
      <c r="G32" s="66"/>
      <c r="H32" s="66"/>
      <c r="I32" s="66"/>
      <c r="J32" s="66"/>
      <c r="K32" s="66"/>
      <c r="L32" s="601"/>
      <c r="M32" s="601"/>
      <c r="N32" s="601"/>
      <c r="O32" s="601"/>
      <c r="P32" s="601"/>
      <c r="Q32" s="601"/>
      <c r="R32" s="601"/>
      <c r="S32" s="601"/>
      <c r="T32" s="601"/>
      <c r="U32" s="601"/>
      <c r="V32" s="601"/>
      <c r="W32" s="601"/>
      <c r="X32" s="601"/>
      <c r="Y32" s="602"/>
      <c r="Z32" s="603" t="s">
        <v>123</v>
      </c>
      <c r="AA32" s="604"/>
      <c r="AB32" s="604"/>
      <c r="AC32" s="605"/>
      <c r="AD32" s="584"/>
      <c r="AE32" s="585"/>
      <c r="AF32" s="585"/>
      <c r="AG32" s="606"/>
      <c r="AJ32" s="1"/>
    </row>
    <row r="33" spans="1:73" ht="12.75" customHeight="1" x14ac:dyDescent="0.25">
      <c r="B33" s="180"/>
      <c r="C33" s="181"/>
      <c r="D33" s="181"/>
      <c r="E33" s="181"/>
      <c r="F33" s="181"/>
      <c r="G33" s="181"/>
      <c r="H33" s="181"/>
      <c r="S33" s="182"/>
      <c r="T33" s="146"/>
      <c r="U33" s="181"/>
      <c r="V33" s="181"/>
      <c r="W33" s="181"/>
      <c r="X33" s="182"/>
      <c r="Y33" s="146"/>
      <c r="Z33" s="181"/>
      <c r="AA33" s="181"/>
      <c r="AB33" s="181"/>
      <c r="AC33" s="188"/>
      <c r="AD33" s="188"/>
      <c r="AE33" s="187"/>
      <c r="AF33" s="188"/>
      <c r="AG33" s="188"/>
      <c r="AJ33" s="1"/>
    </row>
    <row r="34" spans="1:73" ht="15" customHeight="1" x14ac:dyDescent="0.25">
      <c r="A34" s="163">
        <v>25</v>
      </c>
      <c r="B34" s="609" t="s">
        <v>199</v>
      </c>
      <c r="C34" s="610"/>
      <c r="D34" s="610"/>
      <c r="E34" s="610"/>
      <c r="F34" s="610"/>
      <c r="G34" s="610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1"/>
      <c r="S34" s="611"/>
      <c r="T34" s="611"/>
      <c r="U34" s="611"/>
      <c r="V34" s="611"/>
      <c r="W34" s="611"/>
      <c r="X34" s="611"/>
      <c r="Y34" s="611"/>
      <c r="Z34" s="611"/>
      <c r="AA34" s="611"/>
      <c r="AB34" s="611"/>
      <c r="AC34" s="611"/>
      <c r="AD34" s="611"/>
      <c r="AE34" s="611"/>
      <c r="AF34" s="611"/>
      <c r="AG34" s="612"/>
      <c r="AJ34" s="1"/>
    </row>
    <row r="35" spans="1:73" ht="22.35" customHeight="1" x14ac:dyDescent="0.25">
      <c r="A35" s="163">
        <f>1+A34</f>
        <v>26</v>
      </c>
      <c r="B35" s="200" t="s">
        <v>238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3"/>
      <c r="P35" s="613"/>
      <c r="Q35" s="613"/>
      <c r="R35" s="613"/>
      <c r="S35" s="613"/>
      <c r="T35" s="613"/>
      <c r="U35" s="613"/>
      <c r="V35" s="613"/>
      <c r="W35" s="613"/>
      <c r="X35" s="613"/>
      <c r="Y35" s="613"/>
      <c r="Z35" s="613"/>
      <c r="AA35" s="613"/>
      <c r="AB35" s="613"/>
      <c r="AC35" s="613"/>
      <c r="AD35" s="613"/>
      <c r="AE35" s="613"/>
      <c r="AF35" s="613"/>
      <c r="AG35" s="614"/>
      <c r="AJ35" s="1"/>
    </row>
    <row r="36" spans="1:73" ht="15" customHeight="1" x14ac:dyDescent="0.25">
      <c r="A36" s="163">
        <f t="shared" ref="A36:A44" si="2">1+A35</f>
        <v>27</v>
      </c>
      <c r="B36" s="191" t="s">
        <v>207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580" t="s">
        <v>208</v>
      </c>
      <c r="AA36" s="424"/>
      <c r="AB36" s="424"/>
      <c r="AC36" s="424"/>
      <c r="AD36" s="424"/>
      <c r="AE36" s="424"/>
      <c r="AF36" s="424"/>
      <c r="AG36" s="590"/>
      <c r="AJ36" s="1"/>
    </row>
    <row r="37" spans="1:73" ht="15" customHeight="1" x14ac:dyDescent="0.25">
      <c r="A37" s="163">
        <f t="shared" si="2"/>
        <v>28</v>
      </c>
      <c r="B37" s="577" t="s">
        <v>239</v>
      </c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9"/>
      <c r="Z37" s="580"/>
      <c r="AA37" s="424"/>
      <c r="AB37" s="424"/>
      <c r="AC37" s="424"/>
      <c r="AD37" s="145" t="s">
        <v>11</v>
      </c>
      <c r="AE37" s="38"/>
      <c r="AF37" s="38"/>
      <c r="AG37" s="40"/>
      <c r="AJ37" s="204"/>
    </row>
    <row r="38" spans="1:73" ht="15" customHeight="1" x14ac:dyDescent="0.25">
      <c r="A38" s="163">
        <f t="shared" si="2"/>
        <v>29</v>
      </c>
      <c r="B38" s="37" t="s">
        <v>240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201"/>
      <c r="Y38" s="201"/>
      <c r="Z38" s="580"/>
      <c r="AA38" s="424"/>
      <c r="AB38" s="424"/>
      <c r="AC38" s="424"/>
      <c r="AD38" s="145" t="s">
        <v>13</v>
      </c>
      <c r="AE38" s="38"/>
      <c r="AF38" s="38"/>
      <c r="AG38" s="40"/>
      <c r="AJ38" s="204"/>
    </row>
    <row r="39" spans="1:73" ht="15" customHeight="1" x14ac:dyDescent="0.25">
      <c r="A39" s="163">
        <f t="shared" si="2"/>
        <v>30</v>
      </c>
      <c r="B39" s="37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201"/>
      <c r="Y39" s="201"/>
      <c r="Z39" s="580"/>
      <c r="AA39" s="424"/>
      <c r="AB39" s="424"/>
      <c r="AC39" s="424"/>
      <c r="AD39" s="145" t="s">
        <v>13</v>
      </c>
      <c r="AE39" s="38"/>
      <c r="AF39" s="38"/>
      <c r="AG39" s="40"/>
      <c r="AJ39" s="1"/>
    </row>
    <row r="40" spans="1:73" ht="15" customHeight="1" x14ac:dyDescent="0.25">
      <c r="A40" s="163">
        <f t="shared" si="2"/>
        <v>31</v>
      </c>
      <c r="B40" s="37" t="s">
        <v>242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201"/>
      <c r="Y40" s="201"/>
      <c r="Z40" s="580"/>
      <c r="AA40" s="424"/>
      <c r="AB40" s="424"/>
      <c r="AC40" s="424"/>
      <c r="AD40" s="145" t="s">
        <v>13</v>
      </c>
      <c r="AE40" s="38"/>
      <c r="AF40" s="38"/>
      <c r="AG40" s="40"/>
      <c r="AJ40" s="1"/>
    </row>
    <row r="41" spans="1:73" ht="15" customHeight="1" x14ac:dyDescent="0.25">
      <c r="A41" s="163">
        <f t="shared" si="2"/>
        <v>32</v>
      </c>
      <c r="B41" s="37" t="s">
        <v>243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201"/>
      <c r="Y41" s="201"/>
      <c r="Z41" s="580"/>
      <c r="AA41" s="424"/>
      <c r="AB41" s="424"/>
      <c r="AC41" s="424"/>
      <c r="AD41" s="145" t="s">
        <v>216</v>
      </c>
      <c r="AE41" s="38"/>
      <c r="AF41" s="38"/>
      <c r="AG41" s="40"/>
      <c r="AJ41" s="1"/>
    </row>
    <row r="42" spans="1:73" ht="15" customHeight="1" x14ac:dyDescent="0.25">
      <c r="A42" s="163">
        <f t="shared" si="2"/>
        <v>33</v>
      </c>
      <c r="B42" s="37" t="s">
        <v>244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201"/>
      <c r="Y42" s="201"/>
      <c r="Z42" s="580"/>
      <c r="AA42" s="424"/>
      <c r="AB42" s="424"/>
      <c r="AC42" s="424"/>
      <c r="AD42" s="145" t="s">
        <v>214</v>
      </c>
      <c r="AE42" s="38"/>
      <c r="AF42" s="38"/>
      <c r="AG42" s="40"/>
      <c r="AJ42" s="1"/>
    </row>
    <row r="43" spans="1:73" ht="15" customHeight="1" x14ac:dyDescent="0.25">
      <c r="A43" s="163">
        <f t="shared" si="2"/>
        <v>34</v>
      </c>
      <c r="B43" s="37" t="s">
        <v>245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201"/>
      <c r="Y43" s="201"/>
      <c r="Z43" s="607"/>
      <c r="AA43" s="608"/>
      <c r="AB43" s="608"/>
      <c r="AC43" s="608"/>
      <c r="AD43" s="145" t="s">
        <v>192</v>
      </c>
      <c r="AE43" s="38"/>
      <c r="AF43" s="38"/>
      <c r="AG43" s="40"/>
      <c r="AJ43" s="1"/>
    </row>
    <row r="44" spans="1:73" ht="15" customHeight="1" x14ac:dyDescent="0.25">
      <c r="A44" s="163">
        <f t="shared" si="2"/>
        <v>35</v>
      </c>
      <c r="B44" s="140" t="s">
        <v>212</v>
      </c>
      <c r="C44" s="66"/>
      <c r="D44" s="66"/>
      <c r="E44" s="66"/>
      <c r="F44" s="66"/>
      <c r="G44" s="66"/>
      <c r="H44" s="66"/>
      <c r="I44" s="66"/>
      <c r="J44" s="66"/>
      <c r="K44" s="66"/>
      <c r="L44" s="601"/>
      <c r="M44" s="601"/>
      <c r="N44" s="601"/>
      <c r="O44" s="601"/>
      <c r="P44" s="601"/>
      <c r="Q44" s="601"/>
      <c r="R44" s="601"/>
      <c r="S44" s="601"/>
      <c r="T44" s="601"/>
      <c r="U44" s="601"/>
      <c r="V44" s="601"/>
      <c r="W44" s="601"/>
      <c r="X44" s="601"/>
      <c r="Y44" s="602"/>
      <c r="Z44" s="603" t="s">
        <v>123</v>
      </c>
      <c r="AA44" s="604"/>
      <c r="AB44" s="604"/>
      <c r="AC44" s="605"/>
      <c r="AD44" s="584"/>
      <c r="AE44" s="585"/>
      <c r="AF44" s="585"/>
      <c r="AG44" s="606"/>
      <c r="AJ44" s="1"/>
    </row>
    <row r="45" spans="1:73" ht="12.75" customHeight="1" x14ac:dyDescent="0.25">
      <c r="B45" s="139"/>
      <c r="C45" s="49"/>
      <c r="D45" s="49"/>
      <c r="E45" s="49"/>
      <c r="F45" s="49"/>
      <c r="G45" s="49"/>
      <c r="H45" s="49"/>
      <c r="I45" s="49"/>
      <c r="J45" s="49"/>
      <c r="K45" s="49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3"/>
      <c r="AA45" s="203"/>
      <c r="AB45" s="203"/>
      <c r="AC45" s="203"/>
      <c r="AD45" s="51"/>
      <c r="AE45" s="51"/>
      <c r="AF45" s="51"/>
      <c r="AG45" s="51"/>
      <c r="AJ45" s="1"/>
    </row>
    <row r="46" spans="1:73" ht="15" customHeight="1" x14ac:dyDescent="0.25">
      <c r="A46" s="163">
        <v>36</v>
      </c>
      <c r="B46" s="609" t="s">
        <v>199</v>
      </c>
      <c r="C46" s="610"/>
      <c r="D46" s="610"/>
      <c r="E46" s="610"/>
      <c r="F46" s="610"/>
      <c r="G46" s="610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1"/>
      <c r="S46" s="611"/>
      <c r="T46" s="611"/>
      <c r="U46" s="611"/>
      <c r="V46" s="611"/>
      <c r="W46" s="611"/>
      <c r="X46" s="611"/>
      <c r="Y46" s="611"/>
      <c r="Z46" s="611"/>
      <c r="AA46" s="611"/>
      <c r="AB46" s="611"/>
      <c r="AC46" s="611"/>
      <c r="AD46" s="611"/>
      <c r="AE46" s="611"/>
      <c r="AF46" s="611"/>
      <c r="AG46" s="612"/>
      <c r="AJ46" s="1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4"/>
    </row>
    <row r="47" spans="1:73" ht="22.35" customHeight="1" x14ac:dyDescent="0.25">
      <c r="A47" s="163">
        <f>1+A46</f>
        <v>37</v>
      </c>
      <c r="B47" s="200" t="s">
        <v>238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3"/>
      <c r="P47" s="613"/>
      <c r="Q47" s="613"/>
      <c r="R47" s="613"/>
      <c r="S47" s="613"/>
      <c r="T47" s="613"/>
      <c r="U47" s="613"/>
      <c r="V47" s="613"/>
      <c r="W47" s="613"/>
      <c r="X47" s="613"/>
      <c r="Y47" s="613"/>
      <c r="Z47" s="613"/>
      <c r="AA47" s="613"/>
      <c r="AB47" s="613"/>
      <c r="AC47" s="613"/>
      <c r="AD47" s="613"/>
      <c r="AE47" s="613"/>
      <c r="AF47" s="613"/>
      <c r="AG47" s="614"/>
      <c r="AJ47" s="1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05"/>
    </row>
    <row r="48" spans="1:73" ht="15" customHeight="1" x14ac:dyDescent="0.25">
      <c r="A48" s="163">
        <f t="shared" ref="A48:A56" si="3">1+A47</f>
        <v>38</v>
      </c>
      <c r="B48" s="191" t="s">
        <v>207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580" t="s">
        <v>208</v>
      </c>
      <c r="AA48" s="424"/>
      <c r="AB48" s="424"/>
      <c r="AC48" s="424"/>
      <c r="AD48" s="424"/>
      <c r="AE48" s="424"/>
      <c r="AF48" s="424"/>
      <c r="AG48" s="590"/>
      <c r="AJ48" s="1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05"/>
    </row>
    <row r="49" spans="1:73" ht="15" customHeight="1" x14ac:dyDescent="0.25">
      <c r="A49" s="163">
        <f t="shared" si="3"/>
        <v>39</v>
      </c>
      <c r="B49" s="577" t="s">
        <v>239</v>
      </c>
      <c r="C49" s="578"/>
      <c r="D49" s="578"/>
      <c r="E49" s="578"/>
      <c r="F49" s="578"/>
      <c r="G49" s="578"/>
      <c r="H49" s="578"/>
      <c r="I49" s="578"/>
      <c r="J49" s="578"/>
      <c r="K49" s="578"/>
      <c r="L49" s="578"/>
      <c r="M49" s="578"/>
      <c r="N49" s="578"/>
      <c r="O49" s="578"/>
      <c r="P49" s="578"/>
      <c r="Q49" s="578"/>
      <c r="R49" s="578"/>
      <c r="S49" s="578"/>
      <c r="T49" s="578"/>
      <c r="U49" s="578"/>
      <c r="V49" s="578"/>
      <c r="W49" s="578"/>
      <c r="X49" s="578"/>
      <c r="Y49" s="579"/>
      <c r="Z49" s="580"/>
      <c r="AA49" s="424"/>
      <c r="AB49" s="424"/>
      <c r="AC49" s="424"/>
      <c r="AD49" s="145" t="s">
        <v>11</v>
      </c>
      <c r="AE49" s="38"/>
      <c r="AF49" s="38"/>
      <c r="AG49" s="40"/>
      <c r="AJ49" s="1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05"/>
    </row>
    <row r="50" spans="1:73" ht="15" customHeight="1" x14ac:dyDescent="0.25">
      <c r="A50" s="163">
        <f t="shared" si="3"/>
        <v>40</v>
      </c>
      <c r="B50" s="37" t="s">
        <v>240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201"/>
      <c r="Y50" s="201"/>
      <c r="Z50" s="580"/>
      <c r="AA50" s="424"/>
      <c r="AB50" s="424"/>
      <c r="AC50" s="424"/>
      <c r="AD50" s="145" t="s">
        <v>13</v>
      </c>
      <c r="AE50" s="38"/>
      <c r="AF50" s="38"/>
      <c r="AG50" s="40"/>
      <c r="AJ50" s="1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05"/>
    </row>
    <row r="51" spans="1:73" ht="15" customHeight="1" x14ac:dyDescent="0.25">
      <c r="A51" s="163">
        <f t="shared" si="3"/>
        <v>41</v>
      </c>
      <c r="B51" s="37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201"/>
      <c r="Y51" s="201"/>
      <c r="Z51" s="580"/>
      <c r="AA51" s="424"/>
      <c r="AB51" s="424"/>
      <c r="AC51" s="424"/>
      <c r="AD51" s="145" t="s">
        <v>13</v>
      </c>
      <c r="AE51" s="38"/>
      <c r="AF51" s="38"/>
      <c r="AG51" s="40"/>
      <c r="AJ51" s="1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05"/>
    </row>
    <row r="52" spans="1:73" ht="15" customHeight="1" x14ac:dyDescent="0.25">
      <c r="A52" s="163">
        <f t="shared" si="3"/>
        <v>42</v>
      </c>
      <c r="B52" s="37" t="s">
        <v>242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201"/>
      <c r="Y52" s="201"/>
      <c r="Z52" s="580"/>
      <c r="AA52" s="424"/>
      <c r="AB52" s="424"/>
      <c r="AC52" s="424"/>
      <c r="AD52" s="145" t="s">
        <v>13</v>
      </c>
      <c r="AE52" s="38"/>
      <c r="AF52" s="38"/>
      <c r="AG52" s="40"/>
      <c r="AJ52" s="1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05"/>
    </row>
    <row r="53" spans="1:73" ht="15" customHeight="1" x14ac:dyDescent="0.25">
      <c r="A53" s="163">
        <f t="shared" si="3"/>
        <v>43</v>
      </c>
      <c r="B53" s="37" t="s">
        <v>243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201"/>
      <c r="Y53" s="201"/>
      <c r="Z53" s="580"/>
      <c r="AA53" s="424"/>
      <c r="AB53" s="424"/>
      <c r="AC53" s="424"/>
      <c r="AD53" s="145" t="s">
        <v>216</v>
      </c>
      <c r="AE53" s="38"/>
      <c r="AF53" s="38"/>
      <c r="AG53" s="40"/>
      <c r="AJ53" s="1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7"/>
    </row>
    <row r="54" spans="1:73" ht="15" customHeight="1" x14ac:dyDescent="0.25">
      <c r="A54" s="163">
        <f t="shared" si="3"/>
        <v>44</v>
      </c>
      <c r="B54" s="37" t="s">
        <v>244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201"/>
      <c r="Y54" s="201"/>
      <c r="Z54" s="580"/>
      <c r="AA54" s="424"/>
      <c r="AB54" s="424"/>
      <c r="AC54" s="424"/>
      <c r="AD54" s="145" t="s">
        <v>214</v>
      </c>
      <c r="AE54" s="38"/>
      <c r="AF54" s="38"/>
      <c r="AG54" s="40"/>
      <c r="AJ54" s="1"/>
    </row>
    <row r="55" spans="1:73" ht="15" customHeight="1" x14ac:dyDescent="0.25">
      <c r="A55" s="163">
        <f t="shared" si="3"/>
        <v>45</v>
      </c>
      <c r="B55" s="37" t="s">
        <v>245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201"/>
      <c r="Y55" s="201"/>
      <c r="Z55" s="607"/>
      <c r="AA55" s="608"/>
      <c r="AB55" s="608"/>
      <c r="AC55" s="608"/>
      <c r="AD55" s="145" t="s">
        <v>192</v>
      </c>
      <c r="AE55" s="38"/>
      <c r="AF55" s="38"/>
      <c r="AG55" s="40"/>
      <c r="AJ55" s="1"/>
    </row>
    <row r="56" spans="1:73" ht="15" customHeight="1" x14ac:dyDescent="0.25">
      <c r="A56" s="163">
        <f t="shared" si="3"/>
        <v>46</v>
      </c>
      <c r="B56" s="140" t="s">
        <v>212</v>
      </c>
      <c r="C56" s="66"/>
      <c r="D56" s="66"/>
      <c r="E56" s="66"/>
      <c r="F56" s="66"/>
      <c r="G56" s="66"/>
      <c r="H56" s="66"/>
      <c r="I56" s="66"/>
      <c r="J56" s="66"/>
      <c r="K56" s="66"/>
      <c r="L56" s="601"/>
      <c r="M56" s="601"/>
      <c r="N56" s="601"/>
      <c r="O56" s="601"/>
      <c r="P56" s="601"/>
      <c r="Q56" s="601"/>
      <c r="R56" s="601"/>
      <c r="S56" s="601"/>
      <c r="T56" s="601"/>
      <c r="U56" s="601"/>
      <c r="V56" s="601"/>
      <c r="W56" s="601"/>
      <c r="X56" s="601"/>
      <c r="Y56" s="602"/>
      <c r="Z56" s="603" t="s">
        <v>123</v>
      </c>
      <c r="AA56" s="604"/>
      <c r="AB56" s="604"/>
      <c r="AC56" s="605"/>
      <c r="AD56" s="584"/>
      <c r="AE56" s="585"/>
      <c r="AF56" s="585"/>
      <c r="AG56" s="606"/>
      <c r="AJ56" s="204"/>
    </row>
    <row r="57" spans="1:73" ht="12.75" customHeight="1" x14ac:dyDescent="0.25">
      <c r="B57" s="180"/>
      <c r="C57" s="181"/>
      <c r="D57" s="181"/>
      <c r="E57" s="181"/>
      <c r="F57" s="181"/>
      <c r="G57" s="181"/>
      <c r="H57" s="181"/>
      <c r="S57" s="182"/>
      <c r="T57" s="146"/>
      <c r="U57" s="181"/>
      <c r="V57" s="181"/>
      <c r="W57" s="181"/>
      <c r="X57" s="182"/>
      <c r="Y57" s="146"/>
      <c r="Z57" s="181"/>
      <c r="AA57" s="181"/>
      <c r="AB57" s="181"/>
      <c r="AC57" s="188"/>
      <c r="AD57" s="188"/>
      <c r="AE57" s="187"/>
      <c r="AF57" s="188"/>
      <c r="AG57" s="188"/>
      <c r="AJ57" s="204"/>
    </row>
    <row r="58" spans="1:73" ht="15" customHeight="1" x14ac:dyDescent="0.25">
      <c r="A58" s="163">
        <v>47</v>
      </c>
      <c r="B58" s="609" t="s">
        <v>199</v>
      </c>
      <c r="C58" s="610"/>
      <c r="D58" s="610"/>
      <c r="E58" s="610"/>
      <c r="F58" s="610"/>
      <c r="G58" s="610"/>
      <c r="H58" s="610"/>
      <c r="I58" s="610"/>
      <c r="J58" s="610"/>
      <c r="K58" s="610"/>
      <c r="L58" s="610"/>
      <c r="M58" s="610"/>
      <c r="N58" s="610"/>
      <c r="O58" s="610"/>
      <c r="P58" s="610"/>
      <c r="Q58" s="610"/>
      <c r="R58" s="611"/>
      <c r="S58" s="611"/>
      <c r="T58" s="611"/>
      <c r="U58" s="611"/>
      <c r="V58" s="611"/>
      <c r="W58" s="611"/>
      <c r="X58" s="611"/>
      <c r="Y58" s="611"/>
      <c r="Z58" s="611"/>
      <c r="AA58" s="611"/>
      <c r="AB58" s="611"/>
      <c r="AC58" s="611"/>
      <c r="AD58" s="611"/>
      <c r="AE58" s="611"/>
      <c r="AF58" s="611"/>
      <c r="AG58" s="612"/>
      <c r="AJ58" s="204"/>
    </row>
    <row r="59" spans="1:73" ht="22.35" customHeight="1" x14ac:dyDescent="0.25">
      <c r="A59" s="163">
        <f>1+A58</f>
        <v>48</v>
      </c>
      <c r="B59" s="200" t="s">
        <v>238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3"/>
      <c r="P59" s="613"/>
      <c r="Q59" s="613"/>
      <c r="R59" s="613"/>
      <c r="S59" s="613"/>
      <c r="T59" s="613"/>
      <c r="U59" s="613"/>
      <c r="V59" s="613"/>
      <c r="W59" s="613"/>
      <c r="X59" s="613"/>
      <c r="Y59" s="613"/>
      <c r="Z59" s="613"/>
      <c r="AA59" s="613"/>
      <c r="AB59" s="613"/>
      <c r="AC59" s="613"/>
      <c r="AD59" s="613"/>
      <c r="AE59" s="613"/>
      <c r="AF59" s="613"/>
      <c r="AG59" s="614"/>
      <c r="AJ59" s="204"/>
    </row>
    <row r="60" spans="1:73" ht="15" customHeight="1" x14ac:dyDescent="0.25">
      <c r="A60" s="163">
        <f t="shared" ref="A60:A68" si="4">1+A59</f>
        <v>49</v>
      </c>
      <c r="B60" s="191" t="s">
        <v>207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580" t="s">
        <v>208</v>
      </c>
      <c r="AA60" s="424"/>
      <c r="AB60" s="424"/>
      <c r="AC60" s="424"/>
      <c r="AD60" s="424"/>
      <c r="AE60" s="424"/>
      <c r="AF60" s="424"/>
      <c r="AG60" s="590"/>
      <c r="AJ60" s="204"/>
    </row>
    <row r="61" spans="1:73" ht="15" customHeight="1" x14ac:dyDescent="0.25">
      <c r="A61" s="163">
        <f t="shared" si="4"/>
        <v>50</v>
      </c>
      <c r="B61" s="577" t="s">
        <v>239</v>
      </c>
      <c r="C61" s="578"/>
      <c r="D61" s="578"/>
      <c r="E61" s="578"/>
      <c r="F61" s="578"/>
      <c r="G61" s="578"/>
      <c r="H61" s="578"/>
      <c r="I61" s="578"/>
      <c r="J61" s="578"/>
      <c r="K61" s="578"/>
      <c r="L61" s="578"/>
      <c r="M61" s="578"/>
      <c r="N61" s="578"/>
      <c r="O61" s="578"/>
      <c r="P61" s="578"/>
      <c r="Q61" s="578"/>
      <c r="R61" s="578"/>
      <c r="S61" s="578"/>
      <c r="T61" s="578"/>
      <c r="U61" s="578"/>
      <c r="V61" s="578"/>
      <c r="W61" s="578"/>
      <c r="X61" s="578"/>
      <c r="Y61" s="579"/>
      <c r="Z61" s="580"/>
      <c r="AA61" s="424"/>
      <c r="AB61" s="424"/>
      <c r="AC61" s="424"/>
      <c r="AD61" s="145" t="s">
        <v>11</v>
      </c>
      <c r="AE61" s="38"/>
      <c r="AF61" s="38"/>
      <c r="AG61" s="40"/>
      <c r="AJ61" s="204"/>
    </row>
    <row r="62" spans="1:73" ht="15" customHeight="1" x14ac:dyDescent="0.25">
      <c r="A62" s="163">
        <f t="shared" si="4"/>
        <v>51</v>
      </c>
      <c r="B62" s="37" t="s">
        <v>240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201"/>
      <c r="Y62" s="201"/>
      <c r="Z62" s="580"/>
      <c r="AA62" s="424"/>
      <c r="AB62" s="424"/>
      <c r="AC62" s="424"/>
      <c r="AD62" s="145" t="s">
        <v>13</v>
      </c>
      <c r="AE62" s="38"/>
      <c r="AF62" s="38"/>
      <c r="AG62" s="40"/>
      <c r="AJ62" s="204"/>
    </row>
    <row r="63" spans="1:73" ht="15" customHeight="1" x14ac:dyDescent="0.25">
      <c r="A63" s="163">
        <f t="shared" si="4"/>
        <v>52</v>
      </c>
      <c r="B63" s="37" t="s">
        <v>241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201"/>
      <c r="Y63" s="201"/>
      <c r="Z63" s="580"/>
      <c r="AA63" s="424"/>
      <c r="AB63" s="424"/>
      <c r="AC63" s="424"/>
      <c r="AD63" s="145" t="s">
        <v>13</v>
      </c>
      <c r="AE63" s="38"/>
      <c r="AF63" s="38"/>
      <c r="AG63" s="40"/>
      <c r="AJ63" s="204"/>
    </row>
    <row r="64" spans="1:73" ht="15" customHeight="1" x14ac:dyDescent="0.25">
      <c r="A64" s="163">
        <f t="shared" si="4"/>
        <v>53</v>
      </c>
      <c r="B64" s="37" t="s">
        <v>242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201"/>
      <c r="Y64" s="201"/>
      <c r="Z64" s="580"/>
      <c r="AA64" s="424"/>
      <c r="AB64" s="424"/>
      <c r="AC64" s="424"/>
      <c r="AD64" s="145" t="s">
        <v>13</v>
      </c>
      <c r="AE64" s="38"/>
      <c r="AF64" s="38"/>
      <c r="AG64" s="40"/>
      <c r="AJ64" s="204"/>
    </row>
    <row r="65" spans="1:36" ht="15" customHeight="1" x14ac:dyDescent="0.25">
      <c r="A65" s="163">
        <f t="shared" si="4"/>
        <v>54</v>
      </c>
      <c r="B65" s="37" t="s">
        <v>243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201"/>
      <c r="Y65" s="201"/>
      <c r="Z65" s="580"/>
      <c r="AA65" s="424"/>
      <c r="AB65" s="424"/>
      <c r="AC65" s="424"/>
      <c r="AD65" s="145" t="s">
        <v>216</v>
      </c>
      <c r="AE65" s="38"/>
      <c r="AF65" s="38"/>
      <c r="AG65" s="40"/>
      <c r="AJ65" s="204"/>
    </row>
    <row r="66" spans="1:36" ht="15" customHeight="1" x14ac:dyDescent="0.25">
      <c r="A66" s="163">
        <f t="shared" si="4"/>
        <v>55</v>
      </c>
      <c r="B66" s="37" t="s">
        <v>244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201"/>
      <c r="Y66" s="201"/>
      <c r="Z66" s="580"/>
      <c r="AA66" s="424"/>
      <c r="AB66" s="424"/>
      <c r="AC66" s="424"/>
      <c r="AD66" s="145" t="s">
        <v>214</v>
      </c>
      <c r="AE66" s="38"/>
      <c r="AF66" s="38"/>
      <c r="AG66" s="40"/>
      <c r="AJ66" s="204"/>
    </row>
    <row r="67" spans="1:36" ht="15" customHeight="1" x14ac:dyDescent="0.25">
      <c r="A67" s="163">
        <f t="shared" si="4"/>
        <v>56</v>
      </c>
      <c r="B67" s="37" t="s">
        <v>245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201"/>
      <c r="Y67" s="201"/>
      <c r="Z67" s="607"/>
      <c r="AA67" s="608"/>
      <c r="AB67" s="608"/>
      <c r="AC67" s="608"/>
      <c r="AD67" s="145" t="s">
        <v>192</v>
      </c>
      <c r="AE67" s="38"/>
      <c r="AF67" s="38"/>
      <c r="AG67" s="40"/>
      <c r="AJ67" s="204"/>
    </row>
    <row r="68" spans="1:36" ht="15" customHeight="1" x14ac:dyDescent="0.25">
      <c r="A68" s="163">
        <f t="shared" si="4"/>
        <v>57</v>
      </c>
      <c r="B68" s="140" t="s">
        <v>212</v>
      </c>
      <c r="C68" s="66"/>
      <c r="D68" s="66"/>
      <c r="E68" s="66"/>
      <c r="F68" s="66"/>
      <c r="G68" s="66"/>
      <c r="H68" s="66"/>
      <c r="I68" s="66"/>
      <c r="J68" s="66"/>
      <c r="K68" s="66"/>
      <c r="L68" s="601"/>
      <c r="M68" s="601"/>
      <c r="N68" s="601"/>
      <c r="O68" s="601"/>
      <c r="P68" s="601"/>
      <c r="Q68" s="601"/>
      <c r="R68" s="601"/>
      <c r="S68" s="601"/>
      <c r="T68" s="601"/>
      <c r="U68" s="601"/>
      <c r="V68" s="601"/>
      <c r="W68" s="601"/>
      <c r="X68" s="601"/>
      <c r="Y68" s="602"/>
      <c r="Z68" s="603" t="s">
        <v>123</v>
      </c>
      <c r="AA68" s="604"/>
      <c r="AB68" s="604"/>
      <c r="AC68" s="605"/>
      <c r="AD68" s="584"/>
      <c r="AE68" s="585"/>
      <c r="AF68" s="585"/>
      <c r="AG68" s="606"/>
      <c r="AJ68" s="204"/>
    </row>
    <row r="69" spans="1:36" ht="12.75" customHeight="1" x14ac:dyDescent="0.25">
      <c r="B69" s="139"/>
      <c r="C69" s="49"/>
      <c r="D69" s="49"/>
      <c r="E69" s="49"/>
      <c r="F69" s="49"/>
      <c r="G69" s="49"/>
      <c r="H69" s="49"/>
      <c r="I69" s="49"/>
      <c r="J69" s="49"/>
      <c r="K69" s="49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3"/>
      <c r="AA69" s="203"/>
      <c r="AB69" s="203"/>
      <c r="AC69" s="203"/>
      <c r="AD69" s="51"/>
      <c r="AE69" s="51"/>
      <c r="AF69" s="51"/>
      <c r="AG69" s="51"/>
      <c r="AJ69" s="204"/>
    </row>
    <row r="70" spans="1:36" ht="15" customHeight="1" x14ac:dyDescent="0.25">
      <c r="A70" s="163">
        <v>58</v>
      </c>
      <c r="B70" s="609" t="s">
        <v>199</v>
      </c>
      <c r="C70" s="610"/>
      <c r="D70" s="610"/>
      <c r="E70" s="610"/>
      <c r="F70" s="610"/>
      <c r="G70" s="610"/>
      <c r="H70" s="610"/>
      <c r="I70" s="610"/>
      <c r="J70" s="610"/>
      <c r="K70" s="610"/>
      <c r="L70" s="610"/>
      <c r="M70" s="610"/>
      <c r="N70" s="610"/>
      <c r="O70" s="610"/>
      <c r="P70" s="610"/>
      <c r="Q70" s="610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2"/>
      <c r="AJ70" s="204"/>
    </row>
    <row r="71" spans="1:36" ht="22.35" customHeight="1" x14ac:dyDescent="0.25">
      <c r="A71" s="163">
        <f>1+A70</f>
        <v>59</v>
      </c>
      <c r="B71" s="200" t="s">
        <v>238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3"/>
      <c r="P71" s="613"/>
      <c r="Q71" s="613"/>
      <c r="R71" s="613"/>
      <c r="S71" s="613"/>
      <c r="T71" s="613"/>
      <c r="U71" s="613"/>
      <c r="V71" s="613"/>
      <c r="W71" s="613"/>
      <c r="X71" s="613"/>
      <c r="Y71" s="613"/>
      <c r="Z71" s="613"/>
      <c r="AA71" s="613"/>
      <c r="AB71" s="613"/>
      <c r="AC71" s="613"/>
      <c r="AD71" s="613"/>
      <c r="AE71" s="613"/>
      <c r="AF71" s="613"/>
      <c r="AG71" s="614"/>
      <c r="AJ71" s="1"/>
    </row>
    <row r="72" spans="1:36" ht="15" customHeight="1" x14ac:dyDescent="0.25">
      <c r="A72" s="163">
        <f t="shared" ref="A72:A80" si="5">1+A71</f>
        <v>60</v>
      </c>
      <c r="B72" s="191" t="s">
        <v>207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580" t="s">
        <v>208</v>
      </c>
      <c r="AA72" s="424"/>
      <c r="AB72" s="424"/>
      <c r="AC72" s="424"/>
      <c r="AD72" s="424"/>
      <c r="AE72" s="424"/>
      <c r="AF72" s="424"/>
      <c r="AG72" s="590"/>
      <c r="AJ72" s="1"/>
    </row>
    <row r="73" spans="1:36" ht="15" customHeight="1" x14ac:dyDescent="0.25">
      <c r="A73" s="163">
        <f t="shared" si="5"/>
        <v>61</v>
      </c>
      <c r="B73" s="577" t="s">
        <v>239</v>
      </c>
      <c r="C73" s="578"/>
      <c r="D73" s="578"/>
      <c r="E73" s="578"/>
      <c r="F73" s="578"/>
      <c r="G73" s="578"/>
      <c r="H73" s="578"/>
      <c r="I73" s="578"/>
      <c r="J73" s="578"/>
      <c r="K73" s="578"/>
      <c r="L73" s="578"/>
      <c r="M73" s="578"/>
      <c r="N73" s="578"/>
      <c r="O73" s="578"/>
      <c r="P73" s="578"/>
      <c r="Q73" s="578"/>
      <c r="R73" s="578"/>
      <c r="S73" s="578"/>
      <c r="T73" s="578"/>
      <c r="U73" s="578"/>
      <c r="V73" s="578"/>
      <c r="W73" s="578"/>
      <c r="X73" s="578"/>
      <c r="Y73" s="579"/>
      <c r="Z73" s="580"/>
      <c r="AA73" s="424"/>
      <c r="AB73" s="424"/>
      <c r="AC73" s="424"/>
      <c r="AD73" s="145" t="s">
        <v>11</v>
      </c>
      <c r="AE73" s="38"/>
      <c r="AF73" s="38"/>
      <c r="AG73" s="40"/>
      <c r="AJ73" s="204"/>
    </row>
    <row r="74" spans="1:36" ht="15" customHeight="1" x14ac:dyDescent="0.25">
      <c r="A74" s="163">
        <f t="shared" si="5"/>
        <v>62</v>
      </c>
      <c r="B74" s="37" t="s">
        <v>240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201"/>
      <c r="Y74" s="201"/>
      <c r="Z74" s="580"/>
      <c r="AA74" s="424"/>
      <c r="AB74" s="424"/>
      <c r="AC74" s="424"/>
      <c r="AD74" s="145" t="s">
        <v>13</v>
      </c>
      <c r="AE74" s="38"/>
      <c r="AF74" s="38"/>
      <c r="AG74" s="40"/>
      <c r="AJ74" s="204"/>
    </row>
    <row r="75" spans="1:36" ht="15" customHeight="1" x14ac:dyDescent="0.25">
      <c r="A75" s="163">
        <f t="shared" si="5"/>
        <v>63</v>
      </c>
      <c r="B75" s="37" t="s">
        <v>241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201"/>
      <c r="Y75" s="201"/>
      <c r="Z75" s="580"/>
      <c r="AA75" s="424"/>
      <c r="AB75" s="424"/>
      <c r="AC75" s="424"/>
      <c r="AD75" s="145" t="s">
        <v>13</v>
      </c>
      <c r="AE75" s="38"/>
      <c r="AF75" s="38"/>
      <c r="AG75" s="40"/>
      <c r="AJ75" s="204"/>
    </row>
    <row r="76" spans="1:36" ht="15" customHeight="1" x14ac:dyDescent="0.25">
      <c r="A76" s="163">
        <f t="shared" si="5"/>
        <v>64</v>
      </c>
      <c r="B76" s="37" t="s">
        <v>242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201"/>
      <c r="Y76" s="201"/>
      <c r="Z76" s="580"/>
      <c r="AA76" s="424"/>
      <c r="AB76" s="424"/>
      <c r="AC76" s="424"/>
      <c r="AD76" s="145" t="s">
        <v>13</v>
      </c>
      <c r="AE76" s="38"/>
      <c r="AF76" s="38"/>
      <c r="AG76" s="40"/>
      <c r="AJ76" s="204"/>
    </row>
    <row r="77" spans="1:36" ht="15" customHeight="1" x14ac:dyDescent="0.25">
      <c r="A77" s="163">
        <f t="shared" si="5"/>
        <v>65</v>
      </c>
      <c r="B77" s="37" t="s">
        <v>243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201"/>
      <c r="Y77" s="201"/>
      <c r="Z77" s="580"/>
      <c r="AA77" s="424"/>
      <c r="AB77" s="424"/>
      <c r="AC77" s="424"/>
      <c r="AD77" s="145" t="s">
        <v>216</v>
      </c>
      <c r="AE77" s="38"/>
      <c r="AF77" s="38"/>
      <c r="AG77" s="40"/>
      <c r="AJ77" s="204"/>
    </row>
    <row r="78" spans="1:36" ht="15" customHeight="1" x14ac:dyDescent="0.25">
      <c r="A78" s="163">
        <f t="shared" si="5"/>
        <v>66</v>
      </c>
      <c r="B78" s="37" t="s">
        <v>244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201"/>
      <c r="Y78" s="201"/>
      <c r="Z78" s="580"/>
      <c r="AA78" s="424"/>
      <c r="AB78" s="424"/>
      <c r="AC78" s="424"/>
      <c r="AD78" s="145" t="s">
        <v>214</v>
      </c>
      <c r="AE78" s="38"/>
      <c r="AF78" s="38"/>
      <c r="AG78" s="40"/>
      <c r="AJ78" s="204"/>
    </row>
    <row r="79" spans="1:36" ht="15" customHeight="1" x14ac:dyDescent="0.25">
      <c r="A79" s="163">
        <f t="shared" si="5"/>
        <v>67</v>
      </c>
      <c r="B79" s="37" t="s">
        <v>245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201"/>
      <c r="Y79" s="201"/>
      <c r="Z79" s="607"/>
      <c r="AA79" s="608"/>
      <c r="AB79" s="608"/>
      <c r="AC79" s="608"/>
      <c r="AD79" s="145" t="s">
        <v>192</v>
      </c>
      <c r="AE79" s="38"/>
      <c r="AF79" s="38"/>
      <c r="AG79" s="40"/>
      <c r="AJ79" s="204"/>
    </row>
    <row r="80" spans="1:36" ht="15" customHeight="1" x14ac:dyDescent="0.25">
      <c r="A80" s="163">
        <f t="shared" si="5"/>
        <v>68</v>
      </c>
      <c r="B80" s="140" t="s">
        <v>212</v>
      </c>
      <c r="C80" s="66"/>
      <c r="D80" s="66"/>
      <c r="E80" s="66"/>
      <c r="F80" s="66"/>
      <c r="G80" s="66"/>
      <c r="H80" s="66"/>
      <c r="I80" s="66"/>
      <c r="J80" s="66"/>
      <c r="K80" s="66"/>
      <c r="L80" s="601"/>
      <c r="M80" s="601"/>
      <c r="N80" s="601"/>
      <c r="O80" s="601"/>
      <c r="P80" s="601"/>
      <c r="Q80" s="601"/>
      <c r="R80" s="601"/>
      <c r="S80" s="601"/>
      <c r="T80" s="601"/>
      <c r="U80" s="601"/>
      <c r="V80" s="601"/>
      <c r="W80" s="601"/>
      <c r="X80" s="601"/>
      <c r="Y80" s="602"/>
      <c r="Z80" s="603" t="s">
        <v>123</v>
      </c>
      <c r="AA80" s="604"/>
      <c r="AB80" s="604"/>
      <c r="AC80" s="605"/>
      <c r="AD80" s="584"/>
      <c r="AE80" s="585"/>
      <c r="AF80" s="585"/>
      <c r="AG80" s="606"/>
    </row>
    <row r="81" spans="1:33" ht="15" customHeight="1" x14ac:dyDescent="0.25">
      <c r="B81" s="139"/>
      <c r="C81" s="49"/>
      <c r="D81" s="49"/>
      <c r="E81" s="49"/>
      <c r="F81" s="49"/>
      <c r="G81" s="49"/>
      <c r="H81" s="49"/>
      <c r="I81" s="49"/>
      <c r="J81" s="49"/>
      <c r="K81" s="49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3"/>
      <c r="AA81" s="203"/>
      <c r="AB81" s="203"/>
      <c r="AC81" s="203"/>
      <c r="AD81" s="51"/>
      <c r="AE81" s="51"/>
      <c r="AF81" s="51"/>
      <c r="AG81" s="51"/>
    </row>
    <row r="82" spans="1:33" ht="15" customHeight="1" x14ac:dyDescent="0.25">
      <c r="B82" s="180" t="s">
        <v>219</v>
      </c>
      <c r="C82" s="181"/>
      <c r="D82" s="181"/>
      <c r="E82" s="181"/>
      <c r="F82" s="181"/>
      <c r="G82" s="181"/>
      <c r="H82" s="181"/>
      <c r="S82" s="182"/>
      <c r="T82" s="146"/>
      <c r="U82" s="181"/>
      <c r="V82" s="181"/>
      <c r="W82" s="181"/>
      <c r="X82" s="182"/>
      <c r="Y82" s="146"/>
      <c r="Z82" s="181"/>
      <c r="AA82" s="181"/>
      <c r="AB82" s="181"/>
      <c r="AC82" s="188"/>
      <c r="AD82" s="188"/>
      <c r="AE82" s="187"/>
      <c r="AF82" s="188"/>
      <c r="AG82" s="188"/>
    </row>
    <row r="83" spans="1:33" ht="15.75" thickBot="1" x14ac:dyDescent="0.3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</row>
    <row r="84" spans="1:33" ht="18.75" customHeight="1" thickBot="1" x14ac:dyDescent="0.3">
      <c r="A84" s="163">
        <v>69</v>
      </c>
      <c r="B84" s="72" t="s">
        <v>74</v>
      </c>
      <c r="C84" s="357"/>
      <c r="D84" s="357"/>
      <c r="E84" s="357"/>
      <c r="F84" s="357"/>
      <c r="G84" s="357"/>
      <c r="H84" s="357"/>
      <c r="I84" s="358"/>
      <c r="J84" s="73" t="s">
        <v>75</v>
      </c>
      <c r="K84" s="74"/>
      <c r="L84" s="359">
        <f ca="1">NOW()</f>
        <v>42433.543729166668</v>
      </c>
      <c r="M84" s="357"/>
      <c r="N84" s="357"/>
      <c r="O84" s="357"/>
      <c r="P84" s="357"/>
      <c r="Q84" s="357"/>
      <c r="R84" s="360"/>
    </row>
    <row r="85" spans="1:33" ht="18.75" customHeight="1" x14ac:dyDescent="0.25">
      <c r="B85" s="146"/>
      <c r="C85" s="101"/>
      <c r="D85" s="101"/>
      <c r="E85" s="101"/>
      <c r="F85" s="101"/>
      <c r="G85" s="101"/>
      <c r="H85" s="101"/>
      <c r="I85" s="101"/>
      <c r="J85" s="146"/>
      <c r="K85" s="146"/>
      <c r="L85" s="102"/>
      <c r="M85" s="101"/>
      <c r="N85" s="101"/>
      <c r="O85" s="101"/>
      <c r="P85" s="101"/>
      <c r="Q85" s="101"/>
      <c r="R85" s="101"/>
    </row>
    <row r="86" spans="1:33" x14ac:dyDescent="0.25">
      <c r="T86" s="591" t="str">
        <f>IF(ISTEXT('Krycí list - oblast podpory A'!T180:AG180),'Krycí list - oblast podpory A'!T180:AG180,"")</f>
        <v/>
      </c>
      <c r="U86" s="591"/>
      <c r="V86" s="591"/>
      <c r="W86" s="591"/>
      <c r="X86" s="591"/>
      <c r="Y86" s="591"/>
      <c r="Z86" s="591"/>
      <c r="AA86" s="591"/>
      <c r="AB86" s="591"/>
      <c r="AC86" s="591"/>
      <c r="AD86" s="591"/>
      <c r="AE86" s="591"/>
      <c r="AF86" s="591"/>
      <c r="AG86" s="591"/>
    </row>
    <row r="87" spans="1:33" x14ac:dyDescent="0.25">
      <c r="T87" s="356" t="s">
        <v>94</v>
      </c>
      <c r="U87" s="356"/>
      <c r="V87" s="356"/>
      <c r="W87" s="356"/>
      <c r="X87" s="356"/>
      <c r="Y87" s="356"/>
      <c r="Z87" s="356"/>
      <c r="AA87" s="356"/>
      <c r="AB87" s="356"/>
      <c r="AC87" s="356"/>
      <c r="AD87" s="356"/>
      <c r="AE87" s="356"/>
      <c r="AF87" s="356"/>
      <c r="AG87" s="356"/>
    </row>
    <row r="88" spans="1:33" ht="7.5" customHeight="1" x14ac:dyDescent="0.25">
      <c r="T88" s="375"/>
      <c r="U88" s="375"/>
      <c r="V88" s="375"/>
      <c r="W88" s="375"/>
      <c r="X88" s="375"/>
      <c r="Y88" s="375"/>
      <c r="Z88" s="375"/>
      <c r="AA88" s="375"/>
      <c r="AB88" s="375"/>
      <c r="AC88" s="375"/>
      <c r="AD88" s="375"/>
      <c r="AE88" s="375"/>
      <c r="AF88" s="375"/>
      <c r="AG88" s="375"/>
    </row>
    <row r="89" spans="1:33" ht="7.5" hidden="1" customHeight="1" x14ac:dyDescent="0.25"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62"/>
      <c r="AB89" s="362"/>
      <c r="AC89" s="362"/>
      <c r="AD89" s="362"/>
      <c r="AE89" s="362"/>
      <c r="AF89" s="362"/>
      <c r="AG89" s="362"/>
    </row>
    <row r="90" spans="1:33" ht="15" hidden="1" customHeight="1" x14ac:dyDescent="0.25"/>
    <row r="91" spans="1:33" ht="15" hidden="1" customHeight="1" x14ac:dyDescent="0.25">
      <c r="B91" s="195"/>
    </row>
    <row r="92" spans="1:33" ht="15" hidden="1" customHeight="1" x14ac:dyDescent="0.25">
      <c r="B92" s="1" t="s">
        <v>220</v>
      </c>
    </row>
    <row r="93" spans="1:33" ht="15" hidden="1" customHeight="1" x14ac:dyDescent="0.25">
      <c r="B93" s="1" t="s">
        <v>221</v>
      </c>
    </row>
    <row r="94" spans="1:33" ht="15" hidden="1" customHeight="1" x14ac:dyDescent="0.25">
      <c r="B94" s="1" t="s">
        <v>222</v>
      </c>
    </row>
    <row r="95" spans="1:33" ht="15" hidden="1" customHeight="1" x14ac:dyDescent="0.25">
      <c r="B95" s="1" t="s">
        <v>223</v>
      </c>
    </row>
    <row r="96" spans="1:33" ht="15" hidden="1" customHeight="1" x14ac:dyDescent="0.25">
      <c r="B96" s="1" t="s">
        <v>224</v>
      </c>
    </row>
    <row r="97" spans="2:2" ht="15" hidden="1" customHeight="1" x14ac:dyDescent="0.25">
      <c r="B97" s="1" t="s">
        <v>225</v>
      </c>
    </row>
    <row r="98" spans="2:2" ht="15" hidden="1" customHeight="1" x14ac:dyDescent="0.25">
      <c r="B98" s="1" t="s">
        <v>226</v>
      </c>
    </row>
    <row r="99" spans="2:2" ht="15" hidden="1" customHeight="1" x14ac:dyDescent="0.25">
      <c r="B99" s="1" t="s">
        <v>227</v>
      </c>
    </row>
    <row r="100" spans="2:2" ht="15" hidden="1" customHeight="1" x14ac:dyDescent="0.25">
      <c r="B100" s="1" t="s">
        <v>228</v>
      </c>
    </row>
    <row r="101" spans="2:2" ht="15" hidden="1" customHeight="1" x14ac:dyDescent="0.25">
      <c r="B101" s="1" t="s">
        <v>229</v>
      </c>
    </row>
    <row r="102" spans="2:2" ht="15" hidden="1" customHeight="1" x14ac:dyDescent="0.25">
      <c r="B102" s="1" t="s">
        <v>230</v>
      </c>
    </row>
    <row r="103" spans="2:2" ht="15" hidden="1" customHeight="1" x14ac:dyDescent="0.25">
      <c r="B103" s="1" t="s">
        <v>231</v>
      </c>
    </row>
    <row r="104" spans="2:2" ht="15" hidden="1" customHeight="1" x14ac:dyDescent="0.25">
      <c r="B104" s="1" t="s">
        <v>232</v>
      </c>
    </row>
    <row r="105" spans="2:2" ht="15" hidden="1" customHeight="1" x14ac:dyDescent="0.25">
      <c r="B105" s="1" t="s">
        <v>233</v>
      </c>
    </row>
    <row r="106" spans="2:2" ht="15" hidden="1" customHeight="1" x14ac:dyDescent="0.25">
      <c r="B106" s="1" t="s">
        <v>234</v>
      </c>
    </row>
    <row r="107" spans="2:2" ht="15" hidden="1" customHeight="1" x14ac:dyDescent="0.25">
      <c r="B107" s="1" t="s">
        <v>235</v>
      </c>
    </row>
    <row r="108" spans="2:2" ht="15" hidden="1" customHeight="1" x14ac:dyDescent="0.25">
      <c r="B108" s="1"/>
    </row>
    <row r="109" spans="2:2" ht="15" hidden="1" customHeight="1" x14ac:dyDescent="0.25">
      <c r="B109" s="1"/>
    </row>
    <row r="110" spans="2:2" ht="15" hidden="1" customHeight="1" x14ac:dyDescent="0.25">
      <c r="B110" s="198" t="s">
        <v>236</v>
      </c>
    </row>
    <row r="111" spans="2:2" ht="15" hidden="1" customHeight="1" x14ac:dyDescent="0.25">
      <c r="B111" s="199" t="s">
        <v>208</v>
      </c>
    </row>
    <row r="112" spans="2:2" ht="15" hidden="1" customHeight="1" x14ac:dyDescent="0.25">
      <c r="B112" s="1"/>
    </row>
    <row r="113" spans="2:2" ht="15" hidden="1" customHeight="1" x14ac:dyDescent="0.25">
      <c r="B113" s="1"/>
    </row>
    <row r="114" spans="2:2" ht="15" hidden="1" customHeight="1" x14ac:dyDescent="0.25">
      <c r="B114" s="1" t="s">
        <v>33</v>
      </c>
    </row>
    <row r="115" spans="2:2" ht="15" hidden="1" customHeight="1" x14ac:dyDescent="0.25">
      <c r="B115" s="1" t="s">
        <v>34</v>
      </c>
    </row>
    <row r="116" spans="2:2" ht="15" hidden="1" customHeight="1" x14ac:dyDescent="0.25">
      <c r="B116" s="1" t="s">
        <v>35</v>
      </c>
    </row>
    <row r="117" spans="2:2" ht="15" hidden="1" customHeight="1" x14ac:dyDescent="0.25">
      <c r="B117" s="1" t="s">
        <v>36</v>
      </c>
    </row>
    <row r="118" spans="2:2" ht="15" hidden="1" customHeight="1" x14ac:dyDescent="0.25">
      <c r="B118" s="1" t="s">
        <v>37</v>
      </c>
    </row>
    <row r="119" spans="2:2" ht="15" hidden="1" customHeight="1" x14ac:dyDescent="0.25">
      <c r="B119" s="1" t="s">
        <v>38</v>
      </c>
    </row>
    <row r="120" spans="2:2" ht="15" hidden="1" customHeight="1" x14ac:dyDescent="0.25">
      <c r="B120" s="1" t="s">
        <v>39</v>
      </c>
    </row>
    <row r="121" spans="2:2" ht="15" hidden="1" customHeight="1" x14ac:dyDescent="0.25">
      <c r="B121" s="1"/>
    </row>
  </sheetData>
  <sheetProtection password="D7E5" sheet="1" objects="1" scenarios="1" formatCells="0" selectLockedCells="1"/>
  <mergeCells count="99">
    <mergeCell ref="O11:AG11"/>
    <mergeCell ref="B1:AG2"/>
    <mergeCell ref="B3:Y3"/>
    <mergeCell ref="B7:AG8"/>
    <mergeCell ref="B10:Q10"/>
    <mergeCell ref="R10:AG10"/>
    <mergeCell ref="Z3:AG3"/>
    <mergeCell ref="AD20:AG20"/>
    <mergeCell ref="Z12:AG12"/>
    <mergeCell ref="B13:Y13"/>
    <mergeCell ref="Z13:AC13"/>
    <mergeCell ref="Z14:AC14"/>
    <mergeCell ref="Z15:AC15"/>
    <mergeCell ref="Z16:AC16"/>
    <mergeCell ref="Z17:AC17"/>
    <mergeCell ref="Z18:AC18"/>
    <mergeCell ref="Z19:AC19"/>
    <mergeCell ref="L20:Y20"/>
    <mergeCell ref="Z20:AC20"/>
    <mergeCell ref="B22:Q22"/>
    <mergeCell ref="R22:AG22"/>
    <mergeCell ref="O23:AG23"/>
    <mergeCell ref="Z24:AG24"/>
    <mergeCell ref="B25:Y25"/>
    <mergeCell ref="Z25:AC25"/>
    <mergeCell ref="O35:AG35"/>
    <mergeCell ref="Z26:AC26"/>
    <mergeCell ref="Z27:AC27"/>
    <mergeCell ref="Z28:AC28"/>
    <mergeCell ref="Z29:AC29"/>
    <mergeCell ref="Z30:AC30"/>
    <mergeCell ref="Z31:AC31"/>
    <mergeCell ref="L32:Y32"/>
    <mergeCell ref="Z32:AC32"/>
    <mergeCell ref="AD32:AG32"/>
    <mergeCell ref="B34:Q34"/>
    <mergeCell ref="R34:AG34"/>
    <mergeCell ref="AD44:AG44"/>
    <mergeCell ref="Z36:AG36"/>
    <mergeCell ref="B37:Y37"/>
    <mergeCell ref="Z37:AC37"/>
    <mergeCell ref="Z38:AC38"/>
    <mergeCell ref="Z39:AC39"/>
    <mergeCell ref="Z40:AC40"/>
    <mergeCell ref="Z41:AC41"/>
    <mergeCell ref="Z42:AC42"/>
    <mergeCell ref="Z43:AC43"/>
    <mergeCell ref="L44:Y44"/>
    <mergeCell ref="Z44:AC44"/>
    <mergeCell ref="B46:Q46"/>
    <mergeCell ref="R46:AG46"/>
    <mergeCell ref="O47:AG47"/>
    <mergeCell ref="Z48:AG48"/>
    <mergeCell ref="B49:Y49"/>
    <mergeCell ref="Z49:AC49"/>
    <mergeCell ref="O59:AG59"/>
    <mergeCell ref="Z50:AC50"/>
    <mergeCell ref="Z51:AC51"/>
    <mergeCell ref="Z52:AC52"/>
    <mergeCell ref="Z53:AC53"/>
    <mergeCell ref="Z54:AC54"/>
    <mergeCell ref="Z55:AC55"/>
    <mergeCell ref="L56:Y56"/>
    <mergeCell ref="Z56:AC56"/>
    <mergeCell ref="AD56:AG56"/>
    <mergeCell ref="B58:Q58"/>
    <mergeCell ref="R58:AG58"/>
    <mergeCell ref="AD68:AG68"/>
    <mergeCell ref="Z60:AG60"/>
    <mergeCell ref="B61:Y61"/>
    <mergeCell ref="Z61:AC61"/>
    <mergeCell ref="Z62:AC62"/>
    <mergeCell ref="Z63:AC63"/>
    <mergeCell ref="Z64:AC64"/>
    <mergeCell ref="Z65:AC65"/>
    <mergeCell ref="Z66:AC66"/>
    <mergeCell ref="Z67:AC67"/>
    <mergeCell ref="L68:Y68"/>
    <mergeCell ref="Z68:AC68"/>
    <mergeCell ref="Z79:AC79"/>
    <mergeCell ref="B70:Q70"/>
    <mergeCell ref="R70:AG70"/>
    <mergeCell ref="O71:AG71"/>
    <mergeCell ref="Z72:AG72"/>
    <mergeCell ref="B73:Y73"/>
    <mergeCell ref="Z73:AC73"/>
    <mergeCell ref="Z74:AC74"/>
    <mergeCell ref="Z75:AC75"/>
    <mergeCell ref="Z76:AC76"/>
    <mergeCell ref="Z77:AC77"/>
    <mergeCell ref="Z78:AC78"/>
    <mergeCell ref="T87:AG88"/>
    <mergeCell ref="B89:AG89"/>
    <mergeCell ref="L80:Y80"/>
    <mergeCell ref="Z80:AC80"/>
    <mergeCell ref="AD80:AG80"/>
    <mergeCell ref="C84:I84"/>
    <mergeCell ref="L84:R84"/>
    <mergeCell ref="T86:AG86"/>
  </mergeCells>
  <dataValidations disablePrompts="1" count="3">
    <dataValidation allowBlank="1" showInputMessage="1" showErrorMessage="1" prompt="Plocha i-té konstrukce v m2 na obálce budovy (dle energetického hodnocení), zaokrouhlená na jedno desetinné místo směrem dolů" sqref="Z13:AC13 Z25:AC25 Z37:AC37 Z49:AC49 Z61:AC61 Z73:AC73"/>
    <dataValidation type="list" allowBlank="1" showInputMessage="1" showErrorMessage="1" sqref="O11:AG11 O23:AG23 O35:AG35 O47:AG47 O59:AG59 O71:AG71">
      <formula1>$B$113:$B$120</formula1>
    </dataValidation>
    <dataValidation type="list" allowBlank="1" showInputMessage="1" showErrorMessage="1" sqref="Z12:AG12 Z24:AG24 Z36:AG36 Z48:AG48 Z60:AG60 Z72:AG72">
      <formula1>$B$110:$B$111</formula1>
    </dataValidation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&amp;G&amp;R&amp;"-,Tučné"&amp;8&amp;K000000
BD2.0 (15.2.2016) &amp;K0050BE  &amp;"-,Obyčejné"&amp;11&amp;K01+000
</oddHeader>
    <oddFooter>&amp;L&amp;"-,Tučné"&amp;8   Použité označení:&amp;"-,Obyčejné"
   &amp;U* - nepovinné pole     ** - povinné pole v okamžiku doložení dokumentů prokazující ukončení realizace
&amp;9&amp;U &amp;G&amp;C
&amp;R&amp;9  &amp;8Vypracováno: &amp;D &amp;T&amp;11
  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Krycí list - oblast podpory A</vt:lpstr>
      <vt:lpstr>Příloha č.1 krycího listu</vt:lpstr>
      <vt:lpstr>Příloha č. 2 krycího listu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2016-03-04T09:35:41Z</cp:lastPrinted>
  <dcterms:created xsi:type="dcterms:W3CDTF">2015-03-12T15:37:46Z</dcterms:created>
  <dcterms:modified xsi:type="dcterms:W3CDTF">2016-03-04T12:51:32Z</dcterms:modified>
</cp:coreProperties>
</file>