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90" windowWidth="17235" windowHeight="6855"/>
  </bookViews>
  <sheets>
    <sheet name="Krycí list - oblast podpory C" sheetId="1" r:id="rId1"/>
    <sheet name="List3" sheetId="3" state="hidden" r:id="rId2"/>
  </sheets>
  <calcPr calcId="145621"/>
</workbook>
</file>

<file path=xl/calcChain.xml><?xml version="1.0" encoding="utf-8"?>
<calcChain xmlns="http://schemas.openxmlformats.org/spreadsheetml/2006/main">
  <c r="X43" i="1" l="1"/>
  <c r="X44" i="1" s="1"/>
  <c r="X76" i="1"/>
  <c r="X117" i="1" l="1"/>
  <c r="A32" i="1" l="1"/>
  <c r="X130" i="1" l="1"/>
  <c r="X131" i="1" s="1"/>
  <c r="X132" i="1" s="1"/>
  <c r="AC129" i="1"/>
  <c r="AC128" i="1"/>
  <c r="AC127" i="1"/>
  <c r="AC126" i="1"/>
  <c r="AC125" i="1"/>
  <c r="AC124" i="1"/>
  <c r="AC38" i="1"/>
  <c r="AC39" i="1"/>
  <c r="AC40" i="1"/>
  <c r="AC41" i="1"/>
  <c r="AC42" i="1"/>
  <c r="AC37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C43" i="1" l="1"/>
  <c r="AC44" i="1" s="1"/>
  <c r="AC130" i="1"/>
  <c r="AC131" i="1" s="1"/>
  <c r="AC132" i="1" l="1"/>
  <c r="X147" i="1"/>
  <c r="AC145" i="1" l="1"/>
  <c r="X56" i="1"/>
  <c r="AC55" i="1" s="1"/>
  <c r="AC141" i="1" l="1"/>
  <c r="AC143" i="1"/>
  <c r="AC142" i="1"/>
  <c r="AC144" i="1"/>
  <c r="AC146" i="1"/>
  <c r="AC50" i="1"/>
  <c r="AC52" i="1"/>
  <c r="AC51" i="1"/>
  <c r="AC54" i="1"/>
  <c r="AC53" i="1"/>
  <c r="A50" i="1"/>
  <c r="A51" i="1" s="1"/>
  <c r="A52" i="1" s="1"/>
  <c r="A53" i="1" s="1"/>
  <c r="A54" i="1" s="1"/>
  <c r="A55" i="1" s="1"/>
  <c r="A56" i="1" s="1"/>
  <c r="A59" i="1" s="1"/>
  <c r="A60" i="1" s="1"/>
  <c r="A65" i="1" s="1"/>
  <c r="A66" i="1" s="1"/>
  <c r="A67" i="1" s="1"/>
  <c r="A68" i="1" s="1"/>
  <c r="A71" i="1" s="1"/>
  <c r="A72" i="1" s="1"/>
  <c r="AC147" i="1" l="1"/>
  <c r="AC56" i="1"/>
  <c r="A73" i="1" l="1"/>
  <c r="A74" i="1" s="1"/>
  <c r="A75" i="1" s="1"/>
  <c r="A76" i="1" s="1"/>
  <c r="A77" i="1" s="1"/>
  <c r="L165" i="1"/>
  <c r="L156" i="1"/>
  <c r="A80" i="1" l="1"/>
  <c r="A82" i="1" s="1"/>
  <c r="A81" i="1" s="1"/>
  <c r="A84" i="1" s="1"/>
  <c r="A85" i="1" s="1"/>
  <c r="A86" i="1" s="1"/>
  <c r="A87" i="1" s="1"/>
  <c r="A88" i="1" s="1"/>
  <c r="A89" i="1" l="1"/>
  <c r="A90" i="1" s="1"/>
  <c r="A91" i="1" s="1"/>
  <c r="A92" i="1" s="1"/>
  <c r="A94" i="1" s="1"/>
  <c r="A95" i="1" s="1"/>
  <c r="A96" i="1" s="1"/>
  <c r="A97" i="1" s="1"/>
  <c r="A100" i="1" s="1"/>
  <c r="A101" i="1" l="1"/>
  <c r="A102" i="1" s="1"/>
  <c r="A103" i="1" s="1"/>
  <c r="A104" i="1" s="1"/>
  <c r="A109" i="1" s="1"/>
  <c r="A110" i="1" s="1"/>
  <c r="A113" i="1" s="1"/>
  <c r="A114" i="1" s="1"/>
  <c r="A115" i="1" s="1"/>
  <c r="A116" i="1" s="1"/>
  <c r="A117" i="1" s="1"/>
  <c r="A118" i="1" s="1"/>
  <c r="A119" i="1" s="1"/>
  <c r="A124" i="1" s="1"/>
  <c r="A125" i="1" s="1"/>
  <c r="A126" i="1" s="1"/>
  <c r="A127" i="1" s="1"/>
  <c r="A128" i="1" s="1"/>
  <c r="A129" i="1" s="1"/>
  <c r="A130" i="1" s="1"/>
  <c r="A131" i="1" l="1"/>
  <c r="A132" i="1" s="1"/>
  <c r="A133" i="1" s="1"/>
  <c r="A134" i="1" s="1"/>
  <c r="A141" i="1" s="1"/>
  <c r="A142" i="1" s="1"/>
  <c r="A143" i="1" s="1"/>
  <c r="A144" i="1" s="1"/>
  <c r="A145" i="1" s="1"/>
  <c r="A146" i="1" s="1"/>
  <c r="A147" i="1" s="1"/>
  <c r="A156" i="1" s="1"/>
  <c r="A165" i="1" s="1"/>
</calcChain>
</file>

<file path=xl/sharedStrings.xml><?xml version="1.0" encoding="utf-8"?>
<sst xmlns="http://schemas.openxmlformats.org/spreadsheetml/2006/main" count="284" uniqueCount="225">
  <si>
    <t>Část A - Identifikační údaje</t>
  </si>
  <si>
    <t>IDENTIFIKACE ŽADATELE</t>
  </si>
  <si>
    <t>IDENTIFIKACE NEMOVITOSTI</t>
  </si>
  <si>
    <t>IDENTIFIKACE ZPRACOVATELE PROJEKTOVÉ DOKUMENTACE</t>
  </si>
  <si>
    <t>Autorizovaná osoba</t>
  </si>
  <si>
    <t>TYP BUDOVY</t>
  </si>
  <si>
    <t>b.j.</t>
  </si>
  <si>
    <t>ano</t>
  </si>
  <si>
    <t>ne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</si>
  <si>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</si>
  <si>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</si>
  <si>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</si>
  <si>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  <r>
      <rPr>
        <sz val="9"/>
        <color theme="1"/>
        <rFont val="Calibri"/>
        <family val="2"/>
        <charset val="238"/>
        <scheme val="minor"/>
      </rPr>
      <t>/m</t>
    </r>
    <r>
      <rPr>
        <vertAlign val="superscript"/>
        <sz val="9"/>
        <color theme="1"/>
        <rFont val="Calibri"/>
        <family val="2"/>
        <charset val="238"/>
        <scheme val="minor"/>
      </rPr>
      <t>3</t>
    </r>
  </si>
  <si>
    <t>Část C - Technické údaje o podporovaných opatřeních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</si>
  <si>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</si>
  <si>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</si>
  <si>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</si>
  <si>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</si>
  <si>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</si>
  <si>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</si>
  <si>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</si>
  <si>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</si>
  <si>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</si>
  <si>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</si>
  <si>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</si>
  <si>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</si>
  <si>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</si>
  <si>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</si>
  <si>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</si>
  <si>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</si>
  <si>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A.2</t>
  </si>
  <si>
    <t>A.3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</si>
  <si>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</si>
  <si>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</si>
  <si>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</si>
  <si>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</si>
  <si>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</si>
  <si>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</si>
  <si>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</si>
  <si>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pouze příprava teplé vody</t>
  </si>
  <si>
    <t>příprava teplé vody a přitápění</t>
  </si>
  <si>
    <t>ks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</si>
  <si>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</si>
  <si>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%</t>
  </si>
  <si>
    <t>l</t>
  </si>
  <si>
    <t>C.4.1 - Centrální systém nuceného větrání se zpětným získáváním tepla</t>
  </si>
  <si>
    <t>C.4.2 - Decentrální systém nuceného větrání se zpětným získáváním tepla</t>
  </si>
  <si>
    <t>osob</t>
  </si>
  <si>
    <t>A.1</t>
  </si>
  <si>
    <t>A.0</t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</si>
  <si>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/>
    </r>
  </si>
  <si>
    <t>1)</t>
  </si>
  <si>
    <t>2)</t>
  </si>
  <si>
    <t>3)</t>
  </si>
  <si>
    <t>4)</t>
  </si>
  <si>
    <t>5)</t>
  </si>
  <si>
    <t>6)</t>
  </si>
  <si>
    <t>Zemní plyn</t>
  </si>
  <si>
    <t>Černé uhlí</t>
  </si>
  <si>
    <t>Hnědé uhlí</t>
  </si>
  <si>
    <t>Propan-butan/LPG</t>
  </si>
  <si>
    <t>Topný olej</t>
  </si>
  <si>
    <t>Elektřina</t>
  </si>
  <si>
    <t>Dřevěné pelety</t>
  </si>
  <si>
    <t>Kusové dřevo, dřevní štěpka</t>
  </si>
  <si>
    <t>Energie okolního prostředí (elektřina, teplo)</t>
  </si>
  <si>
    <t>Elektřina - dodávka mimo budovu</t>
  </si>
  <si>
    <t>Ostatní neuvedené energonositele</t>
  </si>
  <si>
    <t>Teplo - dodávka mimo budovu</t>
  </si>
  <si>
    <t>Celkem</t>
  </si>
  <si>
    <t>Neobnovitelná primární energie
[MWh/rok]</t>
  </si>
  <si>
    <t>Dílčí vypočtená spotřeba energie /pomocná energie
[MWh/rok]</t>
  </si>
  <si>
    <t>V</t>
  </si>
  <si>
    <t>dne</t>
  </si>
  <si>
    <t>Část F - Prohlášení žadatele o podporu</t>
  </si>
  <si>
    <t>Prohlašuji, že jsem se seznámil s odborným posudkem i se všemi údaji uvedenými v tomto krycím listu technických parametrů a že opatření, které má být podpořeno z programu Nová zelená úsporám, bude provedeno v souladu s odborným posudkem a s tímto krycím listem technických parametrů.</t>
  </si>
  <si>
    <t>jméno, příjmení (hůlkovým písmem) a podpis žadatele</t>
  </si>
  <si>
    <t>Vytápění</t>
  </si>
  <si>
    <t>Chlazení</t>
  </si>
  <si>
    <t>Větrání</t>
  </si>
  <si>
    <t>Úprava vlhkosti vzduchu</t>
  </si>
  <si>
    <t>Příprava teplé vody</t>
  </si>
  <si>
    <t>Osvětlení</t>
  </si>
  <si>
    <t>Technické systémy budovy</t>
  </si>
  <si>
    <t>Dílčí dodaná energie
[MWh/rok]</t>
  </si>
  <si>
    <t>Procentuální zastoupení 
[%]</t>
  </si>
  <si>
    <t>Katastrální území (číslo) :</t>
  </si>
  <si>
    <t>A</t>
  </si>
  <si>
    <t>B</t>
  </si>
  <si>
    <t>C</t>
  </si>
  <si>
    <t>D</t>
  </si>
  <si>
    <t>E</t>
  </si>
  <si>
    <t>F</t>
  </si>
  <si>
    <t>G</t>
  </si>
  <si>
    <t>Příjmení / Název :</t>
  </si>
  <si>
    <t>Číslo listu vlastnictví :</t>
  </si>
  <si>
    <t>Jméno :</t>
  </si>
  <si>
    <t>Telefon :</t>
  </si>
  <si>
    <t>E-mail :</t>
  </si>
  <si>
    <t>Číslo autorizace :</t>
  </si>
  <si>
    <t>Číslo oprávnění :</t>
  </si>
  <si>
    <t>Příjmení :</t>
  </si>
  <si>
    <t>Kód SVT *:</t>
  </si>
  <si>
    <t>Způsob využití :</t>
  </si>
  <si>
    <t>Počet kolektorů :</t>
  </si>
  <si>
    <t>Celková plocha apertury :</t>
  </si>
  <si>
    <r>
      <t>Celkový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</si>
  <si>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Solární podíl (pokrytí potřeby tepla) f :</t>
  </si>
  <si>
    <t>Celkový objem zásobníků tepla na vytápění (ohřev TV řešen samostatně) :</t>
  </si>
  <si>
    <t>Celkový objem zásobníků teplé vody (ohřev TV řešen samostatně) :</t>
  </si>
  <si>
    <t>Celkový objem kombinovaných zásobníků tepla na vytápění a přípravu TV :</t>
  </si>
  <si>
    <t>Je použita cirkulace teplé vody :</t>
  </si>
  <si>
    <t>Energonositel</t>
  </si>
  <si>
    <t>ČÍSLO ŽÁDOSTI</t>
  </si>
  <si>
    <t>Faktor tvaru budovy A/V *:</t>
  </si>
  <si>
    <r>
      <t>Referenční hodnota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A,R </t>
    </r>
    <r>
      <rPr>
        <sz val="9"/>
        <color theme="1"/>
        <rFont val="Calibri"/>
        <family val="2"/>
        <charset val="238"/>
        <scheme val="minor"/>
      </rPr>
      <t>*:</t>
    </r>
  </si>
  <si>
    <t>IDENTIFIKACE ZPRACOVATELE ENERGETICKÉHO HODNOCENÍ</t>
  </si>
  <si>
    <t>Prohlašuji, že všechny údaje uvedené v tomto krycím listu technických parametrů a jeho přílohách jsou v souladu s odborným posudkem, který byl řádně vypracován dle platných právních předpisů a podmínek programu Nová zelená úsporám. Jsem si vědom, že nepravdivost tohoto prohlášení může mít za následek sankce vyplývající z příslušných právních předpisů.</t>
  </si>
  <si>
    <t>Číslo parcely :</t>
  </si>
  <si>
    <t>Číslo popisné :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</si>
  <si>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</si>
  <si>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</si>
  <si>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</si>
  <si>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jméno, příjmení (hůlkovým písmem), podpis zpracovatele energetického hodnocení</t>
  </si>
  <si>
    <t>Zpracovatel energetického hodnocení</t>
  </si>
  <si>
    <t>Část E - Prohlášení zpracovatele energetického hodnocení</t>
  </si>
  <si>
    <t>Celková plocha :</t>
  </si>
  <si>
    <t>Instalovaný (špičkový) elektrický výkon :</t>
  </si>
  <si>
    <r>
      <t xml:space="preserve">PŮVODNÍ HLAVNÍ ZDROJ TEPLA před realizací podporovaných opatření </t>
    </r>
    <r>
      <rPr>
        <b/>
        <sz val="8"/>
        <color theme="0"/>
        <rFont val="Calibri"/>
        <family val="2"/>
        <charset val="238"/>
        <scheme val="minor"/>
      </rPr>
      <t>(Pouze pro oblast podpory C.2)</t>
    </r>
  </si>
  <si>
    <t>Kotel na biomasu s ručním dodávkou paliva</t>
  </si>
  <si>
    <t>Kotel na biomasu se samočinnou dodávkou paliva</t>
  </si>
  <si>
    <t>Tepelné čerpadlo voda - voda</t>
  </si>
  <si>
    <t>Tepelné čerpadlo země - voda</t>
  </si>
  <si>
    <t>Tepelné čerpadlo vzduch - voda</t>
  </si>
  <si>
    <t>Tepelné čerpadlo vzduch - vzduch</t>
  </si>
  <si>
    <t>Kompaktní jednotka s tepelným čerpadlem</t>
  </si>
  <si>
    <t>Plynový kondenzační kotel</t>
  </si>
  <si>
    <t>Plynový atmosférický kotel</t>
  </si>
  <si>
    <t>Elektrické přímotopné vytápění</t>
  </si>
  <si>
    <t>Elektrické akumulační vytápění</t>
  </si>
  <si>
    <t>Kotel na topný olej</t>
  </si>
  <si>
    <t>Jiný</t>
  </si>
  <si>
    <t xml:space="preserve">Krb. kamna na biomasu/uzavřené krb. vložky s ruční dodávkou paliva </t>
  </si>
  <si>
    <t>Krbová kamna na biomasu se samočinnou dodávkou paliva</t>
  </si>
  <si>
    <t>kWh</t>
  </si>
  <si>
    <t>Kotel na tuhá fosilní paliva</t>
  </si>
  <si>
    <t>Lokální zdroj(e) na tuhá fosilní paliva</t>
  </si>
  <si>
    <r>
      <t xml:space="preserve">PARAMETRY NOVÉHO ZDROJE TEPLA  </t>
    </r>
    <r>
      <rPr>
        <b/>
        <sz val="8"/>
        <color theme="0"/>
        <rFont val="Calibri"/>
        <family val="2"/>
        <charset val="238"/>
        <scheme val="minor"/>
      </rPr>
      <t>(Pouze pro oblast podpory C.2)</t>
    </r>
  </si>
  <si>
    <t>Název zařízení (typové označení) **:</t>
  </si>
  <si>
    <t>Účinnost zpětného získávání tepla :</t>
  </si>
  <si>
    <r>
      <t xml:space="preserve">PARAMETRY BUDOVY </t>
    </r>
    <r>
      <rPr>
        <b/>
        <sz val="8"/>
        <color theme="0"/>
        <rFont val="Calibri"/>
        <family val="2"/>
        <charset val="238"/>
        <scheme val="minor"/>
      </rPr>
      <t>(Pouze pro podoblast C.2 a C.4)</t>
    </r>
  </si>
  <si>
    <t>Typ zdroje (podoblast podpory) :</t>
  </si>
  <si>
    <r>
      <t xml:space="preserve">PARAMETRY SYSTÉMU NUCENÉHO VĚTRÁNÍ </t>
    </r>
    <r>
      <rPr>
        <b/>
        <sz val="8"/>
        <color theme="0"/>
        <rFont val="Calibri"/>
        <family val="2"/>
        <charset val="238"/>
        <scheme val="minor"/>
      </rPr>
      <t>(Pouze pro podoblast C.4)</t>
    </r>
  </si>
  <si>
    <r>
      <t xml:space="preserve">ROZDĚLENÍ PODLE ENERGONOSITELŮ </t>
    </r>
    <r>
      <rPr>
        <b/>
        <sz val="8"/>
        <color theme="0"/>
        <rFont val="Calibri"/>
        <family val="2"/>
        <charset val="238"/>
        <scheme val="minor"/>
      </rPr>
      <t>(Pouze pro oblast podpory C.2 a C.4)</t>
    </r>
  </si>
  <si>
    <r>
      <t xml:space="preserve">DÍLČÍ DODANÁ ENERGIE </t>
    </r>
    <r>
      <rPr>
        <b/>
        <sz val="8"/>
        <color theme="0"/>
        <rFont val="Calibri"/>
        <family val="2"/>
        <charset val="238"/>
        <scheme val="minor"/>
      </rPr>
      <t>(Pouze pro oblast podpory C.2 a C.4)</t>
    </r>
  </si>
  <si>
    <r>
      <t xml:space="preserve">SYSTÉM PŘÍPAVY TEPLÉ VODY A VYTÁPĚNÍ </t>
    </r>
    <r>
      <rPr>
        <b/>
        <sz val="8"/>
        <color theme="0"/>
        <rFont val="Calibri"/>
        <family val="2"/>
        <charset val="238"/>
        <scheme val="minor"/>
      </rPr>
      <t>(Pouze pro podoblast C.2 a C.3)</t>
    </r>
  </si>
  <si>
    <t>FV systém pro přípravu teplé vody s přímým ohřevem</t>
  </si>
  <si>
    <t>FV systém připojený do distribuční sítě s akumulací energie:</t>
  </si>
  <si>
    <t>Referenční hodnota</t>
  </si>
  <si>
    <t>Klasifikační třída</t>
  </si>
  <si>
    <t>Typ zdroje :</t>
  </si>
  <si>
    <t>Emisní třída :</t>
  </si>
  <si>
    <t>Monokrystalické křemíkové články</t>
  </si>
  <si>
    <t>Polykrystalické křemíkové články</t>
  </si>
  <si>
    <t>Tenkovrstvé články</t>
  </si>
  <si>
    <t xml:space="preserve">Celkový využitelný zisk v budově : </t>
  </si>
  <si>
    <t>Část D - Technické parametry budovy po realizaci podporovaných opatření</t>
  </si>
  <si>
    <t>Upozornění: Struktura formuláře se nesmí měnit!</t>
  </si>
  <si>
    <r>
      <t>kW</t>
    </r>
    <r>
      <rPr>
        <vertAlign val="subscript"/>
        <sz val="9"/>
        <color theme="1"/>
        <rFont val="Calibri"/>
        <family val="2"/>
        <charset val="238"/>
        <scheme val="minor"/>
      </rPr>
      <t>p</t>
    </r>
  </si>
  <si>
    <t>Název :</t>
  </si>
  <si>
    <t>C.2.1- Kotel na biomasu se samočinnou dodávkou paliva</t>
  </si>
  <si>
    <t>C.2.2 - Tepelné čerpadlo voda - voda</t>
  </si>
  <si>
    <t>C.2.3 - Tepelné čerpadlo země - voda</t>
  </si>
  <si>
    <t>C.2.4 - Tepelné čerpadlo vzduch - voda</t>
  </si>
  <si>
    <t>C.2.5 - Plynový kondenzační kotel</t>
  </si>
  <si>
    <t>C.2.6 - Napojení na soustavu zásobování teplem</t>
  </si>
  <si>
    <t>C.2.7 - Plynové tepelné čerpadlo</t>
  </si>
  <si>
    <t>C.2.8 - Kombinovaná výroba elektřiny a tepla</t>
  </si>
  <si>
    <r>
      <t xml:space="preserve">SOLÁRNÍ TERMICKÝ SYSTÉM </t>
    </r>
    <r>
      <rPr>
        <b/>
        <sz val="8"/>
        <color theme="0"/>
        <rFont val="Calibri"/>
        <family val="2"/>
        <charset val="238"/>
        <scheme val="minor"/>
      </rPr>
      <t xml:space="preserve">(Pouze pro oblast podpory C.3.1) </t>
    </r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</si>
  <si>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-1.</t>
    </r>
    <r>
      <rPr>
        <sz val="9"/>
        <color theme="1"/>
        <rFont val="Calibri"/>
        <family val="2"/>
        <charset val="238"/>
        <scheme val="minor"/>
      </rPr>
      <t>b.j.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</si>
  <si>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 xml:space="preserve">SOLÁRNÍ FOTOVOLTAICKÝ SYSTÉM </t>
    </r>
    <r>
      <rPr>
        <b/>
        <sz val="8"/>
        <color theme="0"/>
        <rFont val="Calibri"/>
        <family val="2"/>
        <charset val="238"/>
        <scheme val="minor"/>
      </rPr>
      <t>(Pouze pro oblast podpory C.3.2)</t>
    </r>
  </si>
  <si>
    <r>
      <t>Název FV panelů</t>
    </r>
    <r>
      <rPr>
        <sz val="8"/>
        <color theme="1"/>
        <rFont val="Calibri"/>
        <family val="2"/>
        <charset val="238"/>
        <scheme val="minor"/>
      </rPr>
      <t xml:space="preserve"> </t>
    </r>
    <r>
      <rPr>
        <sz val="7.5"/>
        <color theme="1"/>
        <rFont val="Calibri"/>
        <family val="2"/>
        <charset val="238"/>
        <scheme val="minor"/>
      </rPr>
      <t>(typové označení)</t>
    </r>
    <r>
      <rPr>
        <sz val="8"/>
        <color theme="1"/>
        <rFont val="Calibri"/>
        <family val="2"/>
        <charset val="238"/>
        <scheme val="minor"/>
      </rPr>
      <t xml:space="preserve"> </t>
    </r>
    <r>
      <rPr>
        <sz val="9"/>
        <color theme="1"/>
        <rFont val="Calibri"/>
        <family val="2"/>
        <charset val="238"/>
        <scheme val="minor"/>
      </rPr>
      <t>**:</t>
    </r>
  </si>
  <si>
    <r>
      <t xml:space="preserve">Název měniče </t>
    </r>
    <r>
      <rPr>
        <sz val="7.5"/>
        <color theme="1"/>
        <rFont val="Calibri"/>
        <family val="2"/>
        <charset val="238"/>
        <scheme val="minor"/>
      </rPr>
      <t>(typové označení)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</si>
  <si>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t>Typ FV modulu :</t>
  </si>
  <si>
    <t>Počet bytových jednotek v budově:</t>
  </si>
  <si>
    <t>Skutečný počet osob v budově :</t>
  </si>
  <si>
    <t>-</t>
  </si>
  <si>
    <t>Ano</t>
  </si>
  <si>
    <t>Ne</t>
  </si>
  <si>
    <t>Procentuální snížení měrných energií oproti stavu před realizací opatření:</t>
  </si>
  <si>
    <t>Měrná hodnota</t>
  </si>
  <si>
    <t xml:space="preserve">Vyrobená el. energie je využita </t>
  </si>
  <si>
    <t>v bytových jednotkách</t>
  </si>
  <si>
    <r>
      <t xml:space="preserve">Název zdroje </t>
    </r>
    <r>
      <rPr>
        <sz val="8"/>
        <color theme="1"/>
        <rFont val="Calibri"/>
        <family val="2"/>
        <charset val="238"/>
        <scheme val="minor"/>
      </rPr>
      <t>(typové označení)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</si>
  <si>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t>El. výkon kogenerační jednotky **:</t>
  </si>
  <si>
    <t>Míra využití vyrobené elektřiny pro krytí spotřeby :</t>
  </si>
  <si>
    <t>Typ systému :</t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</si>
  <si>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 xml:space="preserve">C </t>
    </r>
    <r>
      <rPr>
        <sz val="9"/>
        <color theme="1"/>
        <rFont val="Calibri"/>
        <family val="2"/>
        <charset val="238"/>
        <scheme val="minor"/>
      </rPr>
      <t>:</t>
    </r>
  </si>
  <si>
    <t>Účinnost FV modulu :</t>
  </si>
  <si>
    <r>
      <t>Referenční hodnota průměrného součinitele prostupu tepla U</t>
    </r>
    <r>
      <rPr>
        <vertAlign val="subscript"/>
        <sz val="9"/>
        <color theme="1"/>
        <rFont val="Calibri"/>
        <family val="2"/>
        <charset val="238"/>
        <scheme val="minor"/>
      </rPr>
      <t>em,R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</si>
  <si>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Průměrný součinitel prostupu tepla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</si>
  <si>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Měrná potřeba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*:</t>
    </r>
  </si>
  <si>
    <r>
      <t>Požadovaná hodnota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pro podoblast podpory C.2 :</t>
    </r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</si>
  <si>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>C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</si>
  <si>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bez akumulace</t>
  </si>
  <si>
    <t>akumulace energie ohřevem vody</t>
  </si>
  <si>
    <t>Euro účinnost měniče :</t>
  </si>
  <si>
    <t>Sezónní energetická účinnost vytápění **:</t>
  </si>
  <si>
    <t>Krycí list technických parametrů k žádosti o podporu v oblasti C - bytové domy:    
C.2 - Samostatná výměna zdrojů tepla
C.3 - Samostatná instalace solárních systémů
C.4 - Samostatná instalace systémů nuceného větrání se zpětným získáváním tepla</t>
  </si>
  <si>
    <t>IČ :</t>
  </si>
  <si>
    <t>Počet řešených bytových jednotek:</t>
  </si>
  <si>
    <t xml:space="preserve">Účinnost přizpůsobení : </t>
  </si>
  <si>
    <t>ve společných prostorách bytového domu</t>
  </si>
  <si>
    <r>
      <t xml:space="preserve">Typ akumulace 
</t>
    </r>
    <r>
      <rPr>
        <sz val="7"/>
        <color theme="1"/>
        <rFont val="Calibri"/>
        <family val="2"/>
        <charset val="238"/>
        <scheme val="minor"/>
      </rPr>
      <t>(zadejte všechny možnosti)</t>
    </r>
  </si>
  <si>
    <t>pokročilé el. akumulátory</t>
  </si>
  <si>
    <t>standardní el. akumulátory</t>
  </si>
  <si>
    <t>Jsou na řešených b. j. instalovaná těsná okna s celoobvodovým kováním :</t>
  </si>
  <si>
    <r>
      <t xml:space="preserve">PARAMETRY BUDOVY </t>
    </r>
    <r>
      <rPr>
        <b/>
        <sz val="8"/>
        <color theme="0"/>
        <rFont val="Calibri"/>
        <family val="2"/>
        <charset val="238"/>
        <scheme val="minor"/>
      </rPr>
      <t>(Pouze pro oblast podpory C.2 a C.4)</t>
    </r>
  </si>
  <si>
    <t>Uveďte všechny energonositele před realizací opatření.</t>
  </si>
  <si>
    <t>Uveďte všechny dílčí dodané energie pro celou budovu před realizací opatření.</t>
  </si>
  <si>
    <r>
      <t xml:space="preserve">Název systému </t>
    </r>
    <r>
      <rPr>
        <sz val="7"/>
        <color theme="1"/>
        <rFont val="Calibri"/>
        <family val="2"/>
        <charset val="238"/>
        <scheme val="minor"/>
      </rPr>
      <t>(typové označení)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</si>
  <si>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r>
      <t>Měrný využitelný zisk solárního systému na připojenou b.j.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</si>
  <si>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Uveďte všechny energonositele po realizací opatření.</t>
  </si>
  <si>
    <t>Uveďte všechny dílčí dodané energie pro celou budovu po realizaci opatření.</t>
  </si>
  <si>
    <t>Část B - Technické parametry budovy před realizací podporovaných opatření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</si>
</sst>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K_č_-;\-* #,##0.00\ _K_č_-;_-* &quot;-&quot;??\ _K_č_-;_-@_-"/>
    <numFmt numFmtId="164" formatCode="0.000"/>
    <numFmt numFmtId="165" formatCode="_-* #,##0\ _K_č_-;\-* #,##0\ _K_č_-;_-* &quot;-&quot;??\ _K_č_-;_-@_-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b/>
      <sz val="8.5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2905FF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2905FF"/>
      <name val="Arial Black"/>
      <family val="2"/>
      <charset val="238"/>
    </font>
    <font>
      <sz val="7.5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sz val="8.5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5CD0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3">
    <xf numFmtId="0" fontId="0" fillId="0" borderId="0" xfId="0"/>
    <xf numFmtId="0" fontId="0" fillId="0" borderId="0" xfId="0" applyBorder="1"/>
    <xf numFmtId="0" fontId="8" fillId="2" borderId="0" xfId="0" applyFont="1" applyFill="1" applyBorder="1" applyAlignment="1">
      <alignment vertical="center"/>
    </xf>
    <xf numFmtId="0" fontId="0" fillId="0" borderId="0" xfId="0" applyFont="1" applyBorder="1" applyProtection="1"/>
    <xf numFmtId="0" fontId="0" fillId="0" borderId="44" xfId="0" applyBorder="1"/>
    <xf numFmtId="0" fontId="0" fillId="0" borderId="45" xfId="0" applyFill="1" applyBorder="1"/>
    <xf numFmtId="0" fontId="0" fillId="0" borderId="46" xfId="0" applyFill="1" applyBorder="1"/>
    <xf numFmtId="0" fontId="0" fillId="0" borderId="0" xfId="0" applyProtection="1">
      <protection hidden="1"/>
    </xf>
    <xf numFmtId="0" fontId="0" fillId="2" borderId="0" xfId="0" applyFont="1" applyFill="1" applyProtection="1">
      <protection hidden="1"/>
    </xf>
    <xf numFmtId="0" fontId="0" fillId="0" borderId="0" xfId="0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5" fillId="0" borderId="12" xfId="0" applyFont="1" applyFill="1" applyBorder="1" applyAlignment="1" applyProtection="1">
      <alignment vertical="center"/>
      <protection hidden="1"/>
    </xf>
    <xf numFmtId="0" fontId="13" fillId="0" borderId="13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5" fillId="2" borderId="5" xfId="0" applyFont="1" applyFill="1" applyBorder="1" applyAlignment="1" applyProtection="1">
      <alignment vertical="center"/>
      <protection hidden="1"/>
    </xf>
    <xf numFmtId="0" fontId="5" fillId="2" borderId="15" xfId="0" applyFont="1" applyFill="1" applyBorder="1" applyAlignment="1" applyProtection="1">
      <alignment vertical="center"/>
      <protection hidden="1"/>
    </xf>
    <xf numFmtId="0" fontId="5" fillId="2" borderId="16" xfId="0" applyFont="1" applyFill="1" applyBorder="1" applyAlignment="1" applyProtection="1">
      <alignment vertical="center"/>
      <protection hidden="1"/>
    </xf>
    <xf numFmtId="0" fontId="5" fillId="2" borderId="17" xfId="0" applyFont="1" applyFill="1" applyBorder="1" applyAlignment="1" applyProtection="1">
      <alignment vertical="center"/>
      <protection hidden="1"/>
    </xf>
    <xf numFmtId="0" fontId="6" fillId="0" borderId="20" xfId="0" applyFont="1" applyFill="1" applyBorder="1" applyAlignment="1" applyProtection="1">
      <alignment vertical="center"/>
      <protection hidden="1"/>
    </xf>
    <xf numFmtId="0" fontId="5" fillId="0" borderId="7" xfId="0" applyFont="1" applyFill="1" applyBorder="1" applyAlignment="1" applyProtection="1">
      <alignment vertical="center"/>
      <protection hidden="1"/>
    </xf>
    <xf numFmtId="0" fontId="5" fillId="0" borderId="15" xfId="0" applyFont="1" applyFill="1" applyBorder="1" applyAlignment="1" applyProtection="1">
      <alignment vertical="center"/>
      <protection hidden="1"/>
    </xf>
    <xf numFmtId="0" fontId="5" fillId="0" borderId="16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left" vertical="center"/>
      <protection hidden="1"/>
    </xf>
    <xf numFmtId="0" fontId="4" fillId="0" borderId="2" xfId="0" applyFont="1" applyFill="1" applyBorder="1" applyProtection="1">
      <protection hidden="1"/>
    </xf>
    <xf numFmtId="0" fontId="4" fillId="0" borderId="3" xfId="0" applyFont="1" applyFill="1" applyBorder="1" applyProtection="1">
      <protection hidden="1"/>
    </xf>
    <xf numFmtId="0" fontId="5" fillId="0" borderId="27" xfId="0" applyFont="1" applyFill="1" applyBorder="1" applyAlignment="1" applyProtection="1">
      <alignment vertical="center"/>
      <protection hidden="1"/>
    </xf>
    <xf numFmtId="0" fontId="5" fillId="0" borderId="21" xfId="0" applyFont="1" applyFill="1" applyBorder="1" applyProtection="1"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5" fillId="2" borderId="27" xfId="0" applyFont="1" applyFill="1" applyBorder="1" applyAlignment="1" applyProtection="1">
      <alignment vertical="center"/>
      <protection hidden="1"/>
    </xf>
    <xf numFmtId="0" fontId="5" fillId="2" borderId="21" xfId="0" applyFont="1" applyFill="1" applyBorder="1" applyProtection="1">
      <protection hidden="1"/>
    </xf>
    <xf numFmtId="0" fontId="5" fillId="2" borderId="28" xfId="0" applyFont="1" applyFill="1" applyBorder="1" applyAlignment="1" applyProtection="1">
      <alignment vertical="center"/>
      <protection hidden="1"/>
    </xf>
    <xf numFmtId="0" fontId="5" fillId="2" borderId="26" xfId="0" applyFont="1" applyFill="1" applyBorder="1" applyProtection="1">
      <protection hidden="1"/>
    </xf>
    <xf numFmtId="0" fontId="5" fillId="0" borderId="21" xfId="0" applyFont="1" applyFill="1" applyBorder="1" applyAlignment="1" applyProtection="1">
      <alignment vertical="center"/>
      <protection hidden="1"/>
    </xf>
    <xf numFmtId="0" fontId="5" fillId="0" borderId="26" xfId="0" applyFont="1" applyFill="1" applyBorder="1" applyAlignment="1" applyProtection="1">
      <alignment vertical="center"/>
      <protection hidden="1"/>
    </xf>
    <xf numFmtId="0" fontId="5" fillId="2" borderId="17" xfId="0" applyFont="1" applyFill="1" applyBorder="1" applyProtection="1">
      <protection hidden="1"/>
    </xf>
    <xf numFmtId="0" fontId="5" fillId="2" borderId="31" xfId="0" applyFont="1" applyFill="1" applyBorder="1" applyAlignment="1" applyProtection="1">
      <alignment vertical="center"/>
      <protection hidden="1"/>
    </xf>
    <xf numFmtId="0" fontId="5" fillId="2" borderId="32" xfId="0" applyFont="1" applyFill="1" applyBorder="1" applyAlignment="1" applyProtection="1">
      <alignment vertical="center"/>
      <protection hidden="1"/>
    </xf>
    <xf numFmtId="0" fontId="5" fillId="2" borderId="36" xfId="0" applyFont="1" applyFill="1" applyBorder="1" applyAlignment="1" applyProtection="1">
      <alignment vertical="center"/>
      <protection hidden="1"/>
    </xf>
    <xf numFmtId="0" fontId="5" fillId="2" borderId="37" xfId="0" applyFont="1" applyFill="1" applyBorder="1" applyAlignment="1" applyProtection="1">
      <alignment vertical="center"/>
      <protection hidden="1"/>
    </xf>
    <xf numFmtId="0" fontId="5" fillId="2" borderId="29" xfId="0" applyFont="1" applyFill="1" applyBorder="1" applyAlignment="1" applyProtection="1">
      <alignment vertical="center"/>
      <protection hidden="1"/>
    </xf>
    <xf numFmtId="0" fontId="5" fillId="2" borderId="3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/>
      <protection hidden="1"/>
    </xf>
    <xf numFmtId="0" fontId="5" fillId="2" borderId="13" xfId="0" applyFont="1" applyFill="1" applyBorder="1" applyProtection="1">
      <protection hidden="1"/>
    </xf>
    <xf numFmtId="0" fontId="5" fillId="2" borderId="14" xfId="0" applyFont="1" applyFill="1" applyBorder="1" applyProtection="1">
      <protection hidden="1"/>
    </xf>
    <xf numFmtId="0" fontId="5" fillId="2" borderId="20" xfId="0" applyFont="1" applyFill="1" applyBorder="1" applyAlignment="1" applyProtection="1">
      <alignment vertical="center"/>
      <protection hidden="1"/>
    </xf>
    <xf numFmtId="0" fontId="5" fillId="2" borderId="7" xfId="0" applyFont="1" applyFill="1" applyBorder="1" applyProtection="1">
      <protection hidden="1"/>
    </xf>
    <xf numFmtId="0" fontId="5" fillId="2" borderId="23" xfId="0" applyFont="1" applyFill="1" applyBorder="1" applyAlignment="1" applyProtection="1">
      <alignment vertical="center"/>
      <protection hidden="1"/>
    </xf>
    <xf numFmtId="0" fontId="5" fillId="2" borderId="24" xfId="0" applyFont="1" applyFill="1" applyBorder="1" applyProtection="1">
      <protection hidden="1"/>
    </xf>
    <xf numFmtId="0" fontId="5" fillId="2" borderId="16" xfId="0" applyFont="1" applyFill="1" applyBorder="1" applyProtection="1">
      <protection hidden="1"/>
    </xf>
    <xf numFmtId="0" fontId="5" fillId="2" borderId="18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6" fillId="0" borderId="0" xfId="0" applyFont="1" applyFill="1" applyBorder="1" applyAlignment="1" applyProtection="1">
      <alignment horizontal="left" vertical="center" indent="1"/>
      <protection hidden="1"/>
    </xf>
    <xf numFmtId="0" fontId="5" fillId="0" borderId="26" xfId="0" applyFont="1" applyFill="1" applyBorder="1" applyProtection="1">
      <protection hidden="1"/>
    </xf>
    <xf numFmtId="0" fontId="5" fillId="2" borderId="18" xfId="0" applyFont="1" applyFill="1" applyBorder="1" applyAlignment="1" applyProtection="1">
      <alignment vertical="center"/>
      <protection hidden="1"/>
    </xf>
    <xf numFmtId="0" fontId="4" fillId="2" borderId="41" xfId="0" applyFont="1" applyFill="1" applyBorder="1" applyAlignment="1" applyProtection="1">
      <alignment vertical="center"/>
      <protection hidden="1"/>
    </xf>
    <xf numFmtId="0" fontId="4" fillId="2" borderId="42" xfId="0" applyFont="1" applyFill="1" applyBorder="1" applyAlignment="1" applyProtection="1">
      <alignment vertical="center"/>
      <protection hidden="1"/>
    </xf>
    <xf numFmtId="0" fontId="13" fillId="2" borderId="17" xfId="0" applyFont="1" applyFill="1" applyBorder="1" applyAlignment="1" applyProtection="1">
      <alignment horizontal="center" vertical="center"/>
      <protection locked="0" hidden="1"/>
    </xf>
    <xf numFmtId="0" fontId="3" fillId="0" borderId="1" xfId="0" applyFont="1" applyFill="1" applyBorder="1" applyAlignment="1" applyProtection="1">
      <alignment vertical="center"/>
      <protection hidden="1"/>
    </xf>
    <xf numFmtId="0" fontId="5" fillId="2" borderId="32" xfId="0" applyFont="1" applyFill="1" applyBorder="1" applyProtection="1">
      <protection hidden="1"/>
    </xf>
    <xf numFmtId="0" fontId="5" fillId="2" borderId="32" xfId="0" applyFont="1" applyFill="1" applyBorder="1" applyAlignment="1" applyProtection="1">
      <alignment horizontal="left" vertical="center"/>
      <protection hidden="1"/>
    </xf>
    <xf numFmtId="0" fontId="4" fillId="2" borderId="40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vertical="center"/>
      <protection hidden="1"/>
    </xf>
    <xf numFmtId="0" fontId="5" fillId="0" borderId="5" xfId="0" applyFont="1" applyFill="1" applyBorder="1" applyAlignment="1" applyProtection="1">
      <alignment vertical="center"/>
      <protection hidden="1"/>
    </xf>
    <xf numFmtId="0" fontId="13" fillId="0" borderId="5" xfId="0" applyNumberFormat="1" applyFont="1" applyFill="1" applyBorder="1" applyAlignment="1" applyProtection="1">
      <alignment vertical="center"/>
      <protection hidden="1"/>
    </xf>
    <xf numFmtId="0" fontId="9" fillId="0" borderId="5" xfId="0" applyFont="1" applyFill="1" applyBorder="1" applyAlignment="1" applyProtection="1">
      <alignment vertical="center"/>
      <protection hidden="1"/>
    </xf>
    <xf numFmtId="0" fontId="13" fillId="0" borderId="5" xfId="0" applyFont="1" applyFill="1" applyBorder="1" applyAlignment="1" applyProtection="1">
      <alignment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3" fillId="0" borderId="16" xfId="0" applyFont="1" applyFill="1" applyBorder="1" applyAlignment="1" applyProtection="1">
      <alignment vertical="center"/>
      <protection hidden="1"/>
    </xf>
    <xf numFmtId="0" fontId="5" fillId="0" borderId="8" xfId="0" applyFont="1" applyBorder="1"/>
    <xf numFmtId="0" fontId="0" fillId="0" borderId="5" xfId="0" applyBorder="1"/>
    <xf numFmtId="0" fontId="0" fillId="0" borderId="6" xfId="0" applyBorder="1"/>
    <xf numFmtId="0" fontId="5" fillId="0" borderId="12" xfId="0" applyFont="1" applyFill="1" applyBorder="1"/>
    <xf numFmtId="0" fontId="0" fillId="0" borderId="48" xfId="0" applyBorder="1"/>
    <xf numFmtId="0" fontId="5" fillId="0" borderId="9" xfId="0" applyFont="1" applyFill="1" applyBorder="1"/>
    <xf numFmtId="0" fontId="0" fillId="0" borderId="4" xfId="0" applyBorder="1"/>
    <xf numFmtId="0" fontId="0" fillId="0" borderId="49" xfId="0" applyBorder="1"/>
    <xf numFmtId="0" fontId="0" fillId="0" borderId="0" xfId="0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5" fillId="0" borderId="21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5" fillId="0" borderId="0" xfId="0" applyFont="1" applyFill="1" applyBorder="1" applyAlignment="1" applyProtection="1">
      <alignment horizontal="left" vertical="top"/>
      <protection hidden="1"/>
    </xf>
    <xf numFmtId="0" fontId="21" fillId="2" borderId="0" xfId="0" applyFont="1" applyFill="1" applyBorder="1" applyAlignment="1" applyProtection="1">
      <alignment vertical="center"/>
    </xf>
    <xf numFmtId="0" fontId="0" fillId="0" borderId="0" xfId="0" applyProtection="1">
      <protection hidden="1"/>
    </xf>
    <xf numFmtId="0" fontId="5" fillId="0" borderId="27" xfId="0" applyFont="1" applyFill="1" applyBorder="1" applyAlignment="1" applyProtection="1">
      <alignment vertical="center"/>
      <protection hidden="1"/>
    </xf>
    <xf numFmtId="0" fontId="5" fillId="0" borderId="28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14" fontId="14" fillId="2" borderId="0" xfId="0" applyNumberFormat="1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5" fillId="0" borderId="9" xfId="0" applyFont="1" applyFill="1" applyBorder="1" applyAlignment="1" applyProtection="1">
      <alignment vertical="center"/>
      <protection hidden="1"/>
    </xf>
    <xf numFmtId="0" fontId="5" fillId="0" borderId="4" xfId="0" applyFont="1" applyFill="1" applyBorder="1" applyProtection="1">
      <protection hidden="1"/>
    </xf>
    <xf numFmtId="0" fontId="5" fillId="0" borderId="49" xfId="0" applyFont="1" applyFill="1" applyBorder="1" applyProtection="1">
      <protection hidden="1"/>
    </xf>
    <xf numFmtId="0" fontId="21" fillId="2" borderId="44" xfId="0" applyFont="1" applyFill="1" applyBorder="1" applyAlignment="1" applyProtection="1">
      <alignment vertical="center"/>
    </xf>
    <xf numFmtId="0" fontId="21" fillId="2" borderId="45" xfId="0" applyFont="1" applyFill="1" applyBorder="1" applyAlignment="1" applyProtection="1">
      <alignment horizontal="left" vertical="center"/>
    </xf>
    <xf numFmtId="0" fontId="21" fillId="2" borderId="46" xfId="0" applyFont="1" applyFill="1" applyBorder="1" applyAlignment="1" applyProtection="1">
      <alignment horizontal="left" vertical="center"/>
    </xf>
    <xf numFmtId="164" fontId="16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5" fillId="0" borderId="52" xfId="0" applyFont="1" applyFill="1" applyBorder="1" applyAlignment="1" applyProtection="1">
      <alignment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Protection="1">
      <protection hidden="1"/>
    </xf>
    <xf numFmtId="0" fontId="9" fillId="0" borderId="15" xfId="0" applyFont="1" applyFill="1" applyBorder="1" applyAlignment="1" applyProtection="1">
      <alignment horizontal="left" vertical="center"/>
      <protection hidden="1"/>
    </xf>
    <xf numFmtId="0" fontId="16" fillId="0" borderId="16" xfId="0" applyFont="1" applyFill="1" applyBorder="1" applyAlignment="1" applyProtection="1">
      <alignment horizontal="left" vertical="center" indent="1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6" fillId="0" borderId="0" xfId="0" applyFont="1" applyFill="1" applyBorder="1" applyAlignment="1" applyProtection="1">
      <alignment horizontal="left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5" fillId="2" borderId="7" xfId="0" applyFont="1" applyFill="1" applyBorder="1" applyAlignment="1" applyProtection="1">
      <alignment horizontal="left" vertical="center"/>
      <protection hidden="1"/>
    </xf>
    <xf numFmtId="0" fontId="2" fillId="2" borderId="4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Alignment="1" applyProtection="1">
      <alignment horizontal="left" vertical="top" wrapText="1"/>
      <protection hidden="1"/>
    </xf>
    <xf numFmtId="0" fontId="5" fillId="2" borderId="20" xfId="0" applyFont="1" applyFill="1" applyBorder="1" applyAlignment="1" applyProtection="1">
      <alignment horizontal="left" vertical="center"/>
    </xf>
    <xf numFmtId="0" fontId="5" fillId="2" borderId="7" xfId="0" applyFont="1" applyFill="1" applyBorder="1" applyAlignment="1" applyProtection="1">
      <alignment horizontal="left" vertical="center"/>
    </xf>
    <xf numFmtId="0" fontId="5" fillId="2" borderId="23" xfId="0" applyFont="1" applyFill="1" applyBorder="1" applyAlignment="1" applyProtection="1">
      <alignment horizontal="left" vertical="center"/>
    </xf>
    <xf numFmtId="0" fontId="5" fillId="0" borderId="20" xfId="0" applyFont="1" applyFill="1" applyBorder="1" applyAlignment="1" applyProtection="1">
      <alignment vertical="center"/>
      <protection hidden="1"/>
    </xf>
    <xf numFmtId="0" fontId="5" fillId="0" borderId="7" xfId="0" applyFont="1" applyFill="1" applyBorder="1" applyProtection="1">
      <protection hidden="1"/>
    </xf>
    <xf numFmtId="0" fontId="9" fillId="0" borderId="15" xfId="0" applyFont="1" applyFill="1" applyBorder="1" applyAlignment="1" applyProtection="1">
      <alignment horizontal="left" vertical="center"/>
      <protection hidden="1"/>
    </xf>
    <xf numFmtId="0" fontId="16" fillId="0" borderId="16" xfId="0" applyFont="1" applyFill="1" applyBorder="1" applyAlignment="1" applyProtection="1">
      <alignment horizontal="left" vertical="center" indent="1"/>
      <protection hidden="1"/>
    </xf>
    <xf numFmtId="0" fontId="9" fillId="0" borderId="0" xfId="0" applyFont="1" applyFill="1" applyBorder="1" applyAlignment="1" applyProtection="1">
      <alignment horizontal="left" vertical="center"/>
      <protection hidden="1"/>
    </xf>
    <xf numFmtId="0" fontId="16" fillId="0" borderId="0" xfId="0" applyFont="1" applyFill="1" applyBorder="1" applyAlignment="1" applyProtection="1">
      <alignment horizontal="left" vertical="center" indent="1"/>
      <protection hidden="1"/>
    </xf>
    <xf numFmtId="0" fontId="21" fillId="2" borderId="0" xfId="0" applyFont="1" applyFill="1" applyBorder="1" applyAlignment="1" applyProtection="1">
      <alignment horizontal="left" vertical="center"/>
    </xf>
    <xf numFmtId="0" fontId="5" fillId="2" borderId="5" xfId="0" applyFont="1" applyFill="1" applyBorder="1" applyAlignment="1" applyProtection="1">
      <alignment horizontal="left" vertical="center"/>
    </xf>
    <xf numFmtId="0" fontId="9" fillId="0" borderId="56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13" fillId="0" borderId="0" xfId="0" applyFont="1" applyFill="1" applyBorder="1" applyAlignment="1" applyProtection="1">
      <alignment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0" fontId="3" fillId="0" borderId="0" xfId="0" applyFont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48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49" xfId="0" applyBorder="1" applyProtection="1">
      <protection hidden="1"/>
    </xf>
    <xf numFmtId="0" fontId="5" fillId="0" borderId="0" xfId="0" applyFont="1" applyProtection="1">
      <protection hidden="1"/>
    </xf>
    <xf numFmtId="0" fontId="0" fillId="0" borderId="8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45" xfId="0" applyFont="1" applyFill="1" applyBorder="1" applyAlignment="1" applyProtection="1">
      <alignment horizontal="left" vertical="center"/>
    </xf>
    <xf numFmtId="0" fontId="21" fillId="2" borderId="46" xfId="0" applyFont="1" applyFill="1" applyBorder="1" applyAlignment="1" applyProtection="1">
      <alignment horizontal="left" vertical="center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15" xfId="0" applyFont="1" applyFill="1" applyBorder="1" applyAlignment="1" applyProtection="1">
      <alignment horizontal="left" vertical="center"/>
    </xf>
    <xf numFmtId="0" fontId="5" fillId="2" borderId="5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9" fillId="0" borderId="38" xfId="0" applyFont="1" applyFill="1" applyBorder="1" applyAlignment="1" applyProtection="1">
      <alignment horizontal="center" vertical="center"/>
      <protection hidden="1"/>
    </xf>
    <xf numFmtId="0" fontId="9" fillId="0" borderId="34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Protection="1">
      <protection hidden="1"/>
    </xf>
    <xf numFmtId="0" fontId="13" fillId="2" borderId="5" xfId="0" applyFont="1" applyFill="1" applyBorder="1" applyAlignment="1" applyProtection="1">
      <alignment horizontal="center" vertical="center"/>
      <protection hidden="1"/>
    </xf>
    <xf numFmtId="2" fontId="13" fillId="0" borderId="0" xfId="0" applyNumberFormat="1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Fill="1" applyBorder="1" applyProtection="1">
      <protection hidden="1"/>
    </xf>
    <xf numFmtId="0" fontId="21" fillId="2" borderId="8" xfId="0" applyFont="1" applyFill="1" applyBorder="1" applyAlignment="1" applyProtection="1">
      <alignment vertical="center"/>
    </xf>
    <xf numFmtId="0" fontId="21" fillId="2" borderId="44" xfId="0" applyFont="1" applyFill="1" applyBorder="1" applyAlignment="1" applyProtection="1">
      <alignment horizontal="left" vertical="center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45" xfId="0" applyBorder="1"/>
    <xf numFmtId="0" fontId="0" fillId="0" borderId="46" xfId="0" applyBorder="1"/>
    <xf numFmtId="0" fontId="8" fillId="2" borderId="8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5" fillId="0" borderId="8" xfId="0" applyFont="1" applyFill="1" applyBorder="1"/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17" fillId="2" borderId="0" xfId="0" applyFont="1" applyFill="1" applyAlignment="1" applyProtection="1">
      <alignment horizontal="left" vertical="top" wrapText="1"/>
      <protection hidden="1"/>
    </xf>
    <xf numFmtId="0" fontId="22" fillId="2" borderId="0" xfId="0" applyFont="1" applyFill="1" applyAlignment="1" applyProtection="1">
      <alignment horizontal="left"/>
      <protection hidden="1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locked="0" hidden="1"/>
    </xf>
    <xf numFmtId="0" fontId="5" fillId="0" borderId="15" xfId="0" applyFont="1" applyFill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/>
      <protection hidden="1"/>
    </xf>
    <xf numFmtId="0" fontId="5" fillId="0" borderId="27" xfId="0" applyFont="1" applyFill="1" applyBorder="1" applyAlignment="1" applyProtection="1">
      <alignment horizontal="left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28" xfId="0" applyFont="1" applyFill="1" applyBorder="1" applyAlignment="1" applyProtection="1">
      <alignment horizontal="left" vertical="center"/>
      <protection hidden="1"/>
    </xf>
    <xf numFmtId="0" fontId="5" fillId="0" borderId="26" xfId="0" applyFont="1" applyFill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5" fillId="2" borderId="0" xfId="0" applyFont="1" applyFill="1" applyBorder="1" applyAlignment="1" applyProtection="1">
      <alignment horizontal="left" vertical="center"/>
    </xf>
    <xf numFmtId="0" fontId="5" fillId="0" borderId="29" xfId="0" applyFont="1" applyFill="1" applyBorder="1" applyAlignment="1" applyProtection="1">
      <alignment vertical="center"/>
      <protection hidden="1"/>
    </xf>
    <xf numFmtId="0" fontId="5" fillId="0" borderId="13" xfId="0" applyFont="1" applyFill="1" applyBorder="1" applyProtection="1">
      <protection hidden="1"/>
    </xf>
    <xf numFmtId="0" fontId="5" fillId="0" borderId="30" xfId="0" applyFont="1" applyFill="1" applyBorder="1" applyAlignment="1" applyProtection="1">
      <alignment vertical="center"/>
      <protection hidden="1"/>
    </xf>
    <xf numFmtId="0" fontId="5" fillId="0" borderId="14" xfId="0" applyFont="1" applyFill="1" applyBorder="1" applyProtection="1">
      <protection hidden="1"/>
    </xf>
    <xf numFmtId="0" fontId="5" fillId="0" borderId="31" xfId="0" applyFont="1" applyFill="1" applyBorder="1" applyAlignment="1" applyProtection="1">
      <alignment vertical="center"/>
      <protection hidden="1"/>
    </xf>
    <xf numFmtId="0" fontId="5" fillId="0" borderId="32" xfId="0" applyFont="1" applyFill="1" applyBorder="1" applyAlignment="1" applyProtection="1">
      <alignment vertical="center"/>
      <protection hidden="1"/>
    </xf>
    <xf numFmtId="0" fontId="13" fillId="0" borderId="28" xfId="0" applyFont="1" applyFill="1" applyBorder="1" applyAlignment="1" applyProtection="1">
      <alignment horizontal="center" vertical="center"/>
      <protection locked="0" hidden="1"/>
    </xf>
    <xf numFmtId="0" fontId="13" fillId="0" borderId="35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Protection="1">
      <protection hidden="1"/>
    </xf>
    <xf numFmtId="0" fontId="5" fillId="0" borderId="51" xfId="0" applyFont="1" applyFill="1" applyBorder="1" applyAlignment="1" applyProtection="1">
      <alignment vertical="center"/>
      <protection hidden="1"/>
    </xf>
    <xf numFmtId="0" fontId="5" fillId="0" borderId="6" xfId="0" applyFont="1" applyFill="1" applyBorder="1" applyProtection="1">
      <protection hidden="1"/>
    </xf>
    <xf numFmtId="0" fontId="13" fillId="0" borderId="21" xfId="0" applyFont="1" applyFill="1" applyBorder="1" applyAlignment="1" applyProtection="1">
      <alignment vertical="center"/>
      <protection hidden="1"/>
    </xf>
    <xf numFmtId="0" fontId="5" fillId="0" borderId="17" xfId="0" applyFont="1" applyFill="1" applyBorder="1" applyAlignment="1" applyProtection="1">
      <alignment vertical="center"/>
      <protection hidden="1"/>
    </xf>
    <xf numFmtId="0" fontId="5" fillId="0" borderId="16" xfId="0" applyFont="1" applyFill="1" applyBorder="1" applyProtection="1">
      <protection hidden="1"/>
    </xf>
    <xf numFmtId="0" fontId="5" fillId="0" borderId="18" xfId="0" applyFont="1" applyFill="1" applyBorder="1" applyProtection="1">
      <protection hidden="1"/>
    </xf>
    <xf numFmtId="0" fontId="5" fillId="0" borderId="9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left" vertical="center" wrapText="1"/>
      <protection hidden="1"/>
    </xf>
    <xf numFmtId="0" fontId="13" fillId="0" borderId="4" xfId="0" applyFont="1" applyFill="1" applyBorder="1" applyAlignment="1" applyProtection="1">
      <alignment horizontal="center" vertical="center"/>
      <protection hidden="1"/>
    </xf>
    <xf numFmtId="0" fontId="9" fillId="0" borderId="28" xfId="0" applyFont="1" applyFill="1" applyBorder="1" applyAlignment="1" applyProtection="1">
      <alignment vertical="center"/>
      <protection hidden="1"/>
    </xf>
    <xf numFmtId="0" fontId="9" fillId="0" borderId="21" xfId="0" applyFont="1" applyFill="1" applyBorder="1" applyAlignment="1" applyProtection="1">
      <alignment vertical="center"/>
      <protection hidden="1"/>
    </xf>
    <xf numFmtId="0" fontId="5" fillId="0" borderId="27" xfId="0" applyFont="1" applyFill="1" applyBorder="1" applyAlignment="1" applyProtection="1">
      <alignment vertical="center"/>
    </xf>
    <xf numFmtId="0" fontId="5" fillId="0" borderId="21" xfId="0" applyFont="1" applyFill="1" applyBorder="1" applyAlignment="1" applyProtection="1">
      <alignment vertical="center"/>
    </xf>
    <xf numFmtId="0" fontId="5" fillId="2" borderId="27" xfId="0" applyFont="1" applyFill="1" applyBorder="1" applyAlignment="1" applyProtection="1">
      <alignment vertical="center"/>
    </xf>
    <xf numFmtId="0" fontId="5" fillId="2" borderId="21" xfId="0" applyFont="1" applyFill="1" applyBorder="1" applyAlignment="1" applyProtection="1">
      <alignment vertical="center"/>
    </xf>
    <xf numFmtId="0" fontId="9" fillId="0" borderId="27" xfId="0" applyFont="1" applyFill="1" applyBorder="1" applyAlignment="1" applyProtection="1">
      <alignment horizontal="left" vertical="center"/>
      <protection hidden="1"/>
    </xf>
    <xf numFmtId="0" fontId="9" fillId="0" borderId="21" xfId="0" applyFont="1" applyFill="1" applyBorder="1" applyAlignment="1" applyProtection="1">
      <alignment horizontal="left" vertical="center"/>
      <protection hidden="1"/>
    </xf>
    <xf numFmtId="0" fontId="9" fillId="0" borderId="22" xfId="0" applyFont="1" applyFill="1" applyBorder="1" applyAlignment="1" applyProtection="1">
      <alignment horizontal="left" vertical="center"/>
      <protection hidden="1"/>
    </xf>
    <xf numFmtId="164" fontId="9" fillId="0" borderId="28" xfId="0" applyNumberFormat="1" applyFont="1" applyFill="1" applyBorder="1" applyAlignment="1" applyProtection="1">
      <alignment horizontal="center" vertical="center"/>
      <protection hidden="1"/>
    </xf>
    <xf numFmtId="164" fontId="9" fillId="0" borderId="21" xfId="0" applyNumberFormat="1" applyFont="1" applyFill="1" applyBorder="1" applyAlignment="1" applyProtection="1">
      <alignment horizontal="center" vertical="center"/>
      <protection hidden="1"/>
    </xf>
    <xf numFmtId="164" fontId="9" fillId="0" borderId="26" xfId="0" applyNumberFormat="1" applyFont="1" applyFill="1" applyBorder="1" applyAlignment="1" applyProtection="1">
      <alignment horizontal="center" vertical="center"/>
      <protection hidden="1"/>
    </xf>
    <xf numFmtId="0" fontId="9" fillId="0" borderId="8" xfId="0" applyFont="1" applyFill="1" applyBorder="1" applyAlignment="1" applyProtection="1">
      <alignment horizontal="left" vertical="center"/>
      <protection hidden="1"/>
    </xf>
    <xf numFmtId="0" fontId="9" fillId="0" borderId="5" xfId="0" applyFont="1" applyFill="1" applyBorder="1" applyAlignment="1" applyProtection="1">
      <alignment horizontal="left" vertical="center"/>
      <protection hidden="1"/>
    </xf>
    <xf numFmtId="0" fontId="9" fillId="0" borderId="57" xfId="0" applyFont="1" applyFill="1" applyBorder="1" applyAlignment="1" applyProtection="1">
      <alignment horizontal="left" vertical="center"/>
      <protection hidden="1"/>
    </xf>
    <xf numFmtId="164" fontId="16" fillId="0" borderId="51" xfId="0" applyNumberFormat="1" applyFont="1" applyFill="1" applyBorder="1" applyAlignment="1" applyProtection="1">
      <alignment horizontal="center" vertical="center"/>
      <protection hidden="1"/>
    </xf>
    <xf numFmtId="164" fontId="16" fillId="0" borderId="5" xfId="0" applyNumberFormat="1" applyFont="1" applyFill="1" applyBorder="1" applyAlignment="1" applyProtection="1">
      <alignment horizontal="center" vertical="center"/>
      <protection hidden="1"/>
    </xf>
    <xf numFmtId="164" fontId="16" fillId="0" borderId="57" xfId="0" applyNumberFormat="1" applyFont="1" applyFill="1" applyBorder="1" applyAlignment="1" applyProtection="1">
      <alignment horizontal="center" vertical="center"/>
      <protection hidden="1"/>
    </xf>
    <xf numFmtId="164" fontId="16" fillId="0" borderId="6" xfId="0" applyNumberFormat="1" applyFont="1" applyFill="1" applyBorder="1" applyAlignment="1" applyProtection="1">
      <alignment horizontal="center" vertical="center"/>
      <protection hidden="1"/>
    </xf>
    <xf numFmtId="0" fontId="13" fillId="0" borderId="32" xfId="0" applyFont="1" applyFill="1" applyBorder="1" applyAlignment="1" applyProtection="1">
      <alignment horizontal="center" vertical="center"/>
      <protection locked="0" hidden="1"/>
    </xf>
    <xf numFmtId="0" fontId="13" fillId="0" borderId="37" xfId="0" applyFont="1" applyFill="1" applyBorder="1" applyAlignment="1" applyProtection="1">
      <alignment horizontal="center" vertical="center"/>
      <protection locked="0" hidden="1"/>
    </xf>
    <xf numFmtId="0" fontId="13" fillId="0" borderId="32" xfId="0" applyFont="1" applyFill="1" applyBorder="1" applyAlignment="1" applyProtection="1">
      <alignment horizontal="left" vertical="center"/>
      <protection locked="0" hidden="1"/>
    </xf>
    <xf numFmtId="0" fontId="13" fillId="0" borderId="47" xfId="0" applyFont="1" applyFill="1" applyBorder="1" applyAlignment="1" applyProtection="1">
      <alignment horizontal="left" vertical="center"/>
      <protection locked="0" hidden="1"/>
    </xf>
    <xf numFmtId="0" fontId="5" fillId="0" borderId="28" xfId="0" applyFont="1" applyFill="1" applyBorder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center" vertical="center"/>
      <protection hidden="1"/>
    </xf>
    <xf numFmtId="0" fontId="5" fillId="0" borderId="22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left" vertical="center"/>
      <protection hidden="1"/>
    </xf>
    <xf numFmtId="0" fontId="5" fillId="0" borderId="7" xfId="0" applyFont="1" applyFill="1" applyBorder="1" applyAlignment="1" applyProtection="1">
      <alignment horizontal="left" vertical="center"/>
      <protection hidden="1"/>
    </xf>
    <xf numFmtId="0" fontId="5" fillId="0" borderId="50" xfId="0" applyFont="1" applyFill="1" applyBorder="1" applyAlignment="1" applyProtection="1">
      <alignment horizontal="left" vertical="center"/>
      <protection hidden="1"/>
    </xf>
    <xf numFmtId="164" fontId="13" fillId="0" borderId="55" xfId="0" quotePrefix="1" applyNumberFormat="1" applyFont="1" applyFill="1" applyBorder="1" applyAlignment="1" applyProtection="1">
      <alignment horizontal="center" vertical="center"/>
      <protection locked="0" hidden="1"/>
    </xf>
    <xf numFmtId="164" fontId="13" fillId="0" borderId="55" xfId="0" applyNumberFormat="1" applyFont="1" applyFill="1" applyBorder="1" applyAlignment="1" applyProtection="1">
      <alignment horizontal="center" vertical="center"/>
      <protection locked="0" hidden="1"/>
    </xf>
    <xf numFmtId="9" fontId="9" fillId="0" borderId="23" xfId="2" applyFont="1" applyFill="1" applyBorder="1" applyAlignment="1" applyProtection="1">
      <alignment horizontal="center" vertical="center"/>
      <protection hidden="1"/>
    </xf>
    <xf numFmtId="9" fontId="9" fillId="0" borderId="7" xfId="2" applyFont="1" applyFill="1" applyBorder="1" applyAlignment="1" applyProtection="1">
      <alignment horizontal="center" vertical="center"/>
      <protection hidden="1"/>
    </xf>
    <xf numFmtId="9" fontId="9" fillId="0" borderId="24" xfId="2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horizontal="left" vertical="center"/>
      <protection hidden="1"/>
    </xf>
    <xf numFmtId="0" fontId="6" fillId="0" borderId="2" xfId="0" applyFont="1" applyFill="1" applyBorder="1" applyAlignment="1" applyProtection="1">
      <alignment horizontal="left" vertical="center"/>
      <protection hidden="1"/>
    </xf>
    <xf numFmtId="0" fontId="6" fillId="0" borderId="54" xfId="0" applyFont="1" applyFill="1" applyBorder="1" applyAlignment="1" applyProtection="1">
      <alignment horizontal="left" vertical="center"/>
      <protection hidden="1"/>
    </xf>
    <xf numFmtId="164" fontId="16" fillId="0" borderId="10" xfId="0" applyNumberFormat="1" applyFont="1" applyFill="1" applyBorder="1" applyAlignment="1" applyProtection="1">
      <alignment horizontal="center" vertical="center"/>
      <protection hidden="1"/>
    </xf>
    <xf numFmtId="0" fontId="13" fillId="0" borderId="28" xfId="0" applyFont="1" applyFill="1" applyBorder="1" applyAlignment="1" applyProtection="1">
      <alignment horizontal="left" vertical="center"/>
      <protection locked="0" hidden="1"/>
    </xf>
    <xf numFmtId="0" fontId="13" fillId="0" borderId="21" xfId="0" applyFont="1" applyFill="1" applyBorder="1" applyAlignment="1" applyProtection="1">
      <alignment horizontal="left" vertical="center"/>
      <protection locked="0" hidden="1"/>
    </xf>
    <xf numFmtId="0" fontId="13" fillId="0" borderId="22" xfId="0" applyFont="1" applyFill="1" applyBorder="1" applyAlignment="1" applyProtection="1">
      <alignment horizontal="left" vertical="center"/>
      <protection locked="0" hidden="1"/>
    </xf>
    <xf numFmtId="164" fontId="13" fillId="0" borderId="28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21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3" xfId="0" applyFont="1" applyFill="1" applyBorder="1" applyAlignment="1" applyProtection="1">
      <alignment horizontal="left" vertical="center"/>
      <protection locked="0" hidden="1"/>
    </xf>
    <xf numFmtId="0" fontId="13" fillId="0" borderId="7" xfId="0" applyFont="1" applyFill="1" applyBorder="1" applyAlignment="1" applyProtection="1">
      <alignment horizontal="left" vertical="center"/>
      <protection locked="0" hidden="1"/>
    </xf>
    <xf numFmtId="0" fontId="13" fillId="0" borderId="50" xfId="0" applyFont="1" applyFill="1" applyBorder="1" applyAlignment="1" applyProtection="1">
      <alignment horizontal="left" vertical="center"/>
      <protection locked="0" hidden="1"/>
    </xf>
    <xf numFmtId="164" fontId="13" fillId="0" borderId="23" xfId="0" quotePrefix="1" applyNumberFormat="1" applyFont="1" applyFill="1" applyBorder="1" applyAlignment="1" applyProtection="1">
      <alignment horizontal="center" vertical="center"/>
      <protection locked="0" hidden="1"/>
    </xf>
    <xf numFmtId="164" fontId="13" fillId="0" borderId="7" xfId="0" quotePrefix="1" applyNumberFormat="1" applyFont="1" applyFill="1" applyBorder="1" applyAlignment="1" applyProtection="1">
      <alignment horizontal="center" vertical="center"/>
      <protection locked="0" hidden="1"/>
    </xf>
    <xf numFmtId="164" fontId="13" fillId="0" borderId="50" xfId="0" quotePrefix="1" applyNumberFormat="1" applyFont="1" applyFill="1" applyBorder="1" applyAlignment="1" applyProtection="1">
      <alignment horizontal="center" vertical="center"/>
      <protection locked="0" hidden="1"/>
    </xf>
    <xf numFmtId="164" fontId="9" fillId="0" borderId="23" xfId="0" applyNumberFormat="1" applyFont="1" applyFill="1" applyBorder="1" applyAlignment="1" applyProtection="1">
      <alignment horizontal="center" vertical="center"/>
      <protection hidden="1"/>
    </xf>
    <xf numFmtId="164" fontId="9" fillId="0" borderId="7" xfId="0" applyNumberFormat="1" applyFont="1" applyFill="1" applyBorder="1" applyAlignment="1" applyProtection="1">
      <alignment horizontal="center" vertical="center"/>
      <protection hidden="1"/>
    </xf>
    <xf numFmtId="164" fontId="9" fillId="0" borderId="24" xfId="0" applyNumberFormat="1" applyFont="1" applyFill="1" applyBorder="1" applyAlignment="1" applyProtection="1">
      <alignment horizontal="center" vertical="center"/>
      <protection hidden="1"/>
    </xf>
    <xf numFmtId="0" fontId="9" fillId="0" borderId="28" xfId="0" applyFont="1" applyFill="1" applyBorder="1" applyAlignment="1" applyProtection="1">
      <alignment horizontal="center" vertical="center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  <xf numFmtId="0" fontId="9" fillId="0" borderId="22" xfId="0" applyFont="1" applyFill="1" applyBorder="1" applyAlignment="1" applyProtection="1">
      <alignment horizontal="center" vertical="center"/>
      <protection hidden="1"/>
    </xf>
    <xf numFmtId="2" fontId="13" fillId="0" borderId="28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1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8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21" xfId="0" applyNumberFormat="1" applyFont="1" applyFill="1" applyBorder="1" applyAlignment="1" applyProtection="1">
      <alignment horizontal="center" vertical="center"/>
      <protection locked="0" hidden="1"/>
    </xf>
    <xf numFmtId="1" fontId="9" fillId="0" borderId="28" xfId="0" applyNumberFormat="1" applyFont="1" applyFill="1" applyBorder="1" applyAlignment="1" applyProtection="1">
      <alignment horizontal="center" vertical="center"/>
      <protection locked="0" hidden="1"/>
    </xf>
    <xf numFmtId="1" fontId="9" fillId="0" borderId="2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1" xfId="0" applyFont="1" applyFill="1" applyBorder="1" applyAlignment="1" applyProtection="1">
      <alignment horizontal="left" vertical="center" wrapText="1"/>
      <protection locked="0" hidden="1"/>
    </xf>
    <xf numFmtId="0" fontId="13" fillId="0" borderId="26" xfId="0" applyFont="1" applyFill="1" applyBorder="1" applyAlignment="1" applyProtection="1">
      <alignment horizontal="left" vertical="center" wrapText="1"/>
      <protection locked="0" hidden="1"/>
    </xf>
    <xf numFmtId="0" fontId="5" fillId="0" borderId="27" xfId="0" applyFont="1" applyFill="1" applyBorder="1" applyAlignment="1" applyProtection="1">
      <alignment horizontal="left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1" fontId="13" fillId="0" borderId="30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13" xfId="0" applyNumberFormat="1" applyFont="1" applyFill="1" applyBorder="1" applyAlignment="1" applyProtection="1">
      <alignment horizontal="center" vertical="center"/>
      <protection locked="0" hidden="1"/>
    </xf>
    <xf numFmtId="1" fontId="16" fillId="0" borderId="28" xfId="0" applyNumberFormat="1" applyFont="1" applyFill="1" applyBorder="1" applyAlignment="1" applyProtection="1">
      <alignment horizontal="center" vertical="center"/>
      <protection hidden="1"/>
    </xf>
    <xf numFmtId="1" fontId="16" fillId="0" borderId="21" xfId="0" applyNumberFormat="1" applyFont="1" applyFill="1" applyBorder="1" applyAlignment="1" applyProtection="1">
      <alignment horizontal="center" vertical="center"/>
      <protection hidden="1"/>
    </xf>
    <xf numFmtId="1" fontId="16" fillId="0" borderId="26" xfId="0" applyNumberFormat="1" applyFont="1" applyFill="1" applyBorder="1" applyAlignment="1" applyProtection="1">
      <alignment horizontal="center" vertical="center"/>
      <protection hidden="1"/>
    </xf>
    <xf numFmtId="0" fontId="13" fillId="2" borderId="13" xfId="0" applyFont="1" applyFill="1" applyBorder="1" applyAlignment="1" applyProtection="1">
      <alignment horizontal="left" vertical="center"/>
      <protection locked="0" hidden="1"/>
    </xf>
    <xf numFmtId="0" fontId="13" fillId="2" borderId="19" xfId="0" applyFont="1" applyFill="1" applyBorder="1" applyAlignment="1" applyProtection="1">
      <alignment horizontal="left" vertical="center"/>
      <protection locked="0" hidden="1"/>
    </xf>
    <xf numFmtId="1" fontId="13" fillId="0" borderId="51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5" xfId="0" applyNumberFormat="1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left" vertical="center"/>
      <protection hidden="1"/>
    </xf>
    <xf numFmtId="0" fontId="5" fillId="2" borderId="29" xfId="0" applyFont="1" applyFill="1" applyBorder="1" applyAlignment="1" applyProtection="1">
      <alignment horizontal="left" vertical="center"/>
    </xf>
    <xf numFmtId="0" fontId="5" fillId="2" borderId="13" xfId="0" applyFont="1" applyFill="1" applyBorder="1" applyAlignment="1" applyProtection="1">
      <alignment horizontal="left" vertical="center"/>
    </xf>
    <xf numFmtId="0" fontId="5" fillId="0" borderId="28" xfId="0" applyFont="1" applyFill="1" applyBorder="1" applyAlignment="1" applyProtection="1">
      <alignment horizontal="left" vertical="center"/>
      <protection hidden="1"/>
    </xf>
    <xf numFmtId="0" fontId="5" fillId="0" borderId="26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/>
      <protection hidden="1"/>
    </xf>
    <xf numFmtId="0" fontId="7" fillId="3" borderId="5" xfId="0" applyFont="1" applyFill="1" applyBorder="1" applyAlignment="1" applyProtection="1">
      <alignment horizontal="left"/>
      <protection hidden="1"/>
    </xf>
    <xf numFmtId="0" fontId="7" fillId="3" borderId="6" xfId="0" applyFont="1" applyFill="1" applyBorder="1" applyAlignment="1" applyProtection="1">
      <alignment horizontal="left"/>
      <protection hidden="1"/>
    </xf>
    <xf numFmtId="0" fontId="26" fillId="0" borderId="17" xfId="0" applyFont="1" applyFill="1" applyBorder="1" applyAlignment="1" applyProtection="1">
      <alignment horizontal="left" vertical="center"/>
      <protection hidden="1"/>
    </xf>
    <xf numFmtId="0" fontId="9" fillId="0" borderId="16" xfId="0" applyFont="1" applyFill="1" applyBorder="1" applyAlignment="1" applyProtection="1">
      <alignment horizontal="left" vertical="center"/>
      <protection hidden="1"/>
    </xf>
    <xf numFmtId="9" fontId="13" fillId="0" borderId="16" xfId="2" applyFont="1" applyFill="1" applyBorder="1" applyAlignment="1" applyProtection="1">
      <alignment horizontal="center" vertical="center"/>
      <protection locked="0" hidden="1"/>
    </xf>
    <xf numFmtId="9" fontId="13" fillId="0" borderId="18" xfId="2" applyFont="1" applyFill="1" applyBorder="1" applyAlignment="1" applyProtection="1">
      <alignment horizontal="center" vertical="center"/>
      <protection locked="0" hidden="1"/>
    </xf>
    <xf numFmtId="0" fontId="9" fillId="0" borderId="16" xfId="0" applyFont="1" applyFill="1" applyBorder="1" applyAlignment="1" applyProtection="1">
      <alignment horizontal="center" vertical="center"/>
      <protection hidden="1"/>
    </xf>
    <xf numFmtId="0" fontId="9" fillId="0" borderId="25" xfId="0" applyFont="1" applyFill="1" applyBorder="1" applyAlignment="1" applyProtection="1">
      <alignment horizontal="center" vertical="center"/>
      <protection hidden="1"/>
    </xf>
    <xf numFmtId="0" fontId="13" fillId="0" borderId="16" xfId="0" applyFont="1" applyFill="1" applyBorder="1" applyAlignment="1" applyProtection="1">
      <alignment horizontal="center" vertical="center"/>
      <protection locked="0" hidden="1"/>
    </xf>
    <xf numFmtId="1" fontId="16" fillId="0" borderId="22" xfId="0" applyNumberFormat="1" applyFont="1" applyFill="1" applyBorder="1" applyAlignment="1" applyProtection="1">
      <alignment horizontal="center" vertical="center"/>
      <protection hidden="1"/>
    </xf>
    <xf numFmtId="0" fontId="5" fillId="0" borderId="27" xfId="0" applyFont="1" applyFill="1" applyBorder="1" applyAlignment="1" applyProtection="1">
      <alignment horizontal="left" vertical="center" wrapText="1"/>
      <protection hidden="1"/>
    </xf>
    <xf numFmtId="0" fontId="5" fillId="0" borderId="21" xfId="0" applyFont="1" applyFill="1" applyBorder="1" applyAlignment="1" applyProtection="1">
      <alignment horizontal="left" vertical="center" wrapText="1"/>
      <protection hidden="1"/>
    </xf>
    <xf numFmtId="1" fontId="13" fillId="2" borderId="36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32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47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17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16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25" xfId="0" applyNumberFormat="1" applyFont="1" applyFill="1" applyBorder="1" applyAlignment="1" applyProtection="1">
      <alignment horizontal="center" vertical="center"/>
      <protection locked="0" hidden="1"/>
    </xf>
    <xf numFmtId="0" fontId="5" fillId="0" borderId="28" xfId="0" applyFont="1" applyFill="1" applyBorder="1" applyAlignment="1" applyProtection="1">
      <alignment horizontal="left" vertical="center"/>
    </xf>
    <xf numFmtId="0" fontId="5" fillId="0" borderId="21" xfId="0" applyFont="1" applyFill="1" applyBorder="1" applyAlignment="1" applyProtection="1">
      <alignment horizontal="left" vertical="center"/>
    </xf>
    <xf numFmtId="0" fontId="5" fillId="0" borderId="26" xfId="0" applyFont="1" applyFill="1" applyBorder="1" applyAlignment="1" applyProtection="1">
      <alignment horizontal="left" vertical="center"/>
    </xf>
    <xf numFmtId="2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0" fontId="5" fillId="2" borderId="30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19" xfId="0" applyFont="1" applyFill="1" applyBorder="1" applyAlignment="1" applyProtection="1">
      <alignment horizontal="center" vertical="center"/>
      <protection hidden="1"/>
    </xf>
    <xf numFmtId="0" fontId="13" fillId="2" borderId="30" xfId="0" applyFont="1" applyFill="1" applyBorder="1" applyAlignment="1" applyProtection="1">
      <alignment horizontal="center" vertical="center"/>
      <protection locked="0" hidden="1"/>
    </xf>
    <xf numFmtId="0" fontId="13" fillId="2" borderId="13" xfId="0" applyFont="1" applyFill="1" applyBorder="1" applyAlignment="1" applyProtection="1">
      <alignment horizontal="center" vertical="center"/>
      <protection locked="0" hidden="1"/>
    </xf>
    <xf numFmtId="0" fontId="13" fillId="2" borderId="14" xfId="0" applyFont="1" applyFill="1" applyBorder="1" applyAlignment="1" applyProtection="1">
      <alignment horizontal="center" vertical="center"/>
      <protection locked="0" hidden="1"/>
    </xf>
    <xf numFmtId="164" fontId="13" fillId="0" borderId="35" xfId="0" applyNumberFormat="1" applyFont="1" applyFill="1" applyBorder="1" applyAlignment="1" applyProtection="1">
      <alignment horizontal="center" vertical="center"/>
      <protection locked="0" hidden="1"/>
    </xf>
    <xf numFmtId="9" fontId="9" fillId="0" borderId="28" xfId="2" applyFont="1" applyFill="1" applyBorder="1" applyAlignment="1" applyProtection="1">
      <alignment horizontal="center" vertical="center"/>
      <protection hidden="1"/>
    </xf>
    <xf numFmtId="9" fontId="9" fillId="0" borderId="21" xfId="2" applyFont="1" applyFill="1" applyBorder="1" applyAlignment="1" applyProtection="1">
      <alignment horizontal="center" vertical="center"/>
      <protection hidden="1"/>
    </xf>
    <xf numFmtId="9" fontId="9" fillId="0" borderId="26" xfId="2" applyFont="1" applyFill="1" applyBorder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right" vertical="center"/>
      <protection hidden="1"/>
    </xf>
    <xf numFmtId="0" fontId="5" fillId="0" borderId="22" xfId="0" applyFont="1" applyFill="1" applyBorder="1" applyAlignment="1" applyProtection="1">
      <alignment horizontal="right" vertical="center"/>
      <protection hidden="1"/>
    </xf>
    <xf numFmtId="0" fontId="9" fillId="0" borderId="27" xfId="0" applyFont="1" applyFill="1" applyBorder="1" applyAlignment="1" applyProtection="1">
      <alignment horizontal="left" vertical="center"/>
      <protection hidden="1"/>
    </xf>
    <xf numFmtId="0" fontId="9" fillId="0" borderId="21" xfId="0" applyFont="1" applyFill="1" applyBorder="1" applyAlignment="1" applyProtection="1">
      <alignment horizontal="left" vertical="center"/>
      <protection hidden="1"/>
    </xf>
    <xf numFmtId="0" fontId="9" fillId="0" borderId="28" xfId="0" applyFont="1" applyFill="1" applyBorder="1" applyAlignment="1" applyProtection="1">
      <alignment horizontal="left" vertical="center"/>
      <protection hidden="1"/>
    </xf>
    <xf numFmtId="0" fontId="9" fillId="0" borderId="26" xfId="0" applyFont="1" applyFill="1" applyBorder="1" applyAlignment="1" applyProtection="1">
      <alignment horizontal="left" vertical="center"/>
      <protection hidden="1"/>
    </xf>
    <xf numFmtId="0" fontId="13" fillId="0" borderId="28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1" xfId="0" applyNumberFormat="1" applyFont="1" applyFill="1" applyBorder="1" applyAlignment="1" applyProtection="1">
      <alignment horizontal="center" vertical="center"/>
      <protection locked="0" hidden="1"/>
    </xf>
    <xf numFmtId="9" fontId="13" fillId="0" borderId="28" xfId="2" applyFont="1" applyFill="1" applyBorder="1" applyAlignment="1" applyProtection="1">
      <alignment horizontal="center" vertical="center"/>
      <protection locked="0" hidden="1"/>
    </xf>
    <xf numFmtId="9" fontId="13" fillId="0" borderId="21" xfId="2" applyFont="1" applyFill="1" applyBorder="1" applyAlignment="1" applyProtection="1">
      <alignment horizontal="center" vertical="center"/>
      <protection locked="0" hidden="1"/>
    </xf>
    <xf numFmtId="9" fontId="13" fillId="0" borderId="26" xfId="2" applyFont="1" applyFill="1" applyBorder="1" applyAlignment="1" applyProtection="1">
      <alignment horizontal="center" vertical="center"/>
      <protection locked="0" hidden="1"/>
    </xf>
    <xf numFmtId="9" fontId="13" fillId="0" borderId="28" xfId="2" applyFont="1" applyFill="1" applyBorder="1" applyAlignment="1" applyProtection="1">
      <alignment horizontal="left" vertical="center" indent="1"/>
      <protection locked="0" hidden="1"/>
    </xf>
    <xf numFmtId="9" fontId="13" fillId="0" borderId="21" xfId="2" applyFont="1" applyFill="1" applyBorder="1" applyAlignment="1" applyProtection="1">
      <alignment horizontal="left" vertical="center" indent="1"/>
      <protection locked="0" hidden="1"/>
    </xf>
    <xf numFmtId="9" fontId="13" fillId="0" borderId="22" xfId="2" applyFont="1" applyFill="1" applyBorder="1" applyAlignment="1" applyProtection="1">
      <alignment horizontal="left" vertical="center" indent="1"/>
      <protection locked="0" hidden="1"/>
    </xf>
    <xf numFmtId="0" fontId="17" fillId="2" borderId="0" xfId="0" applyFont="1" applyFill="1" applyAlignment="1" applyProtection="1">
      <alignment horizontal="left" vertical="top" wrapText="1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4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/>
      <protection hidden="1"/>
    </xf>
    <xf numFmtId="0" fontId="7" fillId="3" borderId="2" xfId="0" applyFont="1" applyFill="1" applyBorder="1" applyAlignment="1" applyProtection="1">
      <alignment horizontal="left"/>
      <protection hidden="1"/>
    </xf>
    <xf numFmtId="0" fontId="7" fillId="3" borderId="3" xfId="0" applyFont="1" applyFill="1" applyBorder="1" applyAlignment="1" applyProtection="1">
      <alignment horizontal="left"/>
      <protection hidden="1"/>
    </xf>
    <xf numFmtId="3" fontId="13" fillId="2" borderId="16" xfId="0" applyNumberFormat="1" applyFont="1" applyFill="1" applyBorder="1" applyAlignment="1" applyProtection="1">
      <alignment horizontal="left" vertical="center"/>
      <protection locked="0" hidden="1"/>
    </xf>
    <xf numFmtId="3" fontId="13" fillId="2" borderId="25" xfId="0" applyNumberFormat="1" applyFont="1" applyFill="1" applyBorder="1" applyAlignment="1" applyProtection="1">
      <alignment horizontal="left" vertical="center"/>
      <protection locked="0" hidden="1"/>
    </xf>
    <xf numFmtId="49" fontId="13" fillId="0" borderId="13" xfId="0" applyNumberFormat="1" applyFont="1" applyFill="1" applyBorder="1" applyAlignment="1" applyProtection="1">
      <alignment horizontal="left" vertical="center"/>
      <protection locked="0" hidden="1"/>
    </xf>
    <xf numFmtId="49" fontId="13" fillId="0" borderId="14" xfId="0" applyNumberFormat="1" applyFont="1" applyFill="1" applyBorder="1" applyAlignment="1" applyProtection="1">
      <alignment horizontal="left" vertical="center"/>
      <protection locked="0" hidden="1"/>
    </xf>
    <xf numFmtId="0" fontId="13" fillId="2" borderId="14" xfId="0" applyFont="1" applyFill="1" applyBorder="1" applyAlignment="1" applyProtection="1">
      <alignment horizontal="left" vertical="center"/>
      <protection locked="0"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13" fillId="2" borderId="16" xfId="1" applyFont="1" applyFill="1" applyBorder="1" applyAlignment="1" applyProtection="1">
      <alignment horizontal="left" vertical="center"/>
      <protection locked="0" hidden="1"/>
    </xf>
    <xf numFmtId="0" fontId="13" fillId="2" borderId="18" xfId="1" applyFont="1" applyFill="1" applyBorder="1" applyAlignment="1" applyProtection="1">
      <alignment horizontal="left" vertical="center"/>
      <protection locked="0" hidden="1"/>
    </xf>
    <xf numFmtId="0" fontId="13" fillId="0" borderId="2" xfId="0" applyFont="1" applyFill="1" applyBorder="1" applyAlignment="1" applyProtection="1">
      <alignment horizontal="left" vertical="center"/>
      <protection locked="0" hidden="1"/>
    </xf>
    <xf numFmtId="0" fontId="13" fillId="0" borderId="3" xfId="0" applyFont="1" applyFill="1" applyBorder="1" applyAlignment="1" applyProtection="1">
      <alignment horizontal="left" vertical="center"/>
      <protection locked="0" hidden="1"/>
    </xf>
    <xf numFmtId="0" fontId="13" fillId="0" borderId="13" xfId="0" applyFont="1" applyFill="1" applyBorder="1" applyAlignment="1" applyProtection="1">
      <alignment horizontal="left" vertical="center"/>
      <protection locked="0" hidden="1"/>
    </xf>
    <xf numFmtId="0" fontId="13" fillId="0" borderId="5" xfId="0" applyFont="1" applyFill="1" applyBorder="1" applyAlignment="1" applyProtection="1">
      <alignment horizontal="left" vertical="center"/>
      <protection locked="0" hidden="1"/>
    </xf>
    <xf numFmtId="0" fontId="13" fillId="0" borderId="6" xfId="0" applyFont="1" applyFill="1" applyBorder="1" applyAlignment="1" applyProtection="1">
      <alignment horizontal="left" vertical="center"/>
      <protection locked="0" hidden="1"/>
    </xf>
    <xf numFmtId="0" fontId="13" fillId="0" borderId="5" xfId="0" applyNumberFormat="1" applyFont="1" applyFill="1" applyBorder="1" applyAlignment="1" applyProtection="1">
      <alignment horizontal="left" vertical="center"/>
      <protection locked="0" hidden="1"/>
    </xf>
    <xf numFmtId="0" fontId="13" fillId="0" borderId="16" xfId="0" applyFont="1" applyFill="1" applyBorder="1" applyAlignment="1" applyProtection="1">
      <alignment horizontal="left" vertical="center"/>
      <protection locked="0" hidden="1"/>
    </xf>
    <xf numFmtId="0" fontId="13" fillId="0" borderId="18" xfId="0" applyFont="1" applyFill="1" applyBorder="1" applyAlignment="1" applyProtection="1">
      <alignment horizontal="left" vertical="center"/>
      <protection locked="0" hidden="1"/>
    </xf>
    <xf numFmtId="0" fontId="3" fillId="0" borderId="1" xfId="0" applyFont="1" applyFill="1" applyBorder="1" applyAlignment="1" applyProtection="1">
      <alignment horizontal="left" vertical="center"/>
      <protection hidden="1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3" fillId="0" borderId="3" xfId="0" applyFont="1" applyFill="1" applyBorder="1" applyAlignment="1" applyProtection="1">
      <alignment horizontal="left" vertical="center"/>
      <protection hidden="1"/>
    </xf>
    <xf numFmtId="2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16" xfId="0" applyNumberFormat="1" applyFont="1" applyFill="1" applyBorder="1" applyAlignment="1" applyProtection="1">
      <alignment horizontal="center" vertical="center"/>
      <protection locked="0" hidden="1"/>
    </xf>
    <xf numFmtId="2" fontId="13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17" xfId="0" applyFont="1" applyFill="1" applyBorder="1" applyAlignment="1" applyProtection="1">
      <alignment horizontal="center" vertical="center"/>
      <protection locked="0" hidden="1"/>
    </xf>
    <xf numFmtId="0" fontId="13" fillId="0" borderId="21" xfId="0" applyFont="1" applyFill="1" applyBorder="1" applyAlignment="1" applyProtection="1">
      <alignment horizontal="center" vertical="center"/>
      <protection locked="0" hidden="1"/>
    </xf>
    <xf numFmtId="0" fontId="13" fillId="0" borderId="26" xfId="0" applyFont="1" applyFill="1" applyBorder="1" applyAlignment="1" applyProtection="1">
      <alignment horizontal="center" vertical="center"/>
      <protection locked="0" hidden="1"/>
    </xf>
    <xf numFmtId="0" fontId="5" fillId="0" borderId="1" xfId="0" applyFont="1" applyFill="1" applyBorder="1" applyAlignment="1" applyProtection="1">
      <alignment horizontal="left" vertical="center"/>
      <protection hidden="1"/>
    </xf>
    <xf numFmtId="0" fontId="5" fillId="0" borderId="2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6" fillId="0" borderId="31" xfId="0" applyFont="1" applyFill="1" applyBorder="1" applyAlignment="1" applyProtection="1">
      <alignment horizontal="left" vertical="center" wrapText="1"/>
      <protection hidden="1"/>
    </xf>
    <xf numFmtId="0" fontId="6" fillId="0" borderId="32" xfId="0" applyFont="1" applyFill="1" applyBorder="1" applyAlignment="1" applyProtection="1">
      <alignment horizontal="left" vertical="center" wrapText="1"/>
      <protection hidden="1"/>
    </xf>
    <xf numFmtId="0" fontId="6" fillId="0" borderId="13" xfId="0" applyFont="1" applyFill="1" applyBorder="1" applyAlignment="1" applyProtection="1">
      <alignment horizontal="center" vertical="center" wrapText="1"/>
      <protection hidden="1"/>
    </xf>
    <xf numFmtId="0" fontId="6" fillId="0" borderId="19" xfId="0" applyFont="1" applyFill="1" applyBorder="1" applyAlignment="1" applyProtection="1">
      <alignment horizontal="center" vertical="center" wrapText="1"/>
      <protection hidden="1"/>
    </xf>
    <xf numFmtId="0" fontId="18" fillId="0" borderId="32" xfId="0" applyFont="1" applyBorder="1" applyAlignment="1" applyProtection="1">
      <alignment horizontal="left"/>
      <protection locked="0" hidden="1"/>
    </xf>
    <xf numFmtId="9" fontId="16" fillId="0" borderId="10" xfId="2" applyFont="1" applyFill="1" applyBorder="1" applyAlignment="1" applyProtection="1">
      <alignment horizontal="center" vertical="center"/>
      <protection hidden="1"/>
    </xf>
    <xf numFmtId="9" fontId="16" fillId="0" borderId="11" xfId="2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</xf>
    <xf numFmtId="2" fontId="9" fillId="0" borderId="28" xfId="2" applyNumberFormat="1" applyFont="1" applyFill="1" applyBorder="1" applyAlignment="1" applyProtection="1">
      <alignment horizontal="center" vertical="center"/>
      <protection hidden="1"/>
    </xf>
    <xf numFmtId="2" fontId="9" fillId="0" borderId="21" xfId="2" applyNumberFormat="1" applyFont="1" applyFill="1" applyBorder="1" applyAlignment="1" applyProtection="1">
      <alignment horizontal="center" vertical="center"/>
      <protection hidden="1"/>
    </xf>
    <xf numFmtId="2" fontId="9" fillId="0" borderId="22" xfId="2" applyNumberFormat="1" applyFont="1" applyFill="1" applyBorder="1" applyAlignment="1" applyProtection="1">
      <alignment horizontal="center" vertical="center"/>
      <protection hidden="1"/>
    </xf>
    <xf numFmtId="1" fontId="13" fillId="2" borderId="28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21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23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7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30" xfId="0" applyNumberFormat="1" applyFont="1" applyFill="1" applyBorder="1" applyAlignment="1" applyProtection="1">
      <alignment horizontal="center" vertical="center"/>
      <protection locked="0" hidden="1"/>
    </xf>
    <xf numFmtId="1" fontId="13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14" fillId="2" borderId="42" xfId="0" applyFont="1" applyFill="1" applyBorder="1" applyAlignment="1" applyProtection="1">
      <alignment horizontal="left" vertical="center"/>
      <protection locked="0" hidden="1"/>
    </xf>
    <xf numFmtId="0" fontId="14" fillId="2" borderId="43" xfId="0" applyFont="1" applyFill="1" applyBorder="1" applyAlignment="1" applyProtection="1">
      <alignment horizontal="left" vertical="center"/>
      <protection locked="0" hidden="1"/>
    </xf>
    <xf numFmtId="14" fontId="14" fillId="2" borderId="42" xfId="0" applyNumberFormat="1" applyFont="1" applyFill="1" applyBorder="1" applyAlignment="1" applyProtection="1">
      <alignment horizontal="left" vertical="center"/>
      <protection locked="0" hidden="1"/>
    </xf>
    <xf numFmtId="0" fontId="14" fillId="2" borderId="39" xfId="0" applyFont="1" applyFill="1" applyBorder="1" applyAlignment="1" applyProtection="1">
      <alignment horizontal="left" vertical="center"/>
      <protection locked="0" hidden="1"/>
    </xf>
    <xf numFmtId="0" fontId="5" fillId="2" borderId="0" xfId="0" applyFont="1" applyFill="1" applyAlignment="1" applyProtection="1">
      <alignment horizontal="left" vertical="top" wrapText="1"/>
      <protection hidden="1"/>
    </xf>
    <xf numFmtId="0" fontId="6" fillId="0" borderId="33" xfId="0" applyFont="1" applyFill="1" applyBorder="1" applyAlignment="1" applyProtection="1">
      <alignment horizontal="center" vertical="center" wrapText="1"/>
      <protection hidden="1"/>
    </xf>
    <xf numFmtId="0" fontId="6" fillId="0" borderId="30" xfId="0" applyFont="1" applyFill="1" applyBorder="1" applyAlignment="1" applyProtection="1">
      <alignment horizontal="center" vertical="center" wrapText="1"/>
      <protection hidden="1"/>
    </xf>
    <xf numFmtId="0" fontId="6" fillId="0" borderId="14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</xf>
    <xf numFmtId="2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horizontal="left" vertical="center" wrapText="1"/>
    </xf>
    <xf numFmtId="2" fontId="13" fillId="0" borderId="0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164" fontId="13" fillId="0" borderId="26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16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18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Fill="1" applyBorder="1" applyAlignment="1" applyProtection="1">
      <alignment horizontal="center" vertical="center"/>
      <protection locked="0" hidden="1"/>
    </xf>
    <xf numFmtId="9" fontId="16" fillId="0" borderId="59" xfId="2" applyFont="1" applyFill="1" applyBorder="1" applyAlignment="1" applyProtection="1">
      <alignment horizontal="center" vertical="center"/>
      <protection hidden="1"/>
    </xf>
    <xf numFmtId="9" fontId="16" fillId="0" borderId="0" xfId="2" applyFont="1" applyFill="1" applyBorder="1" applyAlignment="1" applyProtection="1">
      <alignment horizontal="center" vertical="center"/>
      <protection hidden="1"/>
    </xf>
    <xf numFmtId="9" fontId="16" fillId="0" borderId="48" xfId="2" applyFont="1" applyFill="1" applyBorder="1" applyAlignment="1" applyProtection="1">
      <alignment horizontal="center" vertical="center"/>
      <protection hidden="1"/>
    </xf>
    <xf numFmtId="9" fontId="16" fillId="0" borderId="58" xfId="2" applyFont="1" applyFill="1" applyBorder="1" applyAlignment="1" applyProtection="1">
      <alignment horizontal="center" vertical="center"/>
      <protection hidden="1"/>
    </xf>
    <xf numFmtId="0" fontId="9" fillId="0" borderId="31" xfId="0" applyFont="1" applyFill="1" applyBorder="1" applyAlignment="1" applyProtection="1">
      <alignment horizontal="left" vertical="center"/>
      <protection hidden="1"/>
    </xf>
    <xf numFmtId="0" fontId="9" fillId="0" borderId="32" xfId="0" applyFont="1" applyFill="1" applyBorder="1" applyAlignment="1" applyProtection="1">
      <alignment horizontal="left" vertical="center"/>
      <protection hidden="1"/>
    </xf>
    <xf numFmtId="0" fontId="9" fillId="0" borderId="47" xfId="0" applyFont="1" applyFill="1" applyBorder="1" applyAlignment="1" applyProtection="1">
      <alignment horizontal="left" vertical="center"/>
      <protection hidden="1"/>
    </xf>
    <xf numFmtId="0" fontId="6" fillId="0" borderId="29" xfId="0" applyFont="1" applyFill="1" applyBorder="1" applyAlignment="1" applyProtection="1">
      <alignment horizontal="left" vertical="center" wrapText="1"/>
      <protection hidden="1"/>
    </xf>
    <xf numFmtId="0" fontId="6" fillId="0" borderId="13" xfId="0" applyFont="1" applyFill="1" applyBorder="1" applyAlignment="1" applyProtection="1">
      <alignment horizontal="left" vertical="center" wrapText="1"/>
      <protection hidden="1"/>
    </xf>
    <xf numFmtId="0" fontId="6" fillId="0" borderId="19" xfId="0" applyFont="1" applyFill="1" applyBorder="1" applyAlignment="1" applyProtection="1">
      <alignment horizontal="left" vertical="center" wrapText="1"/>
      <protection hidden="1"/>
    </xf>
    <xf numFmtId="0" fontId="15" fillId="0" borderId="30" xfId="0" applyFont="1" applyFill="1" applyBorder="1" applyAlignment="1" applyProtection="1">
      <alignment horizontal="center" vertical="center" wrapText="1"/>
      <protection hidden="1"/>
    </xf>
    <xf numFmtId="0" fontId="15" fillId="0" borderId="13" xfId="0" applyFont="1" applyFill="1" applyBorder="1" applyAlignment="1" applyProtection="1">
      <alignment horizontal="center" vertical="center" wrapText="1"/>
      <protection hidden="1"/>
    </xf>
    <xf numFmtId="0" fontId="15" fillId="0" borderId="19" xfId="0" applyFont="1" applyFill="1" applyBorder="1" applyAlignment="1" applyProtection="1">
      <alignment horizontal="center" vertical="center" wrapText="1"/>
      <protection hidden="1"/>
    </xf>
    <xf numFmtId="0" fontId="15" fillId="0" borderId="14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Border="1" applyAlignment="1" applyProtection="1">
      <alignment horizontal="left"/>
      <protection hidden="1"/>
    </xf>
    <xf numFmtId="164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2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7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2" fontId="13" fillId="2" borderId="28" xfId="0" applyNumberFormat="1" applyFont="1" applyFill="1" applyBorder="1" applyAlignment="1" applyProtection="1">
      <alignment horizontal="center" vertical="center"/>
      <protection locked="0"/>
    </xf>
    <xf numFmtId="2" fontId="13" fillId="2" borderId="21" xfId="0" applyNumberFormat="1" applyFont="1" applyFill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0" fontId="5" fillId="2" borderId="28" xfId="0" applyFont="1" applyFill="1" applyBorder="1" applyAlignment="1" applyProtection="1">
      <alignment horizontal="left" vertical="center"/>
    </xf>
    <xf numFmtId="0" fontId="5" fillId="2" borderId="21" xfId="0" applyFont="1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left" vertical="center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22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center" vertical="center"/>
      <protection hidden="1"/>
    </xf>
    <xf numFmtId="0" fontId="5" fillId="2" borderId="21" xfId="0" applyFont="1" applyFill="1" applyBorder="1" applyAlignment="1" applyProtection="1">
      <alignment horizontal="center" vertical="center"/>
      <protection hidden="1"/>
    </xf>
    <xf numFmtId="0" fontId="5" fillId="2" borderId="22" xfId="0" applyFont="1" applyFill="1" applyBorder="1" applyAlignment="1" applyProtection="1">
      <alignment horizontal="center" vertical="center"/>
      <protection hidden="1"/>
    </xf>
    <xf numFmtId="0" fontId="13" fillId="2" borderId="28" xfId="0" applyFont="1" applyFill="1" applyBorder="1" applyAlignment="1" applyProtection="1">
      <alignment horizontal="center" vertical="center"/>
      <protection locked="0" hidden="1"/>
    </xf>
    <xf numFmtId="0" fontId="13" fillId="2" borderId="21" xfId="0" applyFont="1" applyFill="1" applyBorder="1" applyAlignment="1" applyProtection="1">
      <alignment horizontal="center" vertical="center"/>
      <protection locked="0" hidden="1"/>
    </xf>
    <xf numFmtId="0" fontId="13" fillId="2" borderId="26" xfId="0" applyFont="1" applyFill="1" applyBorder="1" applyAlignment="1" applyProtection="1">
      <alignment horizontal="center" vertical="center"/>
      <protection locked="0" hidden="1"/>
    </xf>
    <xf numFmtId="0" fontId="13" fillId="2" borderId="21" xfId="0" applyFont="1" applyFill="1" applyBorder="1" applyAlignment="1" applyProtection="1">
      <alignment horizontal="left" vertical="center"/>
      <protection locked="0" hidden="1"/>
    </xf>
    <xf numFmtId="0" fontId="13" fillId="2" borderId="22" xfId="0" applyFont="1" applyFill="1" applyBorder="1" applyAlignment="1" applyProtection="1">
      <alignment horizontal="left" vertical="center"/>
      <protection locked="0" hidden="1"/>
    </xf>
    <xf numFmtId="1" fontId="13" fillId="0" borderId="22" xfId="0" applyNumberFormat="1" applyFont="1" applyFill="1" applyBorder="1" applyAlignment="1" applyProtection="1">
      <alignment horizontal="center" vertical="center"/>
      <protection locked="0" hidden="1"/>
    </xf>
    <xf numFmtId="165" fontId="23" fillId="2" borderId="1" xfId="3" applyNumberFormat="1" applyFont="1" applyFill="1" applyBorder="1" applyAlignment="1" applyProtection="1">
      <alignment horizontal="center"/>
      <protection locked="0" hidden="1"/>
    </xf>
    <xf numFmtId="165" fontId="23" fillId="2" borderId="2" xfId="3" applyNumberFormat="1" applyFont="1" applyFill="1" applyBorder="1" applyAlignment="1" applyProtection="1">
      <alignment horizontal="center"/>
      <protection locked="0" hidden="1"/>
    </xf>
    <xf numFmtId="165" fontId="23" fillId="2" borderId="3" xfId="3" applyNumberFormat="1" applyFont="1" applyFill="1" applyBorder="1" applyAlignment="1" applyProtection="1">
      <alignment horizontal="center"/>
      <protection locked="0" hidden="1"/>
    </xf>
    <xf numFmtId="0" fontId="13" fillId="0" borderId="53" xfId="0" applyFont="1" applyFill="1" applyBorder="1" applyAlignment="1" applyProtection="1">
      <alignment horizontal="center" vertical="center"/>
      <protection locked="0" hidden="1"/>
    </xf>
    <xf numFmtId="0" fontId="13" fillId="0" borderId="2" xfId="0" applyFont="1" applyFill="1" applyBorder="1" applyAlignment="1" applyProtection="1">
      <alignment horizontal="center" vertical="center"/>
      <protection locked="0" hidden="1"/>
    </xf>
    <xf numFmtId="0" fontId="13" fillId="0" borderId="3" xfId="0" applyFont="1" applyFill="1" applyBorder="1" applyAlignment="1" applyProtection="1">
      <alignment horizontal="center" vertical="center"/>
      <protection locked="0" hidden="1"/>
    </xf>
    <xf numFmtId="0" fontId="9" fillId="0" borderId="53" xfId="0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" vertical="center"/>
      <protection hidden="1"/>
    </xf>
    <xf numFmtId="0" fontId="9" fillId="0" borderId="54" xfId="0" applyFont="1" applyFill="1" applyBorder="1" applyAlignment="1" applyProtection="1">
      <alignment horizontal="center" vertical="center"/>
      <protection hidden="1"/>
    </xf>
    <xf numFmtId="0" fontId="13" fillId="0" borderId="54" xfId="0" applyFont="1" applyFill="1" applyBorder="1" applyAlignment="1" applyProtection="1">
      <alignment horizontal="left" vertical="center"/>
      <protection locked="0" hidden="1"/>
    </xf>
    <xf numFmtId="0" fontId="13" fillId="2" borderId="17" xfId="0" applyFont="1" applyFill="1" applyBorder="1" applyAlignment="1" applyProtection="1">
      <alignment horizontal="center" vertical="center"/>
      <protection locked="0"/>
    </xf>
    <xf numFmtId="0" fontId="13" fillId="2" borderId="16" xfId="0" applyFont="1" applyFill="1" applyBorder="1" applyAlignment="1" applyProtection="1">
      <alignment horizontal="center" vertical="center"/>
      <protection locked="0"/>
    </xf>
    <xf numFmtId="0" fontId="13" fillId="2" borderId="25" xfId="0" applyFont="1" applyFill="1" applyBorder="1" applyAlignment="1" applyProtection="1">
      <alignment horizontal="center" vertical="center"/>
      <protection locked="0"/>
    </xf>
    <xf numFmtId="1" fontId="13" fillId="2" borderId="28" xfId="0" applyNumberFormat="1" applyFont="1" applyFill="1" applyBorder="1" applyAlignment="1" applyProtection="1">
      <alignment horizontal="center" vertical="center"/>
      <protection locked="0"/>
    </xf>
    <xf numFmtId="1" fontId="13" fillId="2" borderId="21" xfId="0" applyNumberFormat="1" applyFont="1" applyFill="1" applyBorder="1" applyAlignment="1" applyProtection="1">
      <alignment horizontal="center" vertical="center"/>
      <protection locked="0"/>
    </xf>
    <xf numFmtId="1" fontId="13" fillId="2" borderId="22" xfId="0" applyNumberFormat="1" applyFont="1" applyFill="1" applyBorder="1" applyAlignment="1" applyProtection="1">
      <alignment horizontal="center" vertical="center"/>
      <protection locked="0"/>
    </xf>
    <xf numFmtId="0" fontId="5" fillId="2" borderId="52" xfId="0" applyFont="1" applyFill="1" applyBorder="1" applyAlignment="1" applyProtection="1">
      <alignment horizontal="left" vertical="center"/>
    </xf>
    <xf numFmtId="0" fontId="5" fillId="2" borderId="4" xfId="0" applyFont="1" applyFill="1" applyBorder="1" applyAlignment="1" applyProtection="1">
      <alignment horizontal="left" vertical="center"/>
    </xf>
    <xf numFmtId="0" fontId="5" fillId="2" borderId="49" xfId="0" applyFont="1" applyFill="1" applyBorder="1" applyAlignment="1" applyProtection="1">
      <alignment horizontal="left" vertical="center"/>
    </xf>
    <xf numFmtId="0" fontId="13" fillId="2" borderId="22" xfId="0" applyFont="1" applyFill="1" applyBorder="1" applyAlignment="1" applyProtection="1">
      <alignment horizontal="center" vertical="center"/>
      <protection locked="0" hidden="1"/>
    </xf>
    <xf numFmtId="0" fontId="5" fillId="0" borderId="28" xfId="0" applyFont="1" applyFill="1" applyBorder="1" applyAlignment="1" applyProtection="1">
      <alignment horizontal="left" vertical="center" wrapText="1"/>
      <protection hidden="1"/>
    </xf>
    <xf numFmtId="0" fontId="5" fillId="0" borderId="26" xfId="0" applyFont="1" applyFill="1" applyBorder="1" applyAlignment="1" applyProtection="1">
      <alignment horizontal="left" vertical="center" wrapText="1"/>
      <protection hidden="1"/>
    </xf>
    <xf numFmtId="0" fontId="13" fillId="0" borderId="26" xfId="0" applyFont="1" applyFill="1" applyBorder="1" applyAlignment="1" applyProtection="1">
      <alignment horizontal="left" vertical="center"/>
      <protection locked="0" hidden="1"/>
    </xf>
    <xf numFmtId="1" fontId="13" fillId="0" borderId="52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4" xfId="0" applyNumberFormat="1" applyFont="1" applyFill="1" applyBorder="1" applyAlignment="1" applyProtection="1">
      <alignment horizontal="center" vertical="center"/>
      <protection locked="0" hidden="1"/>
    </xf>
    <xf numFmtId="0" fontId="5" fillId="2" borderId="15" xfId="0" applyFont="1" applyFill="1" applyBorder="1" applyAlignment="1" applyProtection="1">
      <alignment horizontal="left" vertical="center"/>
    </xf>
    <xf numFmtId="0" fontId="5" fillId="2" borderId="16" xfId="0" applyFont="1" applyFill="1" applyBorder="1" applyAlignment="1" applyProtection="1">
      <alignment horizontal="left" vertical="center"/>
    </xf>
    <xf numFmtId="0" fontId="5" fillId="2" borderId="25" xfId="0" applyFont="1" applyFill="1" applyBorder="1" applyAlignment="1" applyProtection="1">
      <alignment horizontal="left" vertical="center"/>
    </xf>
    <xf numFmtId="0" fontId="5" fillId="0" borderId="20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50" xfId="0" applyFont="1" applyFill="1" applyBorder="1" applyAlignment="1" applyProtection="1">
      <alignment horizontal="left" vertical="center" wrapText="1"/>
    </xf>
    <xf numFmtId="0" fontId="5" fillId="0" borderId="12" xfId="0" applyFont="1" applyFill="1" applyBorder="1" applyAlignment="1" applyProtection="1">
      <alignment horizontal="left" vertical="center" wrapText="1"/>
    </xf>
    <xf numFmtId="0" fontId="5" fillId="0" borderId="58" xfId="0" applyFont="1" applyFill="1" applyBorder="1" applyAlignment="1" applyProtection="1">
      <alignment horizontal="left" vertical="center" wrapText="1"/>
    </xf>
    <xf numFmtId="0" fontId="5" fillId="0" borderId="31" xfId="0" applyFont="1" applyFill="1" applyBorder="1" applyAlignment="1" applyProtection="1">
      <alignment horizontal="left" vertical="center" wrapText="1"/>
    </xf>
    <xf numFmtId="0" fontId="5" fillId="0" borderId="32" xfId="0" applyFont="1" applyFill="1" applyBorder="1" applyAlignment="1" applyProtection="1">
      <alignment horizontal="left" vertical="center" wrapText="1"/>
    </xf>
    <xf numFmtId="0" fontId="5" fillId="0" borderId="47" xfId="0" applyFont="1" applyFill="1" applyBorder="1" applyAlignment="1" applyProtection="1">
      <alignment horizontal="left" vertical="center" wrapText="1"/>
    </xf>
  </cellXfs>
  <cellStyles count="4">
    <cellStyle name="Čárka" xfId="3" builtinId="3"/>
    <cellStyle name="Hypertextový odkaz" xfId="1" builtinId="8"/>
    <cellStyle name="Normální" xfId="0" builtinId="0"/>
    <cellStyle name="Procenta" xfId="2" builtinId="5"/>
  </cellStyles>
  <dxfs count="0"/>
  <tableStyles count="0" defaultTableStyle="TableStyleMedium2" defaultPivotStyle="PivotStyleLight16"/>
  <colors>
    <mruColors>
      <color rgb="FFF7FFB9"/>
      <color rgb="FFB5CD00"/>
      <color rgb="FF2905FF"/>
      <color rgb="FF0050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08"/>
  <sheetViews>
    <sheetView showGridLines="0" tabSelected="1" view="pageLayout" zoomScale="90" zoomScaleNormal="100" zoomScalePageLayoutView="90" workbookViewId="0">
      <selection activeCell="Z6" sqref="Z6:AG6"/>
    </sheetView>
  </sheetViews>
  <sheetFormatPr defaultColWidth="0" defaultRowHeight="15" zeroHeight="1" x14ac:dyDescent="0.25"/>
  <cols>
    <col min="1" max="1" width="2.5703125" style="73" customWidth="1"/>
    <col min="2" max="33" width="2.5703125" style="7" customWidth="1"/>
    <col min="34" max="34" width="3.140625" style="7" customWidth="1"/>
    <col min="35" max="35" width="35.140625" style="7" hidden="1" customWidth="1"/>
    <col min="36" max="36" width="8.85546875" style="7" hidden="1" customWidth="1"/>
    <col min="37" max="40" width="2.42578125" style="7" hidden="1" customWidth="1"/>
    <col min="41" max="41" width="3.85546875" style="7" hidden="1" customWidth="1"/>
    <col min="42" max="42" width="4.7109375" style="7" hidden="1" customWidth="1"/>
    <col min="43" max="43" width="7" style="7" hidden="1" customWidth="1"/>
    <col min="44" max="16384" width="2.42578125" style="7" hidden="1"/>
  </cols>
  <sheetData>
    <row r="1" spans="1:36" ht="18.75" customHeight="1" x14ac:dyDescent="0.25">
      <c r="B1" s="347" t="s">
        <v>208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</row>
    <row r="2" spans="1:36" ht="15" customHeight="1" x14ac:dyDescent="0.25"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</row>
    <row r="3" spans="1:36" ht="15" customHeight="1" x14ac:dyDescent="0.25"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</row>
    <row r="4" spans="1:36" ht="18.75" customHeight="1" x14ac:dyDescent="0.25"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7"/>
      <c r="X4" s="347"/>
      <c r="Y4" s="347"/>
      <c r="Z4" s="347"/>
      <c r="AA4" s="347"/>
      <c r="AB4" s="347"/>
      <c r="AC4" s="347"/>
      <c r="AD4" s="347"/>
      <c r="AE4" s="347"/>
      <c r="AF4" s="347"/>
      <c r="AG4" s="347"/>
    </row>
    <row r="5" spans="1:36" s="143" customFormat="1" ht="18.75" customHeight="1" x14ac:dyDescent="0.25">
      <c r="A5" s="91"/>
      <c r="B5" s="189" t="s">
        <v>167</v>
      </c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</row>
    <row r="6" spans="1:36" ht="18.75" x14ac:dyDescent="0.4">
      <c r="A6" s="74">
        <v>1</v>
      </c>
      <c r="B6" s="350" t="s">
        <v>113</v>
      </c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2"/>
      <c r="Z6" s="457"/>
      <c r="AA6" s="458"/>
      <c r="AB6" s="458"/>
      <c r="AC6" s="458"/>
      <c r="AD6" s="458"/>
      <c r="AE6" s="458"/>
      <c r="AF6" s="458"/>
      <c r="AG6" s="459"/>
      <c r="AJ6" s="3"/>
    </row>
    <row r="7" spans="1:36" ht="7.5" customHeight="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8"/>
      <c r="AA7" s="8"/>
      <c r="AB7" s="8"/>
      <c r="AC7" s="8"/>
      <c r="AD7" s="8"/>
      <c r="AE7" s="8"/>
      <c r="AF7" s="8"/>
      <c r="AG7" s="8"/>
    </row>
    <row r="8" spans="1:36" x14ac:dyDescent="0.25">
      <c r="B8" s="348" t="s">
        <v>0</v>
      </c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8"/>
      <c r="AG8" s="348"/>
    </row>
    <row r="9" spans="1:36" ht="7.5" customHeight="1" x14ac:dyDescent="0.25">
      <c r="B9" s="358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  <c r="X9" s="358"/>
      <c r="Y9" s="358"/>
      <c r="Z9" s="358"/>
      <c r="AA9" s="358"/>
      <c r="AB9" s="358"/>
      <c r="AC9" s="358"/>
      <c r="AD9" s="358"/>
      <c r="AE9" s="358"/>
      <c r="AF9" s="358"/>
      <c r="AG9" s="358"/>
    </row>
    <row r="10" spans="1:36" x14ac:dyDescent="0.25">
      <c r="B10" s="350" t="s">
        <v>1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2"/>
    </row>
    <row r="11" spans="1:36" x14ac:dyDescent="0.25">
      <c r="A11" s="74">
        <v>2</v>
      </c>
      <c r="B11" s="378" t="s">
        <v>169</v>
      </c>
      <c r="C11" s="379"/>
      <c r="D11" s="379"/>
      <c r="E11" s="379"/>
      <c r="F11" s="379"/>
      <c r="G11" s="379"/>
      <c r="H11" s="361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61"/>
      <c r="U11" s="361"/>
      <c r="V11" s="361"/>
      <c r="W11" s="361"/>
      <c r="X11" s="379" t="s">
        <v>209</v>
      </c>
      <c r="Y11" s="379"/>
      <c r="Z11" s="379"/>
      <c r="AA11" s="361"/>
      <c r="AB11" s="361"/>
      <c r="AC11" s="361"/>
      <c r="AD11" s="361"/>
      <c r="AE11" s="361"/>
      <c r="AF11" s="361"/>
      <c r="AG11" s="362"/>
    </row>
    <row r="12" spans="1:36" ht="11.25" customHeight="1" x14ac:dyDescent="0.25"/>
    <row r="13" spans="1:36" x14ac:dyDescent="0.25">
      <c r="B13" s="350" t="s">
        <v>2</v>
      </c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2"/>
    </row>
    <row r="14" spans="1:36" x14ac:dyDescent="0.25">
      <c r="A14" s="74">
        <v>3</v>
      </c>
      <c r="B14" s="68" t="s">
        <v>86</v>
      </c>
      <c r="C14" s="69"/>
      <c r="D14" s="69"/>
      <c r="E14" s="69"/>
      <c r="F14" s="69"/>
      <c r="G14" s="69"/>
      <c r="H14" s="69"/>
      <c r="I14" s="70"/>
      <c r="J14" s="366"/>
      <c r="K14" s="366"/>
      <c r="L14" s="366"/>
      <c r="M14" s="366"/>
      <c r="N14" s="366"/>
      <c r="O14" s="366"/>
      <c r="P14" s="366"/>
      <c r="Q14" s="366"/>
      <c r="R14" s="366"/>
      <c r="S14" s="366"/>
      <c r="T14" s="366"/>
      <c r="U14" s="366"/>
      <c r="V14" s="366"/>
      <c r="W14" s="366"/>
      <c r="X14" s="71" t="s">
        <v>95</v>
      </c>
      <c r="Y14" s="72"/>
      <c r="Z14" s="72"/>
      <c r="AA14" s="72"/>
      <c r="AB14" s="72"/>
      <c r="AC14" s="72"/>
      <c r="AD14" s="72"/>
      <c r="AE14" s="364"/>
      <c r="AF14" s="364"/>
      <c r="AG14" s="365"/>
    </row>
    <row r="15" spans="1:36" x14ac:dyDescent="0.25">
      <c r="A15" s="74">
        <v>4</v>
      </c>
      <c r="B15" s="20" t="s">
        <v>118</v>
      </c>
      <c r="C15" s="21"/>
      <c r="D15" s="21"/>
      <c r="E15" s="21"/>
      <c r="F15" s="21"/>
      <c r="G15" s="367"/>
      <c r="H15" s="367"/>
      <c r="I15" s="367"/>
      <c r="J15" s="367"/>
      <c r="K15" s="367"/>
      <c r="L15" s="367"/>
      <c r="M15" s="367"/>
      <c r="N15" s="367"/>
      <c r="O15" s="367"/>
      <c r="P15" s="367"/>
      <c r="Q15" s="367"/>
      <c r="R15" s="367"/>
      <c r="S15" s="367"/>
      <c r="T15" s="367"/>
      <c r="U15" s="367"/>
      <c r="V15" s="367"/>
      <c r="W15" s="367"/>
      <c r="X15" s="21" t="s">
        <v>119</v>
      </c>
      <c r="Y15" s="21"/>
      <c r="Z15" s="21"/>
      <c r="AA15" s="75"/>
      <c r="AB15" s="75"/>
      <c r="AC15" s="367"/>
      <c r="AD15" s="367"/>
      <c r="AE15" s="367"/>
      <c r="AF15" s="367"/>
      <c r="AG15" s="368"/>
    </row>
    <row r="16" spans="1:36" ht="11.25" customHeight="1" x14ac:dyDescent="0.25"/>
    <row r="17" spans="1:35" x14ac:dyDescent="0.25">
      <c r="B17" s="350" t="s">
        <v>3</v>
      </c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  <c r="W17" s="351"/>
      <c r="X17" s="351"/>
      <c r="Y17" s="351"/>
      <c r="Z17" s="351"/>
      <c r="AA17" s="351"/>
      <c r="AB17" s="351"/>
      <c r="AC17" s="351"/>
      <c r="AD17" s="351"/>
      <c r="AE17" s="351"/>
      <c r="AF17" s="351"/>
      <c r="AG17" s="352"/>
    </row>
    <row r="18" spans="1:35" x14ac:dyDescent="0.25">
      <c r="A18" s="74">
        <v>5</v>
      </c>
      <c r="B18" s="11" t="s">
        <v>94</v>
      </c>
      <c r="C18" s="12"/>
      <c r="D18" s="12"/>
      <c r="E18" s="12"/>
      <c r="F18" s="12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14" t="s">
        <v>96</v>
      </c>
      <c r="Y18" s="14"/>
      <c r="Z18" s="13"/>
      <c r="AA18" s="291"/>
      <c r="AB18" s="291"/>
      <c r="AC18" s="291"/>
      <c r="AD18" s="291"/>
      <c r="AE18" s="291"/>
      <c r="AF18" s="291"/>
      <c r="AG18" s="357"/>
    </row>
    <row r="19" spans="1:35" x14ac:dyDescent="0.25">
      <c r="A19" s="74">
        <v>6</v>
      </c>
      <c r="B19" s="15" t="s">
        <v>97</v>
      </c>
      <c r="C19" s="16"/>
      <c r="D19" s="16"/>
      <c r="E19" s="353"/>
      <c r="F19" s="353"/>
      <c r="G19" s="353"/>
      <c r="H19" s="353"/>
      <c r="I19" s="353"/>
      <c r="J19" s="353"/>
      <c r="K19" s="354"/>
      <c r="L19" s="17" t="s">
        <v>98</v>
      </c>
      <c r="M19" s="16"/>
      <c r="N19" s="16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359"/>
      <c r="AB19" s="359"/>
      <c r="AC19" s="359"/>
      <c r="AD19" s="359"/>
      <c r="AE19" s="359"/>
      <c r="AF19" s="359"/>
      <c r="AG19" s="360"/>
    </row>
    <row r="20" spans="1:35" x14ac:dyDescent="0.25">
      <c r="A20" s="74">
        <v>7</v>
      </c>
      <c r="B20" s="18" t="s">
        <v>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 t="s">
        <v>99</v>
      </c>
      <c r="Y20" s="19"/>
      <c r="Z20" s="19"/>
      <c r="AA20" s="19"/>
      <c r="AB20" s="19"/>
      <c r="AC20" s="19"/>
      <c r="AD20" s="355"/>
      <c r="AE20" s="355"/>
      <c r="AF20" s="355"/>
      <c r="AG20" s="356"/>
    </row>
    <row r="21" spans="1:35" x14ac:dyDescent="0.25">
      <c r="A21" s="74">
        <v>8</v>
      </c>
      <c r="B21" s="20" t="s">
        <v>101</v>
      </c>
      <c r="C21" s="21"/>
      <c r="D21" s="21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21" t="s">
        <v>96</v>
      </c>
      <c r="Y21" s="21"/>
      <c r="Z21" s="21"/>
      <c r="AA21" s="367"/>
      <c r="AB21" s="367"/>
      <c r="AC21" s="367"/>
      <c r="AD21" s="367"/>
      <c r="AE21" s="367"/>
      <c r="AF21" s="367"/>
      <c r="AG21" s="368"/>
    </row>
    <row r="22" spans="1:35" ht="11.25" customHeight="1" x14ac:dyDescent="0.25"/>
    <row r="23" spans="1:35" ht="15" customHeight="1" x14ac:dyDescent="0.25">
      <c r="B23" s="350" t="s">
        <v>116</v>
      </c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  <c r="Y23" s="351"/>
      <c r="Z23" s="351"/>
      <c r="AA23" s="351"/>
      <c r="AB23" s="351"/>
      <c r="AC23" s="351"/>
      <c r="AD23" s="351"/>
      <c r="AE23" s="351"/>
      <c r="AF23" s="351"/>
      <c r="AG23" s="352"/>
    </row>
    <row r="24" spans="1:35" x14ac:dyDescent="0.25">
      <c r="A24" s="74">
        <v>9</v>
      </c>
      <c r="B24" s="11" t="s">
        <v>94</v>
      </c>
      <c r="C24" s="12"/>
      <c r="D24" s="12"/>
      <c r="E24" s="12"/>
      <c r="F24" s="12"/>
      <c r="G24" s="363"/>
      <c r="H24" s="363"/>
      <c r="I24" s="363"/>
      <c r="J24" s="363"/>
      <c r="K24" s="363"/>
      <c r="L24" s="363"/>
      <c r="M24" s="363"/>
      <c r="N24" s="363"/>
      <c r="O24" s="363"/>
      <c r="P24" s="363"/>
      <c r="Q24" s="363"/>
      <c r="R24" s="363"/>
      <c r="S24" s="363"/>
      <c r="T24" s="363"/>
      <c r="U24" s="363"/>
      <c r="V24" s="363"/>
      <c r="W24" s="363"/>
      <c r="X24" s="14" t="s">
        <v>96</v>
      </c>
      <c r="Y24" s="14"/>
      <c r="Z24" s="13"/>
      <c r="AA24" s="291"/>
      <c r="AB24" s="291"/>
      <c r="AC24" s="291"/>
      <c r="AD24" s="291"/>
      <c r="AE24" s="291"/>
      <c r="AF24" s="291"/>
      <c r="AG24" s="357"/>
    </row>
    <row r="25" spans="1:35" x14ac:dyDescent="0.25">
      <c r="A25" s="74">
        <v>10</v>
      </c>
      <c r="B25" s="15" t="s">
        <v>97</v>
      </c>
      <c r="C25" s="16"/>
      <c r="D25" s="16"/>
      <c r="E25" s="353"/>
      <c r="F25" s="353"/>
      <c r="G25" s="353"/>
      <c r="H25" s="353"/>
      <c r="I25" s="353"/>
      <c r="J25" s="353"/>
      <c r="K25" s="354"/>
      <c r="L25" s="17" t="s">
        <v>98</v>
      </c>
      <c r="M25" s="16"/>
      <c r="N25" s="16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359"/>
      <c r="AB25" s="359"/>
      <c r="AC25" s="359"/>
      <c r="AD25" s="359"/>
      <c r="AE25" s="359"/>
      <c r="AF25" s="359"/>
      <c r="AG25" s="360"/>
    </row>
    <row r="26" spans="1:35" x14ac:dyDescent="0.25">
      <c r="A26" s="74">
        <v>11</v>
      </c>
      <c r="B26" s="18" t="s">
        <v>124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 t="s">
        <v>100</v>
      </c>
      <c r="Y26" s="19"/>
      <c r="Z26" s="19"/>
      <c r="AA26" s="19"/>
      <c r="AB26" s="19"/>
      <c r="AC26" s="355"/>
      <c r="AD26" s="355"/>
      <c r="AE26" s="355"/>
      <c r="AF26" s="355"/>
      <c r="AG26" s="356"/>
    </row>
    <row r="27" spans="1:35" x14ac:dyDescent="0.25">
      <c r="A27" s="74">
        <v>12</v>
      </c>
      <c r="B27" s="20" t="s">
        <v>101</v>
      </c>
      <c r="C27" s="21"/>
      <c r="D27" s="21"/>
      <c r="E27" s="367"/>
      <c r="F27" s="367"/>
      <c r="G27" s="367"/>
      <c r="H27" s="367"/>
      <c r="I27" s="367"/>
      <c r="J27" s="367"/>
      <c r="K27" s="367"/>
      <c r="L27" s="367"/>
      <c r="M27" s="367"/>
      <c r="N27" s="367"/>
      <c r="O27" s="367"/>
      <c r="P27" s="367"/>
      <c r="Q27" s="367"/>
      <c r="R27" s="367"/>
      <c r="S27" s="367"/>
      <c r="T27" s="367"/>
      <c r="U27" s="367"/>
      <c r="V27" s="367"/>
      <c r="W27" s="367"/>
      <c r="X27" s="21" t="s">
        <v>96</v>
      </c>
      <c r="Y27" s="21"/>
      <c r="Z27" s="21"/>
      <c r="AA27" s="367"/>
      <c r="AB27" s="367"/>
      <c r="AC27" s="367"/>
      <c r="AD27" s="367"/>
      <c r="AE27" s="367"/>
      <c r="AF27" s="367"/>
      <c r="AG27" s="368"/>
    </row>
    <row r="28" spans="1:35" ht="11.25" customHeight="1" x14ac:dyDescent="0.25">
      <c r="A28" s="74"/>
      <c r="B28" s="22"/>
      <c r="C28" s="22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2"/>
      <c r="Y28" s="22"/>
      <c r="Z28" s="22"/>
      <c r="AA28" s="22"/>
      <c r="AB28" s="24"/>
      <c r="AC28" s="24"/>
      <c r="AD28" s="24"/>
      <c r="AE28" s="24"/>
      <c r="AF28" s="24"/>
      <c r="AG28" s="24"/>
    </row>
    <row r="29" spans="1:35" x14ac:dyDescent="0.25">
      <c r="B29" s="348" t="s">
        <v>224</v>
      </c>
      <c r="C29" s="348"/>
      <c r="D29" s="348"/>
      <c r="E29" s="348"/>
      <c r="F29" s="348"/>
      <c r="G29" s="348"/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  <c r="U29" s="348"/>
      <c r="V29" s="348"/>
      <c r="W29" s="348"/>
      <c r="X29" s="348"/>
      <c r="Y29" s="348"/>
      <c r="Z29" s="348"/>
      <c r="AA29" s="348"/>
      <c r="AB29" s="348"/>
      <c r="AC29" s="348"/>
      <c r="AD29" s="348"/>
      <c r="AE29" s="348"/>
      <c r="AF29" s="348"/>
      <c r="AG29" s="348"/>
    </row>
    <row r="30" spans="1:35" ht="6.75" customHeight="1" x14ac:dyDescent="0.25">
      <c r="B30" s="349"/>
      <c r="C30" s="349"/>
      <c r="D30" s="349"/>
      <c r="E30" s="349"/>
      <c r="F30" s="349"/>
      <c r="G30" s="349"/>
      <c r="H30" s="349"/>
      <c r="I30" s="349"/>
      <c r="J30" s="349"/>
      <c r="K30" s="349"/>
      <c r="L30" s="349"/>
      <c r="M30" s="349"/>
      <c r="N30" s="349"/>
      <c r="O30" s="349"/>
      <c r="P30" s="349"/>
      <c r="Q30" s="349"/>
      <c r="R30" s="349"/>
      <c r="S30" s="349"/>
      <c r="T30" s="349"/>
      <c r="U30" s="349"/>
      <c r="V30" s="349"/>
      <c r="W30" s="349"/>
      <c r="X30" s="349"/>
      <c r="Y30" s="349"/>
      <c r="Z30" s="349"/>
      <c r="AA30" s="349"/>
      <c r="AB30" s="349"/>
      <c r="AC30" s="349"/>
      <c r="AD30" s="349"/>
      <c r="AE30" s="349"/>
      <c r="AF30" s="349"/>
      <c r="AG30" s="349"/>
    </row>
    <row r="31" spans="1:35" s="121" customFormat="1" x14ac:dyDescent="0.25">
      <c r="A31" s="125"/>
      <c r="B31" s="350" t="s">
        <v>128</v>
      </c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  <c r="AA31" s="351"/>
      <c r="AB31" s="351"/>
      <c r="AC31" s="351"/>
      <c r="AD31" s="351"/>
      <c r="AE31" s="351"/>
      <c r="AF31" s="351"/>
      <c r="AG31" s="352"/>
      <c r="AI31" s="126"/>
    </row>
    <row r="32" spans="1:35" s="95" customFormat="1" x14ac:dyDescent="0.25">
      <c r="A32" s="91">
        <f>1+A27</f>
        <v>13</v>
      </c>
      <c r="B32" s="378" t="s">
        <v>160</v>
      </c>
      <c r="C32" s="379"/>
      <c r="D32" s="379"/>
      <c r="E32" s="379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466"/>
      <c r="X32" s="463" t="s">
        <v>161</v>
      </c>
      <c r="Y32" s="464"/>
      <c r="Z32" s="464"/>
      <c r="AA32" s="464"/>
      <c r="AB32" s="465"/>
      <c r="AC32" s="460"/>
      <c r="AD32" s="461"/>
      <c r="AE32" s="461"/>
      <c r="AF32" s="461"/>
      <c r="AG32" s="462"/>
    </row>
    <row r="33" spans="1:35" s="121" customFormat="1" ht="11.25" customHeight="1" x14ac:dyDescent="0.25">
      <c r="A33" s="91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</row>
    <row r="34" spans="1:35" x14ac:dyDescent="0.25">
      <c r="B34" s="350" t="s">
        <v>153</v>
      </c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  <c r="AC34" s="351"/>
      <c r="AD34" s="351"/>
      <c r="AE34" s="351"/>
      <c r="AF34" s="351"/>
      <c r="AG34" s="352"/>
    </row>
    <row r="35" spans="1:35" ht="12.75" customHeight="1" x14ac:dyDescent="0.25">
      <c r="B35" s="369" t="s">
        <v>218</v>
      </c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70"/>
      <c r="AA35" s="370"/>
      <c r="AB35" s="370"/>
      <c r="AC35" s="370"/>
      <c r="AD35" s="370"/>
      <c r="AE35" s="370"/>
      <c r="AF35" s="370"/>
      <c r="AG35" s="371"/>
    </row>
    <row r="36" spans="1:35" ht="46.5" customHeight="1" x14ac:dyDescent="0.25">
      <c r="B36" s="428" t="s">
        <v>112</v>
      </c>
      <c r="C36" s="429"/>
      <c r="D36" s="429"/>
      <c r="E36" s="429"/>
      <c r="F36" s="429"/>
      <c r="G36" s="429"/>
      <c r="H36" s="429"/>
      <c r="I36" s="429"/>
      <c r="J36" s="429"/>
      <c r="K36" s="429"/>
      <c r="L36" s="429"/>
      <c r="M36" s="429"/>
      <c r="N36" s="429"/>
      <c r="O36" s="429"/>
      <c r="P36" s="429"/>
      <c r="Q36" s="429"/>
      <c r="R36" s="429"/>
      <c r="S36" s="429"/>
      <c r="T36" s="429"/>
      <c r="U36" s="429"/>
      <c r="V36" s="429"/>
      <c r="W36" s="430"/>
      <c r="X36" s="431" t="s">
        <v>71</v>
      </c>
      <c r="Y36" s="432"/>
      <c r="Z36" s="432"/>
      <c r="AA36" s="432"/>
      <c r="AB36" s="433"/>
      <c r="AC36" s="431" t="s">
        <v>70</v>
      </c>
      <c r="AD36" s="432"/>
      <c r="AE36" s="432"/>
      <c r="AF36" s="432"/>
      <c r="AG36" s="434"/>
    </row>
    <row r="37" spans="1:35" s="143" customFormat="1" x14ac:dyDescent="0.25">
      <c r="A37" s="149">
        <f>1+A32</f>
        <v>14</v>
      </c>
      <c r="B37" s="165" t="s">
        <v>51</v>
      </c>
      <c r="C37" s="258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60"/>
      <c r="X37" s="261"/>
      <c r="Y37" s="262"/>
      <c r="Z37" s="262"/>
      <c r="AA37" s="262"/>
      <c r="AB37" s="263"/>
      <c r="AC37" s="229" t="str">
        <f t="shared" ref="AC37:AC42" si="0">IF(ISNUMBER(X37),IF(ISTEXT(C37),(VLOOKUP(C37,$AI$232:$AP$247,8,FALSE))*X37,""),"")</f>
        <v/>
      </c>
      <c r="AD37" s="230"/>
      <c r="AE37" s="230"/>
      <c r="AF37" s="230"/>
      <c r="AG37" s="231"/>
      <c r="AI37" s="155"/>
    </row>
    <row r="38" spans="1:35" s="143" customFormat="1" x14ac:dyDescent="0.25">
      <c r="A38" s="149">
        <f>1+A37</f>
        <v>15</v>
      </c>
      <c r="B38" s="166" t="s">
        <v>52</v>
      </c>
      <c r="C38" s="258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60"/>
      <c r="X38" s="261"/>
      <c r="Y38" s="262"/>
      <c r="Z38" s="262"/>
      <c r="AA38" s="262"/>
      <c r="AB38" s="263"/>
      <c r="AC38" s="229" t="str">
        <f t="shared" si="0"/>
        <v/>
      </c>
      <c r="AD38" s="230"/>
      <c r="AE38" s="230"/>
      <c r="AF38" s="230"/>
      <c r="AG38" s="231"/>
      <c r="AI38" s="155"/>
    </row>
    <row r="39" spans="1:35" s="143" customFormat="1" x14ac:dyDescent="0.25">
      <c r="A39" s="149">
        <f t="shared" ref="A39:A46" si="1">1+A38</f>
        <v>16</v>
      </c>
      <c r="B39" s="166" t="s">
        <v>53</v>
      </c>
      <c r="C39" s="258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60"/>
      <c r="X39" s="261"/>
      <c r="Y39" s="262"/>
      <c r="Z39" s="262"/>
      <c r="AA39" s="262"/>
      <c r="AB39" s="263"/>
      <c r="AC39" s="229" t="str">
        <f t="shared" si="0"/>
        <v/>
      </c>
      <c r="AD39" s="230"/>
      <c r="AE39" s="230"/>
      <c r="AF39" s="230"/>
      <c r="AG39" s="231"/>
      <c r="AI39" s="155"/>
    </row>
    <row r="40" spans="1:35" s="143" customFormat="1" x14ac:dyDescent="0.25">
      <c r="A40" s="149">
        <f t="shared" si="1"/>
        <v>17</v>
      </c>
      <c r="B40" s="166" t="s">
        <v>54</v>
      </c>
      <c r="C40" s="258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60"/>
      <c r="X40" s="261"/>
      <c r="Y40" s="262"/>
      <c r="Z40" s="262"/>
      <c r="AA40" s="262"/>
      <c r="AB40" s="263"/>
      <c r="AC40" s="229" t="str">
        <f t="shared" si="0"/>
        <v/>
      </c>
      <c r="AD40" s="230"/>
      <c r="AE40" s="230"/>
      <c r="AF40" s="230"/>
      <c r="AG40" s="231"/>
      <c r="AI40" s="155"/>
    </row>
    <row r="41" spans="1:35" s="143" customFormat="1" x14ac:dyDescent="0.25">
      <c r="A41" s="149">
        <f t="shared" si="1"/>
        <v>18</v>
      </c>
      <c r="B41" s="166" t="s">
        <v>55</v>
      </c>
      <c r="C41" s="258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60"/>
      <c r="X41" s="261"/>
      <c r="Y41" s="262"/>
      <c r="Z41" s="262"/>
      <c r="AA41" s="262"/>
      <c r="AB41" s="263"/>
      <c r="AC41" s="229" t="str">
        <f t="shared" si="0"/>
        <v/>
      </c>
      <c r="AD41" s="230"/>
      <c r="AE41" s="230"/>
      <c r="AF41" s="230"/>
      <c r="AG41" s="231"/>
      <c r="AI41" s="155"/>
    </row>
    <row r="42" spans="1:35" s="143" customFormat="1" x14ac:dyDescent="0.25">
      <c r="A42" s="149">
        <f t="shared" si="1"/>
        <v>19</v>
      </c>
      <c r="B42" s="142" t="s">
        <v>56</v>
      </c>
      <c r="C42" s="264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6"/>
      <c r="X42" s="267"/>
      <c r="Y42" s="268"/>
      <c r="Z42" s="268"/>
      <c r="AA42" s="268"/>
      <c r="AB42" s="269"/>
      <c r="AC42" s="270" t="str">
        <f t="shared" si="0"/>
        <v/>
      </c>
      <c r="AD42" s="271"/>
      <c r="AE42" s="271"/>
      <c r="AF42" s="271"/>
      <c r="AG42" s="272"/>
      <c r="AI42" s="155"/>
    </row>
    <row r="43" spans="1:35" s="143" customFormat="1" x14ac:dyDescent="0.25">
      <c r="A43" s="149">
        <f t="shared" si="1"/>
        <v>20</v>
      </c>
      <c r="B43" s="232" t="s">
        <v>69</v>
      </c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4"/>
      <c r="X43" s="235" t="str">
        <f>IF(ISNUMBER(X37),IF(OR(C37="Elektřina - dodávka mimo budovu",C37="Teplo - dodávka mimo budovu"),0,X37)+IF(OR(C38="Elektřina - dodávka mimo budovu",C38="Teplo - dodávka mimo budovu"),0,X38)+IF(OR(C39="Elektřina - dodávka mimo budovu",C39="Teplo - dodávka mimo budovu"),0,X39)+IF(OR(C40="Elektřina - dodávka mimo budovu",C40="Teplo - dodávka mimo budovu"),0,X40)+IF(OR(C41="Elektřina - dodávka mimo budovu",C41="Teplo - dodávka mimo budovu"),0,X41)+IF(OR(C42="Elektřina - dodávka mimo budovu",C42="Teplo - dodávka mimo budovu"),0,X42),"")</f>
        <v/>
      </c>
      <c r="Y43" s="236"/>
      <c r="Z43" s="236"/>
      <c r="AA43" s="236"/>
      <c r="AB43" s="237"/>
      <c r="AC43" s="235" t="str">
        <f>IF(ISNUMBER(AC37),SUM(AC37:AG42),"")</f>
        <v/>
      </c>
      <c r="AD43" s="236"/>
      <c r="AE43" s="236"/>
      <c r="AF43" s="236"/>
      <c r="AG43" s="238"/>
      <c r="AI43" s="155"/>
    </row>
    <row r="44" spans="1:35" s="143" customFormat="1" x14ac:dyDescent="0.25">
      <c r="A44" s="149">
        <f t="shared" si="1"/>
        <v>21</v>
      </c>
      <c r="B44" s="96" t="s">
        <v>190</v>
      </c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288" t="str">
        <f>IF(AND(ISNUMBER(X43),ISNUMBER(X60)),X43*1000/X60,"")</f>
        <v/>
      </c>
      <c r="Y44" s="289"/>
      <c r="Z44" s="289"/>
      <c r="AA44" s="289"/>
      <c r="AB44" s="310"/>
      <c r="AC44" s="288" t="str">
        <f>IF(AND(ISNUMBER(AC43),ISNUMBER(X60)),AC43*1000/X60,"")</f>
        <v/>
      </c>
      <c r="AD44" s="289"/>
      <c r="AE44" s="289"/>
      <c r="AF44" s="289"/>
      <c r="AG44" s="290"/>
      <c r="AI44" s="155"/>
    </row>
    <row r="45" spans="1:35" x14ac:dyDescent="0.25">
      <c r="A45" s="149">
        <f t="shared" si="1"/>
        <v>22</v>
      </c>
      <c r="B45" s="11" t="s">
        <v>158</v>
      </c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436"/>
      <c r="Y45" s="437"/>
      <c r="Z45" s="437"/>
      <c r="AA45" s="437"/>
      <c r="AB45" s="438"/>
      <c r="AC45" s="436"/>
      <c r="AD45" s="437"/>
      <c r="AE45" s="437"/>
      <c r="AF45" s="437"/>
      <c r="AG45" s="439"/>
    </row>
    <row r="46" spans="1:35" x14ac:dyDescent="0.25">
      <c r="A46" s="149">
        <f t="shared" si="1"/>
        <v>23</v>
      </c>
      <c r="B46" s="119" t="s">
        <v>159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416"/>
      <c r="Y46" s="417"/>
      <c r="Z46" s="417"/>
      <c r="AA46" s="417"/>
      <c r="AB46" s="418"/>
      <c r="AC46" s="416"/>
      <c r="AD46" s="417"/>
      <c r="AE46" s="417"/>
      <c r="AF46" s="417"/>
      <c r="AG46" s="419"/>
    </row>
    <row r="47" spans="1:35" x14ac:dyDescent="0.25">
      <c r="B47" s="350" t="s">
        <v>154</v>
      </c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1"/>
      <c r="AA47" s="351"/>
      <c r="AB47" s="351"/>
      <c r="AC47" s="351"/>
      <c r="AD47" s="351"/>
      <c r="AE47" s="351"/>
      <c r="AF47" s="351"/>
      <c r="AG47" s="352"/>
    </row>
    <row r="48" spans="1:35" ht="12.75" customHeight="1" x14ac:dyDescent="0.25">
      <c r="B48" s="369" t="s">
        <v>219</v>
      </c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370"/>
      <c r="AB48" s="370"/>
      <c r="AC48" s="370"/>
      <c r="AD48" s="370"/>
      <c r="AE48" s="370"/>
      <c r="AF48" s="370"/>
      <c r="AG48" s="371"/>
    </row>
    <row r="49" spans="1:35" ht="41.25" customHeight="1" x14ac:dyDescent="0.25">
      <c r="B49" s="382" t="s">
        <v>83</v>
      </c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4"/>
      <c r="T49" s="384"/>
      <c r="U49" s="384"/>
      <c r="V49" s="384"/>
      <c r="W49" s="385"/>
      <c r="X49" s="405" t="s">
        <v>84</v>
      </c>
      <c r="Y49" s="405"/>
      <c r="Z49" s="405"/>
      <c r="AA49" s="405"/>
      <c r="AB49" s="405"/>
      <c r="AC49" s="406" t="s">
        <v>85</v>
      </c>
      <c r="AD49" s="384"/>
      <c r="AE49" s="384"/>
      <c r="AF49" s="384"/>
      <c r="AG49" s="407"/>
    </row>
    <row r="50" spans="1:35" x14ac:dyDescent="0.25">
      <c r="A50" s="73">
        <f>A46+1</f>
        <v>24</v>
      </c>
      <c r="B50" s="284" t="s">
        <v>77</v>
      </c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95"/>
      <c r="X50" s="329"/>
      <c r="Y50" s="329"/>
      <c r="Z50" s="329"/>
      <c r="AA50" s="329"/>
      <c r="AB50" s="329"/>
      <c r="AC50" s="330" t="str">
        <f t="shared" ref="AC50:AC55" si="2">IF(AND(ISNUMBER(X50),ISNUMBER($X$56)),X50/$X$56,"")</f>
        <v/>
      </c>
      <c r="AD50" s="331"/>
      <c r="AE50" s="331"/>
      <c r="AF50" s="331"/>
      <c r="AG50" s="332"/>
    </row>
    <row r="51" spans="1:35" x14ac:dyDescent="0.25">
      <c r="A51" s="73">
        <f>1+A50</f>
        <v>25</v>
      </c>
      <c r="B51" s="284" t="s">
        <v>78</v>
      </c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95"/>
      <c r="X51" s="329"/>
      <c r="Y51" s="329"/>
      <c r="Z51" s="329"/>
      <c r="AA51" s="329"/>
      <c r="AB51" s="329"/>
      <c r="AC51" s="330" t="str">
        <f t="shared" si="2"/>
        <v/>
      </c>
      <c r="AD51" s="331"/>
      <c r="AE51" s="331"/>
      <c r="AF51" s="331"/>
      <c r="AG51" s="332"/>
    </row>
    <row r="52" spans="1:35" x14ac:dyDescent="0.25">
      <c r="A52" s="73">
        <f t="shared" ref="A52:A56" si="3">1+A51</f>
        <v>26</v>
      </c>
      <c r="B52" s="284" t="s">
        <v>79</v>
      </c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95"/>
      <c r="X52" s="329"/>
      <c r="Y52" s="329"/>
      <c r="Z52" s="329"/>
      <c r="AA52" s="329"/>
      <c r="AB52" s="329"/>
      <c r="AC52" s="330" t="str">
        <f t="shared" si="2"/>
        <v/>
      </c>
      <c r="AD52" s="331"/>
      <c r="AE52" s="331"/>
      <c r="AF52" s="331"/>
      <c r="AG52" s="332"/>
    </row>
    <row r="53" spans="1:35" x14ac:dyDescent="0.25">
      <c r="A53" s="73">
        <f t="shared" si="3"/>
        <v>27</v>
      </c>
      <c r="B53" s="284" t="s">
        <v>80</v>
      </c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5"/>
      <c r="U53" s="285"/>
      <c r="V53" s="285"/>
      <c r="W53" s="295"/>
      <c r="X53" s="329"/>
      <c r="Y53" s="329"/>
      <c r="Z53" s="329"/>
      <c r="AA53" s="329"/>
      <c r="AB53" s="329"/>
      <c r="AC53" s="330" t="str">
        <f t="shared" si="2"/>
        <v/>
      </c>
      <c r="AD53" s="331"/>
      <c r="AE53" s="331"/>
      <c r="AF53" s="331"/>
      <c r="AG53" s="332"/>
    </row>
    <row r="54" spans="1:35" x14ac:dyDescent="0.25">
      <c r="A54" s="73">
        <f t="shared" si="3"/>
        <v>28</v>
      </c>
      <c r="B54" s="284" t="s">
        <v>81</v>
      </c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5"/>
      <c r="N54" s="285"/>
      <c r="O54" s="285"/>
      <c r="P54" s="285"/>
      <c r="Q54" s="285"/>
      <c r="R54" s="285"/>
      <c r="S54" s="285"/>
      <c r="T54" s="285"/>
      <c r="U54" s="285"/>
      <c r="V54" s="285"/>
      <c r="W54" s="295"/>
      <c r="X54" s="329"/>
      <c r="Y54" s="329"/>
      <c r="Z54" s="329"/>
      <c r="AA54" s="329"/>
      <c r="AB54" s="329"/>
      <c r="AC54" s="330" t="str">
        <f t="shared" si="2"/>
        <v/>
      </c>
      <c r="AD54" s="331"/>
      <c r="AE54" s="331"/>
      <c r="AF54" s="331"/>
      <c r="AG54" s="332"/>
    </row>
    <row r="55" spans="1:35" x14ac:dyDescent="0.25">
      <c r="A55" s="73">
        <f t="shared" si="3"/>
        <v>29</v>
      </c>
      <c r="B55" s="246" t="s">
        <v>82</v>
      </c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8"/>
      <c r="X55" s="249"/>
      <c r="Y55" s="250"/>
      <c r="Z55" s="250"/>
      <c r="AA55" s="250"/>
      <c r="AB55" s="250"/>
      <c r="AC55" s="251" t="str">
        <f t="shared" si="2"/>
        <v/>
      </c>
      <c r="AD55" s="252"/>
      <c r="AE55" s="252"/>
      <c r="AF55" s="252"/>
      <c r="AG55" s="253"/>
    </row>
    <row r="56" spans="1:35" x14ac:dyDescent="0.25">
      <c r="A56" s="73">
        <f t="shared" si="3"/>
        <v>30</v>
      </c>
      <c r="B56" s="254" t="s">
        <v>69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6"/>
      <c r="X56" s="257" t="str">
        <f>IF((SUM(X50:AB55)&gt;0),SUM(X50:AB55),"")</f>
        <v/>
      </c>
      <c r="Y56" s="257"/>
      <c r="Z56" s="257"/>
      <c r="AA56" s="257"/>
      <c r="AB56" s="257"/>
      <c r="AC56" s="387" t="str">
        <f>IF((SUM(AC50:AG55)&gt;0),SUM(AC50:AG55),"")</f>
        <v/>
      </c>
      <c r="AD56" s="387"/>
      <c r="AE56" s="387"/>
      <c r="AF56" s="387"/>
      <c r="AG56" s="388"/>
    </row>
    <row r="57" spans="1:35" s="121" customFormat="1" ht="10.5" customHeight="1" x14ac:dyDescent="0.25">
      <c r="A57" s="91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12"/>
      <c r="Y57" s="112"/>
      <c r="Z57" s="112"/>
      <c r="AA57" s="112"/>
      <c r="AB57" s="112"/>
      <c r="AC57" s="124"/>
      <c r="AD57" s="124"/>
      <c r="AE57" s="124"/>
      <c r="AF57" s="124"/>
      <c r="AG57" s="124"/>
    </row>
    <row r="58" spans="1:35" s="95" customFormat="1" x14ac:dyDescent="0.25">
      <c r="A58" s="100"/>
      <c r="B58" s="350" t="s">
        <v>217</v>
      </c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51"/>
      <c r="AB58" s="351"/>
      <c r="AC58" s="351"/>
      <c r="AD58" s="351"/>
      <c r="AE58" s="351"/>
      <c r="AF58" s="351"/>
      <c r="AG58" s="352"/>
      <c r="AI58" s="113"/>
    </row>
    <row r="59" spans="1:35" s="95" customFormat="1" x14ac:dyDescent="0.25">
      <c r="A59" s="100">
        <f>1+A56</f>
        <v>31</v>
      </c>
      <c r="B59" s="96" t="s">
        <v>201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278"/>
      <c r="Y59" s="279"/>
      <c r="Z59" s="279"/>
      <c r="AA59" s="279"/>
      <c r="AB59" s="279"/>
      <c r="AC59" s="97" t="s">
        <v>10</v>
      </c>
      <c r="AD59" s="88"/>
      <c r="AE59" s="88"/>
      <c r="AF59" s="88"/>
      <c r="AG59" s="59"/>
      <c r="AI59" s="113"/>
    </row>
    <row r="60" spans="1:35" s="95" customFormat="1" x14ac:dyDescent="0.25">
      <c r="A60" s="100">
        <f>1+A59</f>
        <v>32</v>
      </c>
      <c r="B60" s="106" t="s">
        <v>197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372"/>
      <c r="Y60" s="373"/>
      <c r="Z60" s="373"/>
      <c r="AA60" s="373"/>
      <c r="AB60" s="374"/>
      <c r="AC60" s="114" t="s">
        <v>9</v>
      </c>
      <c r="AD60" s="107"/>
      <c r="AE60" s="107"/>
      <c r="AF60" s="107"/>
      <c r="AG60" s="108"/>
      <c r="AI60" s="113"/>
    </row>
    <row r="61" spans="1:35" s="86" customFormat="1" ht="15" customHeight="1" x14ac:dyDescent="0.25">
      <c r="A61" s="91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5" ht="11.25" customHeight="1" x14ac:dyDescent="0.25">
      <c r="B62" s="102" t="s">
        <v>13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</row>
    <row r="63" spans="1:35" s="95" customFormat="1" ht="6.75" customHeight="1" x14ac:dyDescent="0.25">
      <c r="A63" s="91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</row>
    <row r="64" spans="1:35" x14ac:dyDescent="0.25">
      <c r="B64" s="300" t="s">
        <v>147</v>
      </c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1"/>
      <c r="AF64" s="301"/>
      <c r="AG64" s="302"/>
    </row>
    <row r="65" spans="1:33" s="143" customFormat="1" x14ac:dyDescent="0.25">
      <c r="A65" s="92">
        <f>A60+1</f>
        <v>33</v>
      </c>
      <c r="B65" s="202" t="s">
        <v>210</v>
      </c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86"/>
      <c r="Y65" s="287"/>
      <c r="Z65" s="287"/>
      <c r="AA65" s="287"/>
      <c r="AB65" s="287"/>
      <c r="AC65" s="204" t="s">
        <v>6</v>
      </c>
      <c r="AD65" s="203"/>
      <c r="AE65" s="203"/>
      <c r="AF65" s="203"/>
      <c r="AG65" s="205"/>
    </row>
    <row r="66" spans="1:33" x14ac:dyDescent="0.25">
      <c r="A66" s="74">
        <f>A65+1</f>
        <v>34</v>
      </c>
      <c r="B66" s="206" t="s">
        <v>193</v>
      </c>
      <c r="C66" s="207"/>
      <c r="D66" s="207"/>
      <c r="E66" s="207"/>
      <c r="F66" s="207"/>
      <c r="G66" s="207"/>
      <c r="H66" s="207"/>
      <c r="I66" s="207"/>
      <c r="J66" s="207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2"/>
      <c r="X66" s="243" t="s">
        <v>102</v>
      </c>
      <c r="Y66" s="244"/>
      <c r="Z66" s="244"/>
      <c r="AA66" s="244"/>
      <c r="AB66" s="245"/>
      <c r="AC66" s="239"/>
      <c r="AD66" s="239"/>
      <c r="AE66" s="239"/>
      <c r="AF66" s="239"/>
      <c r="AG66" s="240"/>
    </row>
    <row r="67" spans="1:33" ht="14.25" customHeight="1" x14ac:dyDescent="0.25">
      <c r="A67" s="92">
        <f t="shared" ref="A67:A68" si="4">A66+1</f>
        <v>35</v>
      </c>
      <c r="B67" s="284" t="s">
        <v>151</v>
      </c>
      <c r="C67" s="285"/>
      <c r="D67" s="285"/>
      <c r="E67" s="285"/>
      <c r="F67" s="285"/>
      <c r="G67" s="285"/>
      <c r="H67" s="285"/>
      <c r="I67" s="285"/>
      <c r="J67" s="285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  <c r="AF67" s="282"/>
      <c r="AG67" s="283"/>
    </row>
    <row r="68" spans="1:33" s="143" customFormat="1" x14ac:dyDescent="0.25">
      <c r="A68" s="92">
        <f t="shared" si="4"/>
        <v>36</v>
      </c>
      <c r="B68" s="20" t="s">
        <v>194</v>
      </c>
      <c r="C68" s="21"/>
      <c r="D68" s="21"/>
      <c r="E68" s="21"/>
      <c r="F68" s="21"/>
      <c r="G68" s="75"/>
      <c r="H68" s="75"/>
      <c r="I68" s="75"/>
      <c r="J68" s="75"/>
      <c r="K68" s="75"/>
      <c r="L68" s="309"/>
      <c r="M68" s="309"/>
      <c r="N68" s="309"/>
      <c r="O68" s="309"/>
      <c r="P68" s="307" t="s">
        <v>144</v>
      </c>
      <c r="Q68" s="308"/>
      <c r="R68" s="303" t="s">
        <v>207</v>
      </c>
      <c r="S68" s="304"/>
      <c r="T68" s="304"/>
      <c r="U68" s="304"/>
      <c r="V68" s="304"/>
      <c r="W68" s="304"/>
      <c r="X68" s="304"/>
      <c r="Y68" s="304"/>
      <c r="Z68" s="304"/>
      <c r="AA68" s="304"/>
      <c r="AB68" s="304"/>
      <c r="AC68" s="305"/>
      <c r="AD68" s="305"/>
      <c r="AE68" s="305"/>
      <c r="AF68" s="305"/>
      <c r="AG68" s="306"/>
    </row>
    <row r="69" spans="1:33" ht="10.5" customHeight="1" x14ac:dyDescent="0.25"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6"/>
      <c r="Y69" s="46"/>
      <c r="Z69" s="46"/>
      <c r="AA69" s="46"/>
      <c r="AB69" s="46"/>
      <c r="AC69" s="44"/>
      <c r="AD69" s="45"/>
      <c r="AE69" s="45"/>
      <c r="AF69" s="45"/>
      <c r="AG69" s="45"/>
    </row>
    <row r="70" spans="1:33" x14ac:dyDescent="0.25">
      <c r="B70" s="300" t="s">
        <v>178</v>
      </c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2"/>
    </row>
    <row r="71" spans="1:33" s="143" customFormat="1" x14ac:dyDescent="0.25">
      <c r="A71" s="91">
        <f>1+A68</f>
        <v>37</v>
      </c>
      <c r="B71" s="68" t="s">
        <v>210</v>
      </c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93"/>
      <c r="Y71" s="294"/>
      <c r="Z71" s="294"/>
      <c r="AA71" s="294"/>
      <c r="AB71" s="294"/>
      <c r="AC71" s="211" t="s">
        <v>6</v>
      </c>
      <c r="AD71" s="210"/>
      <c r="AE71" s="210"/>
      <c r="AF71" s="210"/>
      <c r="AG71" s="212"/>
    </row>
    <row r="72" spans="1:33" x14ac:dyDescent="0.25">
      <c r="A72" s="73">
        <f>A71+1</f>
        <v>38</v>
      </c>
      <c r="B72" s="195" t="s">
        <v>220</v>
      </c>
      <c r="C72" s="196"/>
      <c r="D72" s="196"/>
      <c r="E72" s="196"/>
      <c r="F72" s="196"/>
      <c r="G72" s="196"/>
      <c r="H72" s="196"/>
      <c r="I72" s="196"/>
      <c r="J72" s="196"/>
      <c r="K72" s="196"/>
      <c r="L72" s="213"/>
      <c r="M72" s="259"/>
      <c r="N72" s="259"/>
      <c r="O72" s="259"/>
      <c r="P72" s="259"/>
      <c r="Q72" s="259"/>
      <c r="R72" s="259"/>
      <c r="S72" s="259"/>
      <c r="T72" s="259"/>
      <c r="U72" s="259"/>
      <c r="V72" s="259"/>
      <c r="W72" s="260"/>
      <c r="X72" s="243" t="s">
        <v>102</v>
      </c>
      <c r="Y72" s="244"/>
      <c r="Z72" s="244"/>
      <c r="AA72" s="244"/>
      <c r="AB72" s="245"/>
      <c r="AC72" s="376"/>
      <c r="AD72" s="376"/>
      <c r="AE72" s="376"/>
      <c r="AF72" s="376"/>
      <c r="AG72" s="377"/>
    </row>
    <row r="73" spans="1:33" x14ac:dyDescent="0.25">
      <c r="A73" s="73">
        <f>1+A72</f>
        <v>39</v>
      </c>
      <c r="B73" s="195" t="s">
        <v>103</v>
      </c>
      <c r="C73" s="196"/>
      <c r="D73" s="196"/>
      <c r="E73" s="196"/>
      <c r="F73" s="196"/>
      <c r="G73" s="196"/>
      <c r="H73" s="196"/>
      <c r="I73" s="208"/>
      <c r="J73" s="197" t="s">
        <v>39</v>
      </c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208"/>
      <c r="Y73" s="197" t="s">
        <v>40</v>
      </c>
      <c r="Z73" s="196"/>
      <c r="AA73" s="196"/>
      <c r="AB73" s="196"/>
      <c r="AC73" s="196"/>
      <c r="AD73" s="196"/>
      <c r="AE73" s="196"/>
      <c r="AF73" s="196"/>
      <c r="AG73" s="198"/>
    </row>
    <row r="74" spans="1:33" x14ac:dyDescent="0.25">
      <c r="A74" s="91">
        <f t="shared" ref="A74:A77" si="5">1+A73</f>
        <v>40</v>
      </c>
      <c r="B74" s="195" t="s">
        <v>104</v>
      </c>
      <c r="C74" s="196"/>
      <c r="D74" s="196"/>
      <c r="E74" s="196"/>
      <c r="F74" s="196"/>
      <c r="G74" s="196"/>
      <c r="H74" s="196"/>
      <c r="I74" s="278"/>
      <c r="J74" s="279"/>
      <c r="K74" s="279"/>
      <c r="L74" s="279"/>
      <c r="M74" s="279"/>
      <c r="N74" s="197" t="s">
        <v>41</v>
      </c>
      <c r="O74" s="333" t="s">
        <v>105</v>
      </c>
      <c r="P74" s="333"/>
      <c r="Q74" s="333"/>
      <c r="R74" s="333"/>
      <c r="S74" s="333"/>
      <c r="T74" s="333"/>
      <c r="U74" s="333"/>
      <c r="V74" s="333"/>
      <c r="W74" s="334"/>
      <c r="X74" s="276"/>
      <c r="Y74" s="277"/>
      <c r="Z74" s="277"/>
      <c r="AA74" s="277"/>
      <c r="AB74" s="277"/>
      <c r="AC74" s="197" t="s">
        <v>9</v>
      </c>
      <c r="AD74" s="196"/>
      <c r="AE74" s="196"/>
      <c r="AF74" s="196"/>
      <c r="AG74" s="198"/>
    </row>
    <row r="75" spans="1:33" x14ac:dyDescent="0.25">
      <c r="A75" s="91">
        <f t="shared" si="5"/>
        <v>41</v>
      </c>
      <c r="B75" s="195" t="s">
        <v>106</v>
      </c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278"/>
      <c r="Y75" s="279"/>
      <c r="Z75" s="279"/>
      <c r="AA75" s="279"/>
      <c r="AB75" s="279"/>
      <c r="AC75" s="298" t="s">
        <v>10</v>
      </c>
      <c r="AD75" s="285"/>
      <c r="AE75" s="285"/>
      <c r="AF75" s="285"/>
      <c r="AG75" s="299"/>
    </row>
    <row r="76" spans="1:33" x14ac:dyDescent="0.25">
      <c r="A76" s="91">
        <f t="shared" si="5"/>
        <v>42</v>
      </c>
      <c r="B76" s="284" t="s">
        <v>221</v>
      </c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  <c r="N76" s="285"/>
      <c r="O76" s="285"/>
      <c r="P76" s="285"/>
      <c r="Q76" s="285"/>
      <c r="R76" s="285"/>
      <c r="S76" s="285"/>
      <c r="T76" s="285"/>
      <c r="U76" s="285"/>
      <c r="V76" s="285"/>
      <c r="W76" s="295"/>
      <c r="X76" s="280" t="str">
        <f>IF(AND(ISNUMBER(X71),ISNUMBER(X75)),X75/X71,"")</f>
        <v/>
      </c>
      <c r="Y76" s="281"/>
      <c r="Z76" s="281"/>
      <c r="AA76" s="281"/>
      <c r="AB76" s="281"/>
      <c r="AC76" s="197" t="s">
        <v>179</v>
      </c>
      <c r="AD76" s="196"/>
      <c r="AE76" s="196"/>
      <c r="AF76" s="196"/>
      <c r="AG76" s="198"/>
    </row>
    <row r="77" spans="1:33" x14ac:dyDescent="0.25">
      <c r="A77" s="91">
        <f t="shared" si="5"/>
        <v>43</v>
      </c>
      <c r="B77" s="193" t="s">
        <v>107</v>
      </c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375"/>
      <c r="Y77" s="309"/>
      <c r="Z77" s="309"/>
      <c r="AA77" s="309"/>
      <c r="AB77" s="309"/>
      <c r="AC77" s="47" t="s">
        <v>43</v>
      </c>
      <c r="AD77" s="194"/>
      <c r="AE77" s="194"/>
      <c r="AF77" s="194"/>
      <c r="AG77" s="48"/>
    </row>
    <row r="78" spans="1:33" s="95" customFormat="1" ht="10.5" customHeight="1" x14ac:dyDescent="0.25">
      <c r="A78" s="91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8"/>
      <c r="Y78" s="98"/>
      <c r="Z78" s="98"/>
      <c r="AA78" s="98"/>
      <c r="AB78" s="98"/>
      <c r="AC78" s="90"/>
      <c r="AD78" s="90"/>
      <c r="AE78" s="90"/>
      <c r="AF78" s="90"/>
      <c r="AG78" s="90"/>
    </row>
    <row r="79" spans="1:33" s="84" customFormat="1" x14ac:dyDescent="0.25">
      <c r="A79" s="85"/>
      <c r="B79" s="300" t="s">
        <v>180</v>
      </c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2"/>
    </row>
    <row r="80" spans="1:33" s="84" customFormat="1" x14ac:dyDescent="0.25">
      <c r="A80" s="85">
        <f>A77+1</f>
        <v>44</v>
      </c>
      <c r="B80" s="296" t="s">
        <v>181</v>
      </c>
      <c r="C80" s="297"/>
      <c r="D80" s="297"/>
      <c r="E80" s="297"/>
      <c r="F80" s="297"/>
      <c r="G80" s="297"/>
      <c r="H80" s="297"/>
      <c r="I80" s="297"/>
      <c r="J80" s="297"/>
      <c r="K80" s="297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2"/>
      <c r="X80" s="323" t="s">
        <v>102</v>
      </c>
      <c r="Y80" s="324"/>
      <c r="Z80" s="324"/>
      <c r="AA80" s="324"/>
      <c r="AB80" s="325"/>
      <c r="AC80" s="326"/>
      <c r="AD80" s="327"/>
      <c r="AE80" s="327"/>
      <c r="AF80" s="327"/>
      <c r="AG80" s="328"/>
    </row>
    <row r="81" spans="1:33" s="84" customFormat="1" ht="15" customHeight="1" x14ac:dyDescent="0.25">
      <c r="A81" s="101">
        <f>A82+1</f>
        <v>46</v>
      </c>
      <c r="B81" s="222" t="s">
        <v>183</v>
      </c>
      <c r="C81" s="223"/>
      <c r="D81" s="223"/>
      <c r="E81" s="223"/>
      <c r="F81" s="223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60"/>
      <c r="W81" s="273" t="s">
        <v>198</v>
      </c>
      <c r="X81" s="274"/>
      <c r="Y81" s="274"/>
      <c r="Z81" s="274"/>
      <c r="AA81" s="274"/>
      <c r="AB81" s="275"/>
      <c r="AC81" s="341"/>
      <c r="AD81" s="342"/>
      <c r="AE81" s="342"/>
      <c r="AF81" s="342"/>
      <c r="AG81" s="343"/>
    </row>
    <row r="82" spans="1:33" s="84" customFormat="1" x14ac:dyDescent="0.25">
      <c r="A82" s="101">
        <f>A80+1</f>
        <v>45</v>
      </c>
      <c r="B82" s="224" t="s">
        <v>182</v>
      </c>
      <c r="C82" s="225"/>
      <c r="D82" s="225"/>
      <c r="E82" s="225"/>
      <c r="F82" s="225"/>
      <c r="G82" s="225"/>
      <c r="H82" s="225"/>
      <c r="I82" s="225"/>
      <c r="J82" s="225"/>
      <c r="K82" s="225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5"/>
      <c r="X82" s="448" t="s">
        <v>102</v>
      </c>
      <c r="Y82" s="449"/>
      <c r="Z82" s="449"/>
      <c r="AA82" s="449"/>
      <c r="AB82" s="450"/>
      <c r="AC82" s="451"/>
      <c r="AD82" s="452"/>
      <c r="AE82" s="452"/>
      <c r="AF82" s="452"/>
      <c r="AG82" s="453"/>
    </row>
    <row r="83" spans="1:33" s="143" customFormat="1" ht="15" customHeight="1" x14ac:dyDescent="0.25">
      <c r="A83" s="127"/>
      <c r="B83" s="335" t="s">
        <v>206</v>
      </c>
      <c r="C83" s="336"/>
      <c r="D83" s="336"/>
      <c r="E83" s="336"/>
      <c r="F83" s="336"/>
      <c r="G83" s="336"/>
      <c r="H83" s="336"/>
      <c r="I83" s="344"/>
      <c r="J83" s="345"/>
      <c r="K83" s="345"/>
      <c r="L83" s="345"/>
      <c r="M83" s="345"/>
      <c r="N83" s="345"/>
      <c r="O83" s="345"/>
      <c r="P83" s="345"/>
      <c r="Q83" s="345"/>
      <c r="R83" s="345"/>
      <c r="S83" s="345"/>
      <c r="T83" s="346"/>
      <c r="U83" s="273" t="s">
        <v>211</v>
      </c>
      <c r="V83" s="274"/>
      <c r="W83" s="274"/>
      <c r="X83" s="274"/>
      <c r="Y83" s="274"/>
      <c r="Z83" s="274"/>
      <c r="AA83" s="274"/>
      <c r="AB83" s="275"/>
      <c r="AC83" s="341"/>
      <c r="AD83" s="342"/>
      <c r="AE83" s="342"/>
      <c r="AF83" s="342"/>
      <c r="AG83" s="343"/>
    </row>
    <row r="84" spans="1:33" s="84" customFormat="1" ht="15" customHeight="1" x14ac:dyDescent="0.25">
      <c r="A84" s="101">
        <f>A81+1</f>
        <v>47</v>
      </c>
      <c r="B84" s="485" t="s">
        <v>191</v>
      </c>
      <c r="C84" s="486"/>
      <c r="D84" s="486"/>
      <c r="E84" s="486"/>
      <c r="F84" s="486"/>
      <c r="G84" s="486"/>
      <c r="H84" s="487"/>
      <c r="I84" s="209"/>
      <c r="J84" s="337" t="s">
        <v>212</v>
      </c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36"/>
      <c r="X84" s="336"/>
      <c r="Y84" s="336"/>
      <c r="Z84" s="336"/>
      <c r="AA84" s="336"/>
      <c r="AB84" s="336"/>
      <c r="AC84" s="336"/>
      <c r="AD84" s="336"/>
      <c r="AE84" s="336"/>
      <c r="AF84" s="336"/>
      <c r="AG84" s="338"/>
    </row>
    <row r="85" spans="1:33" s="95" customFormat="1" ht="15" customHeight="1" x14ac:dyDescent="0.25">
      <c r="A85" s="101">
        <f t="shared" ref="A85:A92" si="6">A84+1</f>
        <v>48</v>
      </c>
      <c r="B85" s="490"/>
      <c r="C85" s="491"/>
      <c r="D85" s="491"/>
      <c r="E85" s="491"/>
      <c r="F85" s="491"/>
      <c r="G85" s="491"/>
      <c r="H85" s="492"/>
      <c r="I85" s="209"/>
      <c r="J85" s="477" t="s">
        <v>192</v>
      </c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  <c r="Z85" s="312"/>
      <c r="AA85" s="312"/>
      <c r="AB85" s="312"/>
      <c r="AC85" s="312"/>
      <c r="AD85" s="312"/>
      <c r="AE85" s="312"/>
      <c r="AF85" s="312"/>
      <c r="AG85" s="478"/>
    </row>
    <row r="86" spans="1:33" s="143" customFormat="1" ht="15" customHeight="1" x14ac:dyDescent="0.25">
      <c r="A86" s="127">
        <f t="shared" si="6"/>
        <v>49</v>
      </c>
      <c r="B86" s="485" t="s">
        <v>213</v>
      </c>
      <c r="C86" s="486"/>
      <c r="D86" s="486"/>
      <c r="E86" s="486"/>
      <c r="F86" s="486"/>
      <c r="G86" s="486"/>
      <c r="H86" s="487"/>
      <c r="I86" s="209"/>
      <c r="J86" s="220" t="s">
        <v>204</v>
      </c>
      <c r="K86" s="221"/>
      <c r="L86" s="221"/>
      <c r="M86" s="221"/>
      <c r="N86" s="221"/>
      <c r="P86" s="221"/>
      <c r="Q86" s="221"/>
      <c r="R86" s="221"/>
      <c r="S86" s="221"/>
      <c r="T86" s="221"/>
      <c r="U86" s="221"/>
      <c r="V86" s="221"/>
      <c r="W86" s="209"/>
      <c r="X86" s="337" t="s">
        <v>205</v>
      </c>
      <c r="Y86" s="336"/>
      <c r="Z86" s="336"/>
      <c r="AA86" s="336"/>
      <c r="AB86" s="336"/>
      <c r="AC86" s="336"/>
      <c r="AD86" s="336"/>
      <c r="AE86" s="336"/>
      <c r="AF86" s="336"/>
      <c r="AG86" s="338"/>
    </row>
    <row r="87" spans="1:33" s="143" customFormat="1" ht="15" customHeight="1" x14ac:dyDescent="0.25">
      <c r="A87" s="127">
        <f t="shared" si="6"/>
        <v>50</v>
      </c>
      <c r="B87" s="488"/>
      <c r="C87" s="390"/>
      <c r="D87" s="390"/>
      <c r="E87" s="390"/>
      <c r="F87" s="390"/>
      <c r="G87" s="390"/>
      <c r="H87" s="489"/>
      <c r="I87" s="209"/>
      <c r="J87" s="298" t="s">
        <v>214</v>
      </c>
      <c r="K87" s="285"/>
      <c r="L87" s="285"/>
      <c r="M87" s="285"/>
      <c r="N87" s="285"/>
      <c r="O87" s="285"/>
      <c r="P87" s="285"/>
      <c r="Q87" s="285"/>
      <c r="R87" s="285"/>
      <c r="S87" s="285"/>
      <c r="T87" s="285"/>
      <c r="U87" s="285"/>
      <c r="V87" s="285"/>
      <c r="W87" s="295"/>
      <c r="X87" s="276"/>
      <c r="Y87" s="277"/>
      <c r="Z87" s="277"/>
      <c r="AA87" s="277"/>
      <c r="AB87" s="322"/>
      <c r="AC87" s="319" t="s">
        <v>144</v>
      </c>
      <c r="AD87" s="320"/>
      <c r="AE87" s="320"/>
      <c r="AF87" s="320"/>
      <c r="AG87" s="321"/>
    </row>
    <row r="88" spans="1:33" s="143" customFormat="1" x14ac:dyDescent="0.25">
      <c r="A88" s="127">
        <f t="shared" si="6"/>
        <v>51</v>
      </c>
      <c r="B88" s="490"/>
      <c r="C88" s="491"/>
      <c r="D88" s="491"/>
      <c r="E88" s="491"/>
      <c r="F88" s="491"/>
      <c r="G88" s="491"/>
      <c r="H88" s="492"/>
      <c r="I88" s="209"/>
      <c r="J88" s="298" t="s">
        <v>215</v>
      </c>
      <c r="K88" s="285"/>
      <c r="L88" s="285"/>
      <c r="M88" s="285"/>
      <c r="N88" s="285"/>
      <c r="O88" s="285"/>
      <c r="P88" s="285"/>
      <c r="Q88" s="285"/>
      <c r="R88" s="285"/>
      <c r="S88" s="285"/>
      <c r="T88" s="285"/>
      <c r="U88" s="285"/>
      <c r="V88" s="285"/>
      <c r="W88" s="295"/>
      <c r="X88" s="276"/>
      <c r="Y88" s="277"/>
      <c r="Z88" s="277"/>
      <c r="AA88" s="277"/>
      <c r="AB88" s="322"/>
      <c r="AC88" s="319" t="s">
        <v>144</v>
      </c>
      <c r="AD88" s="320"/>
      <c r="AE88" s="320"/>
      <c r="AF88" s="320"/>
      <c r="AG88" s="321"/>
    </row>
    <row r="89" spans="1:33" s="84" customFormat="1" ht="15" customHeight="1" x14ac:dyDescent="0.25">
      <c r="A89" s="127">
        <f t="shared" si="6"/>
        <v>52</v>
      </c>
      <c r="B89" s="131" t="s">
        <v>104</v>
      </c>
      <c r="C89" s="128"/>
      <c r="D89" s="128"/>
      <c r="E89" s="128"/>
      <c r="F89" s="128"/>
      <c r="G89" s="128"/>
      <c r="H89" s="128"/>
      <c r="I89" s="452"/>
      <c r="J89" s="452"/>
      <c r="K89" s="452"/>
      <c r="L89" s="452"/>
      <c r="M89" s="476"/>
      <c r="N89" s="133" t="s">
        <v>41</v>
      </c>
      <c r="O89" s="132"/>
      <c r="P89" s="132"/>
      <c r="Q89" s="132"/>
      <c r="R89" s="132"/>
      <c r="S89" s="132" t="s">
        <v>126</v>
      </c>
      <c r="T89" s="132"/>
      <c r="U89" s="132"/>
      <c r="V89" s="132"/>
      <c r="W89" s="132"/>
      <c r="X89" s="440"/>
      <c r="Y89" s="441"/>
      <c r="Z89" s="441"/>
      <c r="AA89" s="441"/>
      <c r="AB89" s="442"/>
      <c r="AC89" s="443" t="s">
        <v>9</v>
      </c>
      <c r="AD89" s="444"/>
      <c r="AE89" s="444"/>
      <c r="AF89" s="444"/>
      <c r="AG89" s="445"/>
    </row>
    <row r="90" spans="1:33" s="84" customFormat="1" x14ac:dyDescent="0.25">
      <c r="A90" s="127">
        <f t="shared" si="6"/>
        <v>53</v>
      </c>
      <c r="B90" s="446" t="s">
        <v>127</v>
      </c>
      <c r="C90" s="444"/>
      <c r="D90" s="444"/>
      <c r="E90" s="444"/>
      <c r="F90" s="444"/>
      <c r="G90" s="444"/>
      <c r="H90" s="444"/>
      <c r="I90" s="444"/>
      <c r="J90" s="444"/>
      <c r="K90" s="444"/>
      <c r="L90" s="444"/>
      <c r="M90" s="444"/>
      <c r="N90" s="444"/>
      <c r="O90" s="444"/>
      <c r="P90" s="444"/>
      <c r="Q90" s="444"/>
      <c r="R90" s="444"/>
      <c r="S90" s="444"/>
      <c r="T90" s="444"/>
      <c r="U90" s="444"/>
      <c r="V90" s="444"/>
      <c r="W90" s="447"/>
      <c r="X90" s="440"/>
      <c r="Y90" s="441"/>
      <c r="Z90" s="441"/>
      <c r="AA90" s="441"/>
      <c r="AB90" s="442"/>
      <c r="AC90" s="443" t="s">
        <v>168</v>
      </c>
      <c r="AD90" s="444"/>
      <c r="AE90" s="444"/>
      <c r="AF90" s="444"/>
      <c r="AG90" s="445"/>
    </row>
    <row r="91" spans="1:33" s="84" customFormat="1" x14ac:dyDescent="0.25">
      <c r="A91" s="127">
        <f t="shared" si="6"/>
        <v>54</v>
      </c>
      <c r="B91" s="446" t="s">
        <v>165</v>
      </c>
      <c r="C91" s="444"/>
      <c r="D91" s="444"/>
      <c r="E91" s="444"/>
      <c r="F91" s="444"/>
      <c r="G91" s="444"/>
      <c r="H91" s="444"/>
      <c r="I91" s="444"/>
      <c r="J91" s="444"/>
      <c r="K91" s="444"/>
      <c r="L91" s="444"/>
      <c r="M91" s="444"/>
      <c r="N91" s="444"/>
      <c r="O91" s="444"/>
      <c r="P91" s="444"/>
      <c r="Q91" s="444"/>
      <c r="R91" s="444"/>
      <c r="S91" s="444"/>
      <c r="T91" s="444"/>
      <c r="U91" s="444"/>
      <c r="V91" s="444"/>
      <c r="W91" s="447"/>
      <c r="X91" s="470"/>
      <c r="Y91" s="471"/>
      <c r="Z91" s="471"/>
      <c r="AA91" s="471"/>
      <c r="AB91" s="472"/>
      <c r="AC91" s="298" t="s">
        <v>42</v>
      </c>
      <c r="AD91" s="285"/>
      <c r="AE91" s="285"/>
      <c r="AF91" s="285"/>
      <c r="AG91" s="299"/>
    </row>
    <row r="92" spans="1:33" s="84" customFormat="1" x14ac:dyDescent="0.25">
      <c r="A92" s="101">
        <f t="shared" si="6"/>
        <v>55</v>
      </c>
      <c r="B92" s="482" t="s">
        <v>195</v>
      </c>
      <c r="C92" s="483"/>
      <c r="D92" s="483"/>
      <c r="E92" s="483"/>
      <c r="F92" s="483"/>
      <c r="G92" s="483"/>
      <c r="H92" s="483"/>
      <c r="I92" s="483"/>
      <c r="J92" s="483"/>
      <c r="K92" s="483"/>
      <c r="L92" s="483"/>
      <c r="M92" s="483"/>
      <c r="N92" s="483"/>
      <c r="O92" s="483"/>
      <c r="P92" s="483"/>
      <c r="Q92" s="483"/>
      <c r="R92" s="483"/>
      <c r="S92" s="483"/>
      <c r="T92" s="483"/>
      <c r="U92" s="483"/>
      <c r="V92" s="483"/>
      <c r="W92" s="484"/>
      <c r="X92" s="467"/>
      <c r="Y92" s="468"/>
      <c r="Z92" s="468"/>
      <c r="AA92" s="468"/>
      <c r="AB92" s="469"/>
      <c r="AC92" s="473" t="s">
        <v>43</v>
      </c>
      <c r="AD92" s="474"/>
      <c r="AE92" s="474"/>
      <c r="AF92" s="474"/>
      <c r="AG92" s="475"/>
    </row>
    <row r="93" spans="1:33" x14ac:dyDescent="0.25">
      <c r="B93" s="300" t="s">
        <v>155</v>
      </c>
      <c r="C93" s="301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  <c r="T93" s="301"/>
      <c r="U93" s="301"/>
      <c r="V93" s="301"/>
      <c r="W93" s="301"/>
      <c r="X93" s="301"/>
      <c r="Y93" s="301"/>
      <c r="Z93" s="301"/>
      <c r="AA93" s="301"/>
      <c r="AB93" s="301"/>
      <c r="AC93" s="301"/>
      <c r="AD93" s="301"/>
      <c r="AE93" s="301"/>
      <c r="AF93" s="301"/>
      <c r="AG93" s="302"/>
    </row>
    <row r="94" spans="1:33" x14ac:dyDescent="0.25">
      <c r="A94" s="73">
        <f>A92+1</f>
        <v>56</v>
      </c>
      <c r="B94" s="42" t="s">
        <v>108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398"/>
      <c r="Y94" s="399"/>
      <c r="Z94" s="399"/>
      <c r="AA94" s="399"/>
      <c r="AB94" s="399"/>
      <c r="AC94" s="43" t="s">
        <v>44</v>
      </c>
      <c r="AD94" s="49"/>
      <c r="AE94" s="49"/>
      <c r="AF94" s="49"/>
      <c r="AG94" s="50"/>
    </row>
    <row r="95" spans="1:33" x14ac:dyDescent="0.25">
      <c r="A95" s="73">
        <f>A94+1</f>
        <v>57</v>
      </c>
      <c r="B95" s="31" t="s">
        <v>109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94"/>
      <c r="Y95" s="395"/>
      <c r="Z95" s="395"/>
      <c r="AA95" s="395"/>
      <c r="AB95" s="395"/>
      <c r="AC95" s="33" t="s">
        <v>44</v>
      </c>
      <c r="AD95" s="32"/>
      <c r="AE95" s="32"/>
      <c r="AF95" s="32"/>
      <c r="AG95" s="34"/>
    </row>
    <row r="96" spans="1:33" x14ac:dyDescent="0.25">
      <c r="A96" s="91">
        <f t="shared" ref="A96:A97" si="7">A95+1</f>
        <v>58</v>
      </c>
      <c r="B96" s="51" t="s">
        <v>110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396"/>
      <c r="Y96" s="397"/>
      <c r="Z96" s="397"/>
      <c r="AA96" s="397"/>
      <c r="AB96" s="397"/>
      <c r="AC96" s="53" t="s">
        <v>44</v>
      </c>
      <c r="AD96" s="52"/>
      <c r="AE96" s="52"/>
      <c r="AF96" s="52"/>
      <c r="AG96" s="54"/>
    </row>
    <row r="97" spans="1:75" x14ac:dyDescent="0.25">
      <c r="A97" s="91">
        <f t="shared" si="7"/>
        <v>59</v>
      </c>
      <c r="B97" s="15" t="s">
        <v>111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63"/>
      <c r="Y97" s="17" t="s">
        <v>7</v>
      </c>
      <c r="Z97" s="16"/>
      <c r="AA97" s="16"/>
      <c r="AB97" s="16"/>
      <c r="AC97" s="63"/>
      <c r="AD97" s="37" t="s">
        <v>8</v>
      </c>
      <c r="AE97" s="55"/>
      <c r="AF97" s="55"/>
      <c r="AG97" s="56"/>
    </row>
    <row r="98" spans="1:75" s="121" customFormat="1" x14ac:dyDescent="0.25">
      <c r="A98" s="127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63"/>
      <c r="V98" s="163"/>
      <c r="W98" s="163"/>
      <c r="X98" s="168"/>
      <c r="Y98" s="168"/>
      <c r="Z98" s="168"/>
      <c r="AA98" s="168"/>
      <c r="AB98" s="168"/>
      <c r="AC98" s="163"/>
      <c r="AD98" s="163"/>
      <c r="AE98" s="163"/>
      <c r="AF98" s="163"/>
      <c r="AG98" s="163"/>
    </row>
    <row r="99" spans="1:75" s="95" customFormat="1" x14ac:dyDescent="0.25">
      <c r="A99" s="100"/>
      <c r="B99" s="350" t="s">
        <v>152</v>
      </c>
      <c r="C99" s="351"/>
      <c r="D99" s="351"/>
      <c r="E99" s="351"/>
      <c r="F99" s="351"/>
      <c r="G99" s="351"/>
      <c r="H99" s="351"/>
      <c r="I99" s="351"/>
      <c r="J99" s="351"/>
      <c r="K99" s="351"/>
      <c r="L99" s="351"/>
      <c r="M99" s="351"/>
      <c r="N99" s="351"/>
      <c r="O99" s="351"/>
      <c r="P99" s="351"/>
      <c r="Q99" s="351"/>
      <c r="R99" s="351"/>
      <c r="S99" s="351"/>
      <c r="T99" s="351"/>
      <c r="U99" s="351"/>
      <c r="V99" s="351"/>
      <c r="W99" s="351"/>
      <c r="X99" s="351"/>
      <c r="Y99" s="351"/>
      <c r="Z99" s="351"/>
      <c r="AA99" s="351"/>
      <c r="AB99" s="351"/>
      <c r="AC99" s="351"/>
      <c r="AD99" s="351"/>
      <c r="AE99" s="351"/>
      <c r="AF99" s="351"/>
      <c r="AG99" s="352"/>
      <c r="AI99" s="115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</row>
    <row r="100" spans="1:75" s="143" customFormat="1" x14ac:dyDescent="0.25">
      <c r="A100" s="92">
        <f>A97+1</f>
        <v>60</v>
      </c>
      <c r="B100" s="68" t="s">
        <v>210</v>
      </c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93"/>
      <c r="Y100" s="294"/>
      <c r="Z100" s="294"/>
      <c r="AA100" s="294"/>
      <c r="AB100" s="294"/>
      <c r="AC100" s="211" t="s">
        <v>6</v>
      </c>
      <c r="AD100" s="210"/>
      <c r="AE100" s="210"/>
      <c r="AF100" s="210"/>
      <c r="AG100" s="212"/>
    </row>
    <row r="101" spans="1:75" s="143" customFormat="1" ht="15" customHeight="1" x14ac:dyDescent="0.25">
      <c r="A101" s="149">
        <f>1+A100</f>
        <v>61</v>
      </c>
      <c r="B101" s="284" t="s">
        <v>216</v>
      </c>
      <c r="C101" s="285"/>
      <c r="D101" s="285"/>
      <c r="E101" s="285"/>
      <c r="F101" s="285"/>
      <c r="G101" s="285"/>
      <c r="H101" s="285"/>
      <c r="I101" s="285"/>
      <c r="J101" s="285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285"/>
      <c r="V101" s="285"/>
      <c r="W101" s="295"/>
      <c r="X101" s="339"/>
      <c r="Y101" s="340"/>
      <c r="Z101" s="340"/>
      <c r="AA101" s="340"/>
      <c r="AB101" s="340"/>
      <c r="AC101" s="97" t="s">
        <v>186</v>
      </c>
      <c r="AD101" s="88"/>
      <c r="AE101" s="88"/>
      <c r="AF101" s="88"/>
      <c r="AG101" s="59"/>
      <c r="AI101" s="115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</row>
    <row r="102" spans="1:75" s="95" customFormat="1" x14ac:dyDescent="0.25">
      <c r="A102" s="149">
        <f t="shared" ref="A102:A104" si="8">1+A101</f>
        <v>62</v>
      </c>
      <c r="B102" s="195" t="s">
        <v>148</v>
      </c>
      <c r="C102" s="196"/>
      <c r="D102" s="196"/>
      <c r="E102" s="196"/>
      <c r="F102" s="196"/>
      <c r="G102" s="196"/>
      <c r="H102" s="196"/>
      <c r="I102" s="196"/>
      <c r="J102" s="196"/>
      <c r="K102" s="196"/>
      <c r="L102" s="213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60"/>
      <c r="X102" s="243" t="s">
        <v>102</v>
      </c>
      <c r="Y102" s="244"/>
      <c r="Z102" s="244"/>
      <c r="AA102" s="244"/>
      <c r="AB102" s="244"/>
      <c r="AC102" s="376"/>
      <c r="AD102" s="376"/>
      <c r="AE102" s="376"/>
      <c r="AF102" s="376"/>
      <c r="AG102" s="377"/>
      <c r="AI102" s="115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</row>
    <row r="103" spans="1:75" s="95" customFormat="1" ht="15" customHeight="1" x14ac:dyDescent="0.25">
      <c r="A103" s="149">
        <f t="shared" si="8"/>
        <v>63</v>
      </c>
      <c r="B103" s="311" t="s">
        <v>196</v>
      </c>
      <c r="C103" s="312"/>
      <c r="D103" s="312"/>
      <c r="E103" s="312"/>
      <c r="F103" s="312"/>
      <c r="G103" s="259"/>
      <c r="H103" s="259"/>
      <c r="I103" s="259"/>
      <c r="J103" s="259"/>
      <c r="K103" s="259"/>
      <c r="L103" s="259"/>
      <c r="M103" s="259"/>
      <c r="N103" s="259"/>
      <c r="O103" s="259"/>
      <c r="P103" s="259"/>
      <c r="Q103" s="259"/>
      <c r="R103" s="259"/>
      <c r="S103" s="259"/>
      <c r="T103" s="259"/>
      <c r="U103" s="259"/>
      <c r="V103" s="259"/>
      <c r="W103" s="259"/>
      <c r="X103" s="259"/>
      <c r="Y103" s="259"/>
      <c r="Z103" s="259"/>
      <c r="AA103" s="259"/>
      <c r="AB103" s="259"/>
      <c r="AC103" s="259"/>
      <c r="AD103" s="259"/>
      <c r="AE103" s="259"/>
      <c r="AF103" s="259"/>
      <c r="AG103" s="479"/>
      <c r="AI103" s="115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</row>
    <row r="104" spans="1:75" s="95" customFormat="1" ht="15" customHeight="1" x14ac:dyDescent="0.25">
      <c r="A104" s="149">
        <f t="shared" si="8"/>
        <v>64</v>
      </c>
      <c r="B104" s="217" t="s">
        <v>149</v>
      </c>
      <c r="C104" s="218"/>
      <c r="D104" s="218"/>
      <c r="E104" s="218"/>
      <c r="F104" s="218"/>
      <c r="G104" s="218"/>
      <c r="H104" s="218"/>
      <c r="I104" s="218"/>
      <c r="J104" s="218"/>
      <c r="K104" s="218"/>
      <c r="L104" s="218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107"/>
      <c r="X104" s="480"/>
      <c r="Y104" s="481"/>
      <c r="Z104" s="481"/>
      <c r="AA104" s="481"/>
      <c r="AB104" s="481"/>
      <c r="AC104" s="114" t="s">
        <v>43</v>
      </c>
      <c r="AD104" s="107"/>
      <c r="AE104" s="107"/>
      <c r="AF104" s="107"/>
      <c r="AG104" s="108"/>
      <c r="AI104" s="115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</row>
    <row r="105" spans="1:75" ht="14.25" customHeight="1" x14ac:dyDescent="0.25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</row>
    <row r="106" spans="1:75" x14ac:dyDescent="0.25">
      <c r="B106" s="57" t="s">
        <v>166</v>
      </c>
    </row>
    <row r="107" spans="1:75" ht="7.5" customHeight="1" x14ac:dyDescent="0.25">
      <c r="B107" s="57"/>
    </row>
    <row r="108" spans="1:75" x14ac:dyDescent="0.25">
      <c r="B108" s="350" t="s">
        <v>5</v>
      </c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51"/>
      <c r="Z108" s="351"/>
      <c r="AA108" s="351"/>
      <c r="AB108" s="351"/>
      <c r="AC108" s="351"/>
      <c r="AD108" s="351"/>
      <c r="AE108" s="351"/>
      <c r="AF108" s="351"/>
      <c r="AG108" s="352"/>
    </row>
    <row r="109" spans="1:75" x14ac:dyDescent="0.25">
      <c r="A109" s="73">
        <f>A104+1</f>
        <v>65</v>
      </c>
      <c r="B109" s="38" t="s">
        <v>185</v>
      </c>
      <c r="C109" s="65"/>
      <c r="D109" s="65"/>
      <c r="E109" s="65"/>
      <c r="F109" s="65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313"/>
      <c r="Y109" s="314"/>
      <c r="Z109" s="314"/>
      <c r="AA109" s="314"/>
      <c r="AB109" s="315"/>
      <c r="AC109" s="40" t="s">
        <v>47</v>
      </c>
      <c r="AD109" s="39"/>
      <c r="AE109" s="39"/>
      <c r="AF109" s="39"/>
      <c r="AG109" s="41"/>
    </row>
    <row r="110" spans="1:75" x14ac:dyDescent="0.25">
      <c r="A110" s="73">
        <f>1+A109</f>
        <v>66</v>
      </c>
      <c r="B110" s="15" t="s">
        <v>184</v>
      </c>
      <c r="C110" s="16"/>
      <c r="D110" s="16"/>
      <c r="E110" s="16"/>
      <c r="F110" s="16"/>
      <c r="G110" s="16"/>
      <c r="H110" s="16"/>
      <c r="I110" s="16"/>
      <c r="J110" s="16"/>
      <c r="K110" s="21"/>
      <c r="L110" s="21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316"/>
      <c r="Y110" s="317"/>
      <c r="Z110" s="317"/>
      <c r="AA110" s="317"/>
      <c r="AB110" s="318"/>
      <c r="AC110" s="17" t="s">
        <v>6</v>
      </c>
      <c r="AD110" s="16"/>
      <c r="AE110" s="16"/>
      <c r="AF110" s="16"/>
      <c r="AG110" s="60"/>
    </row>
    <row r="111" spans="1:75" x14ac:dyDescent="0.25">
      <c r="B111" s="57"/>
    </row>
    <row r="112" spans="1:75" x14ac:dyDescent="0.25">
      <c r="B112" s="350" t="s">
        <v>150</v>
      </c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1"/>
      <c r="P112" s="351"/>
      <c r="Q112" s="351"/>
      <c r="R112" s="351"/>
      <c r="S112" s="351"/>
      <c r="T112" s="351"/>
      <c r="U112" s="351"/>
      <c r="V112" s="351"/>
      <c r="W112" s="351"/>
      <c r="X112" s="351"/>
      <c r="Y112" s="351"/>
      <c r="Z112" s="351"/>
      <c r="AA112" s="351"/>
      <c r="AB112" s="351"/>
      <c r="AC112" s="351"/>
      <c r="AD112" s="351"/>
      <c r="AE112" s="351"/>
      <c r="AF112" s="351"/>
      <c r="AG112" s="352"/>
    </row>
    <row r="113" spans="1:75" x14ac:dyDescent="0.25">
      <c r="A113" s="73">
        <f>A110+1</f>
        <v>67</v>
      </c>
      <c r="B113" s="31" t="s">
        <v>201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94"/>
      <c r="Y113" s="395"/>
      <c r="Z113" s="395"/>
      <c r="AA113" s="395"/>
      <c r="AB113" s="395"/>
      <c r="AC113" s="33" t="s">
        <v>10</v>
      </c>
      <c r="AD113" s="32"/>
      <c r="AE113" s="32"/>
      <c r="AF113" s="32"/>
      <c r="AG113" s="34"/>
    </row>
    <row r="114" spans="1:75" x14ac:dyDescent="0.25">
      <c r="A114" s="73">
        <f>1+A113</f>
        <v>68</v>
      </c>
      <c r="B114" s="27" t="s">
        <v>115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78"/>
      <c r="Y114" s="279"/>
      <c r="Z114" s="279"/>
      <c r="AA114" s="279"/>
      <c r="AB114" s="456"/>
      <c r="AC114" s="33" t="s">
        <v>50</v>
      </c>
      <c r="AD114" s="28"/>
      <c r="AE114" s="28"/>
      <c r="AF114" s="28"/>
      <c r="AG114" s="59"/>
    </row>
    <row r="115" spans="1:75" x14ac:dyDescent="0.25">
      <c r="A115" s="91">
        <f t="shared" ref="A115:A119" si="9">1+A114</f>
        <v>69</v>
      </c>
      <c r="B115" s="96" t="s">
        <v>199</v>
      </c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276"/>
      <c r="Y115" s="277"/>
      <c r="Z115" s="277"/>
      <c r="AA115" s="277"/>
      <c r="AB115" s="277"/>
      <c r="AC115" s="97" t="s">
        <v>11</v>
      </c>
      <c r="AD115" s="88"/>
      <c r="AE115" s="88"/>
      <c r="AF115" s="88"/>
      <c r="AG115" s="59"/>
    </row>
    <row r="116" spans="1:75" x14ac:dyDescent="0.25">
      <c r="A116" s="91">
        <f t="shared" si="9"/>
        <v>70</v>
      </c>
      <c r="B116" s="96" t="s">
        <v>200</v>
      </c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276"/>
      <c r="Y116" s="277"/>
      <c r="Z116" s="277"/>
      <c r="AA116" s="277"/>
      <c r="AB116" s="277"/>
      <c r="AC116" s="97" t="s">
        <v>11</v>
      </c>
      <c r="AD116" s="88"/>
      <c r="AE116" s="88"/>
      <c r="AF116" s="88"/>
      <c r="AG116" s="59"/>
    </row>
    <row r="117" spans="1:75" s="95" customFormat="1" x14ac:dyDescent="0.25">
      <c r="A117" s="91">
        <f t="shared" si="9"/>
        <v>71</v>
      </c>
      <c r="B117" s="96" t="s">
        <v>202</v>
      </c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391" t="str">
        <f>IF(ISNUMBER(X115),1.5*ROUND(X115,2),"")</f>
        <v/>
      </c>
      <c r="Y117" s="392"/>
      <c r="Z117" s="392"/>
      <c r="AA117" s="392"/>
      <c r="AB117" s="393"/>
      <c r="AC117" s="298"/>
      <c r="AD117" s="285"/>
      <c r="AE117" s="285"/>
      <c r="AF117" s="285"/>
      <c r="AG117" s="299"/>
    </row>
    <row r="118" spans="1:75" x14ac:dyDescent="0.25">
      <c r="A118" s="91">
        <f t="shared" si="9"/>
        <v>72</v>
      </c>
      <c r="B118" s="96" t="s">
        <v>114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276"/>
      <c r="Y118" s="277"/>
      <c r="Z118" s="277"/>
      <c r="AA118" s="277"/>
      <c r="AB118" s="277"/>
      <c r="AC118" s="97" t="s">
        <v>12</v>
      </c>
      <c r="AD118" s="35"/>
      <c r="AE118" s="35"/>
      <c r="AF118" s="35"/>
      <c r="AG118" s="36"/>
    </row>
    <row r="119" spans="1:75" s="143" customFormat="1" x14ac:dyDescent="0.25">
      <c r="A119" s="91">
        <f t="shared" si="9"/>
        <v>73</v>
      </c>
      <c r="B119" s="20" t="s">
        <v>203</v>
      </c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372"/>
      <c r="Y119" s="373"/>
      <c r="Z119" s="373"/>
      <c r="AA119" s="373"/>
      <c r="AB119" s="374"/>
      <c r="AC119" s="214" t="s">
        <v>9</v>
      </c>
      <c r="AD119" s="215"/>
      <c r="AE119" s="215"/>
      <c r="AF119" s="215"/>
      <c r="AG119" s="216"/>
    </row>
    <row r="120" spans="1:75" s="95" customFormat="1" x14ac:dyDescent="0.25">
      <c r="A120" s="91"/>
      <c r="B120" s="145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9"/>
      <c r="Y120" s="169"/>
      <c r="Z120" s="169"/>
      <c r="AA120" s="169"/>
      <c r="AB120" s="169"/>
      <c r="AC120" s="145"/>
      <c r="AD120" s="167"/>
      <c r="AE120" s="167"/>
      <c r="AF120" s="167"/>
      <c r="AG120" s="167"/>
      <c r="AH120" s="143"/>
    </row>
    <row r="121" spans="1:75" x14ac:dyDescent="0.25">
      <c r="B121" s="350" t="s">
        <v>153</v>
      </c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51"/>
      <c r="Z121" s="351"/>
      <c r="AA121" s="351"/>
      <c r="AB121" s="351"/>
      <c r="AC121" s="351"/>
      <c r="AD121" s="351"/>
      <c r="AE121" s="351"/>
      <c r="AF121" s="351"/>
      <c r="AG121" s="352"/>
    </row>
    <row r="122" spans="1:75" ht="12.75" customHeight="1" x14ac:dyDescent="0.25">
      <c r="A122" s="125"/>
      <c r="B122" s="369" t="s">
        <v>222</v>
      </c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370"/>
      <c r="AB122" s="370"/>
      <c r="AC122" s="370"/>
      <c r="AD122" s="370"/>
      <c r="AE122" s="370"/>
      <c r="AF122" s="370"/>
      <c r="AG122" s="371"/>
      <c r="AH122" s="121"/>
      <c r="AI122" s="126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  <c r="BS122" s="118"/>
      <c r="BT122" s="118"/>
      <c r="BU122" s="118"/>
      <c r="BV122" s="118"/>
      <c r="BW122" s="118"/>
    </row>
    <row r="123" spans="1:75" ht="45" customHeight="1" x14ac:dyDescent="0.25">
      <c r="A123" s="125"/>
      <c r="B123" s="428" t="s">
        <v>112</v>
      </c>
      <c r="C123" s="429"/>
      <c r="D123" s="429"/>
      <c r="E123" s="429"/>
      <c r="F123" s="429"/>
      <c r="G123" s="429"/>
      <c r="H123" s="429"/>
      <c r="I123" s="429"/>
      <c r="J123" s="429"/>
      <c r="K123" s="429"/>
      <c r="L123" s="429"/>
      <c r="M123" s="429"/>
      <c r="N123" s="429"/>
      <c r="O123" s="429"/>
      <c r="P123" s="429"/>
      <c r="Q123" s="429"/>
      <c r="R123" s="429"/>
      <c r="S123" s="429"/>
      <c r="T123" s="429"/>
      <c r="U123" s="429"/>
      <c r="V123" s="429"/>
      <c r="W123" s="430"/>
      <c r="X123" s="431" t="s">
        <v>71</v>
      </c>
      <c r="Y123" s="432"/>
      <c r="Z123" s="432"/>
      <c r="AA123" s="432"/>
      <c r="AB123" s="433"/>
      <c r="AC123" s="431" t="s">
        <v>70</v>
      </c>
      <c r="AD123" s="432"/>
      <c r="AE123" s="432"/>
      <c r="AF123" s="432"/>
      <c r="AG123" s="434"/>
      <c r="AH123" s="121"/>
      <c r="AI123" s="126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  <c r="BS123" s="118"/>
      <c r="BT123" s="118"/>
      <c r="BU123" s="118"/>
      <c r="BV123" s="118"/>
      <c r="BW123" s="118"/>
    </row>
    <row r="124" spans="1:75" s="143" customFormat="1" x14ac:dyDescent="0.25">
      <c r="A124" s="149">
        <f>1+A119</f>
        <v>74</v>
      </c>
      <c r="B124" s="165" t="s">
        <v>51</v>
      </c>
      <c r="C124" s="258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259"/>
      <c r="V124" s="259"/>
      <c r="W124" s="260"/>
      <c r="X124" s="261"/>
      <c r="Y124" s="262"/>
      <c r="Z124" s="262"/>
      <c r="AA124" s="262"/>
      <c r="AB124" s="263"/>
      <c r="AC124" s="229" t="str">
        <f t="shared" ref="AC124:AC129" si="10">IF(ISNUMBER(X124),IF(ISTEXT(C124),(VLOOKUP(C124,$AI$232:$AP$247,8,FALSE))*X124,""),"")</f>
        <v/>
      </c>
      <c r="AD124" s="230"/>
      <c r="AE124" s="230"/>
      <c r="AF124" s="230"/>
      <c r="AG124" s="231"/>
      <c r="AI124" s="155"/>
    </row>
    <row r="125" spans="1:75" s="143" customFormat="1" x14ac:dyDescent="0.25">
      <c r="A125" s="149">
        <f>1+A124</f>
        <v>75</v>
      </c>
      <c r="B125" s="166" t="s">
        <v>52</v>
      </c>
      <c r="C125" s="258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259"/>
      <c r="V125" s="259"/>
      <c r="W125" s="260"/>
      <c r="X125" s="261"/>
      <c r="Y125" s="262"/>
      <c r="Z125" s="262"/>
      <c r="AA125" s="262"/>
      <c r="AB125" s="263"/>
      <c r="AC125" s="229" t="str">
        <f t="shared" si="10"/>
        <v/>
      </c>
      <c r="AD125" s="230"/>
      <c r="AE125" s="230"/>
      <c r="AF125" s="230"/>
      <c r="AG125" s="231"/>
      <c r="AI125" s="155"/>
    </row>
    <row r="126" spans="1:75" s="143" customFormat="1" x14ac:dyDescent="0.25">
      <c r="A126" s="149">
        <f t="shared" ref="A126:A134" si="11">1+A125</f>
        <v>76</v>
      </c>
      <c r="B126" s="166" t="s">
        <v>53</v>
      </c>
      <c r="C126" s="258"/>
      <c r="D126" s="259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259"/>
      <c r="R126" s="259"/>
      <c r="S126" s="259"/>
      <c r="T126" s="259"/>
      <c r="U126" s="259"/>
      <c r="V126" s="259"/>
      <c r="W126" s="260"/>
      <c r="X126" s="261"/>
      <c r="Y126" s="262"/>
      <c r="Z126" s="262"/>
      <c r="AA126" s="262"/>
      <c r="AB126" s="263"/>
      <c r="AC126" s="229" t="str">
        <f t="shared" si="10"/>
        <v/>
      </c>
      <c r="AD126" s="230"/>
      <c r="AE126" s="230"/>
      <c r="AF126" s="230"/>
      <c r="AG126" s="231"/>
      <c r="AI126" s="155"/>
    </row>
    <row r="127" spans="1:75" s="143" customFormat="1" x14ac:dyDescent="0.25">
      <c r="A127" s="149">
        <f t="shared" si="11"/>
        <v>77</v>
      </c>
      <c r="B127" s="166" t="s">
        <v>54</v>
      </c>
      <c r="C127" s="258"/>
      <c r="D127" s="259"/>
      <c r="E127" s="259"/>
      <c r="F127" s="259"/>
      <c r="G127" s="259"/>
      <c r="H127" s="259"/>
      <c r="I127" s="259"/>
      <c r="J127" s="259"/>
      <c r="K127" s="259"/>
      <c r="L127" s="259"/>
      <c r="M127" s="259"/>
      <c r="N127" s="259"/>
      <c r="O127" s="259"/>
      <c r="P127" s="259"/>
      <c r="Q127" s="259"/>
      <c r="R127" s="259"/>
      <c r="S127" s="259"/>
      <c r="T127" s="259"/>
      <c r="U127" s="259"/>
      <c r="V127" s="259"/>
      <c r="W127" s="260"/>
      <c r="X127" s="261"/>
      <c r="Y127" s="262"/>
      <c r="Z127" s="262"/>
      <c r="AA127" s="262"/>
      <c r="AB127" s="263"/>
      <c r="AC127" s="229" t="str">
        <f t="shared" si="10"/>
        <v/>
      </c>
      <c r="AD127" s="230"/>
      <c r="AE127" s="230"/>
      <c r="AF127" s="230"/>
      <c r="AG127" s="231"/>
      <c r="AI127" s="155"/>
    </row>
    <row r="128" spans="1:75" s="143" customFormat="1" x14ac:dyDescent="0.25">
      <c r="A128" s="149">
        <f t="shared" si="11"/>
        <v>78</v>
      </c>
      <c r="B128" s="166" t="s">
        <v>55</v>
      </c>
      <c r="C128" s="258"/>
      <c r="D128" s="259"/>
      <c r="E128" s="259"/>
      <c r="F128" s="259"/>
      <c r="G128" s="259"/>
      <c r="H128" s="259"/>
      <c r="I128" s="259"/>
      <c r="J128" s="259"/>
      <c r="K128" s="259"/>
      <c r="L128" s="259"/>
      <c r="M128" s="259"/>
      <c r="N128" s="259"/>
      <c r="O128" s="259"/>
      <c r="P128" s="259"/>
      <c r="Q128" s="259"/>
      <c r="R128" s="259"/>
      <c r="S128" s="259"/>
      <c r="T128" s="259"/>
      <c r="U128" s="259"/>
      <c r="V128" s="259"/>
      <c r="W128" s="260"/>
      <c r="X128" s="261"/>
      <c r="Y128" s="262"/>
      <c r="Z128" s="262"/>
      <c r="AA128" s="262"/>
      <c r="AB128" s="263"/>
      <c r="AC128" s="229" t="str">
        <f t="shared" si="10"/>
        <v/>
      </c>
      <c r="AD128" s="230"/>
      <c r="AE128" s="230"/>
      <c r="AF128" s="230"/>
      <c r="AG128" s="231"/>
      <c r="AI128" s="155"/>
    </row>
    <row r="129" spans="1:75" s="143" customFormat="1" x14ac:dyDescent="0.25">
      <c r="A129" s="149">
        <f t="shared" si="11"/>
        <v>79</v>
      </c>
      <c r="B129" s="142" t="s">
        <v>56</v>
      </c>
      <c r="C129" s="264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265"/>
      <c r="Q129" s="265"/>
      <c r="R129" s="265"/>
      <c r="S129" s="265"/>
      <c r="T129" s="265"/>
      <c r="U129" s="265"/>
      <c r="V129" s="265"/>
      <c r="W129" s="266"/>
      <c r="X129" s="267"/>
      <c r="Y129" s="268"/>
      <c r="Z129" s="268"/>
      <c r="AA129" s="268"/>
      <c r="AB129" s="269"/>
      <c r="AC129" s="270" t="str">
        <f t="shared" si="10"/>
        <v/>
      </c>
      <c r="AD129" s="271"/>
      <c r="AE129" s="271"/>
      <c r="AF129" s="271"/>
      <c r="AG129" s="272"/>
      <c r="AI129" s="155"/>
    </row>
    <row r="130" spans="1:75" s="143" customFormat="1" x14ac:dyDescent="0.25">
      <c r="A130" s="149">
        <f t="shared" si="11"/>
        <v>80</v>
      </c>
      <c r="B130" s="232" t="s">
        <v>69</v>
      </c>
      <c r="C130" s="233"/>
      <c r="D130" s="233"/>
      <c r="E130" s="233"/>
      <c r="F130" s="233"/>
      <c r="G130" s="233"/>
      <c r="H130" s="233"/>
      <c r="I130" s="233"/>
      <c r="J130" s="233"/>
      <c r="K130" s="233"/>
      <c r="L130" s="233"/>
      <c r="M130" s="233"/>
      <c r="N130" s="233"/>
      <c r="O130" s="233"/>
      <c r="P130" s="233"/>
      <c r="Q130" s="233"/>
      <c r="R130" s="233"/>
      <c r="S130" s="233"/>
      <c r="T130" s="233"/>
      <c r="U130" s="233"/>
      <c r="V130" s="233"/>
      <c r="W130" s="234"/>
      <c r="X130" s="235" t="str">
        <f>IF(ISNUMBER(X124),IF(OR(C124="Elektřina - dodávka mimo budovu",C124="Teplo - dodávka mimo budovu"),0,X124)+IF(OR(C125="Elektřina - dodávka mimo budovu",C125="Teplo - dodávka mimo budovu"),0,X125)+IF(OR(C126="Elektřina - dodávka mimo budovu",C126="Teplo - dodávka mimo budovu"),0,X126)+IF(OR(C127="Elektřina - dodávka mimo budovu",C127="Teplo - dodávka mimo budovu"),0,X127)+IF(OR(C128="Elektřina - dodávka mimo budovu",C128="Teplo - dodávka mimo budovu"),0,X128)+IF(OR(C129="Elektřina - dodávka mimo budovu",C129="Teplo - dodávka mimo budovu"),0,X129),"")</f>
        <v/>
      </c>
      <c r="Y130" s="236"/>
      <c r="Z130" s="236"/>
      <c r="AA130" s="236"/>
      <c r="AB130" s="237"/>
      <c r="AC130" s="235" t="str">
        <f>IF(ISNUMBER(AC124),SUM(AC124:AG129),"")</f>
        <v/>
      </c>
      <c r="AD130" s="236"/>
      <c r="AE130" s="236"/>
      <c r="AF130" s="236"/>
      <c r="AG130" s="238"/>
      <c r="AI130" s="155"/>
    </row>
    <row r="131" spans="1:75" s="143" customFormat="1" x14ac:dyDescent="0.25">
      <c r="A131" s="149">
        <f t="shared" si="11"/>
        <v>81</v>
      </c>
      <c r="B131" s="226" t="s">
        <v>190</v>
      </c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8"/>
      <c r="X131" s="288" t="str">
        <f>IF(AND(ISNUMBER(X130),ISNUMBER(X119)),X130*1000/X119,"")</f>
        <v/>
      </c>
      <c r="Y131" s="289"/>
      <c r="Z131" s="289"/>
      <c r="AA131" s="289"/>
      <c r="AB131" s="310"/>
      <c r="AC131" s="288" t="str">
        <f>IF(AND(ISNUMBER(AC130),ISNUMBER(X119)),AC130*1000/X119,"")</f>
        <v/>
      </c>
      <c r="AD131" s="289"/>
      <c r="AE131" s="289"/>
      <c r="AF131" s="289"/>
      <c r="AG131" s="290"/>
      <c r="AI131" s="155"/>
    </row>
    <row r="132" spans="1:75" x14ac:dyDescent="0.25">
      <c r="A132" s="149">
        <f t="shared" si="11"/>
        <v>82</v>
      </c>
      <c r="B132" s="425" t="s">
        <v>189</v>
      </c>
      <c r="C132" s="426"/>
      <c r="D132" s="426"/>
      <c r="E132" s="426"/>
      <c r="F132" s="426"/>
      <c r="G132" s="426"/>
      <c r="H132" s="426"/>
      <c r="I132" s="426"/>
      <c r="J132" s="426"/>
      <c r="K132" s="426"/>
      <c r="L132" s="426"/>
      <c r="M132" s="426"/>
      <c r="N132" s="426"/>
      <c r="O132" s="426"/>
      <c r="P132" s="426"/>
      <c r="Q132" s="426"/>
      <c r="R132" s="426"/>
      <c r="S132" s="426"/>
      <c r="T132" s="426"/>
      <c r="U132" s="426"/>
      <c r="V132" s="426"/>
      <c r="W132" s="427"/>
      <c r="X132" s="421" t="str">
        <f>IF(AND(ISNUMBER(X131),ISNUMBER(X44)),1-X131/X44,"")</f>
        <v/>
      </c>
      <c r="Y132" s="422"/>
      <c r="Z132" s="422"/>
      <c r="AA132" s="422"/>
      <c r="AB132" s="424"/>
      <c r="AC132" s="421" t="str">
        <f>IF(AND(ISNUMBER(AC131),ISNUMBER(AC44)),1-AC131/AC44,"")</f>
        <v/>
      </c>
      <c r="AD132" s="422"/>
      <c r="AE132" s="422"/>
      <c r="AF132" s="422"/>
      <c r="AG132" s="423"/>
      <c r="AH132" s="121"/>
      <c r="AI132" s="126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  <c r="BD132" s="118"/>
      <c r="BE132" s="118"/>
      <c r="BF132" s="118"/>
      <c r="BG132" s="118"/>
      <c r="BH132" s="118"/>
      <c r="BI132" s="118"/>
      <c r="BJ132" s="118"/>
      <c r="BK132" s="118"/>
      <c r="BL132" s="118"/>
      <c r="BM132" s="118"/>
      <c r="BN132" s="118"/>
      <c r="BO132" s="118"/>
      <c r="BP132" s="118"/>
      <c r="BQ132" s="118"/>
      <c r="BR132" s="118"/>
      <c r="BS132" s="118"/>
      <c r="BT132" s="118"/>
      <c r="BU132" s="118"/>
      <c r="BV132" s="118"/>
      <c r="BW132" s="118"/>
    </row>
    <row r="133" spans="1:75" x14ac:dyDescent="0.25">
      <c r="A133" s="149">
        <f t="shared" si="11"/>
        <v>83</v>
      </c>
      <c r="B133" s="134" t="s">
        <v>158</v>
      </c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261"/>
      <c r="Y133" s="262"/>
      <c r="Z133" s="262"/>
      <c r="AA133" s="262"/>
      <c r="AB133" s="263"/>
      <c r="AC133" s="261"/>
      <c r="AD133" s="262"/>
      <c r="AE133" s="262"/>
      <c r="AF133" s="262"/>
      <c r="AG133" s="415"/>
      <c r="AH133" s="121"/>
      <c r="AI133" s="126"/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8"/>
      <c r="BD133" s="118"/>
      <c r="BE133" s="118"/>
      <c r="BF133" s="118"/>
      <c r="BG133" s="118"/>
      <c r="BH133" s="118"/>
      <c r="BI133" s="118"/>
      <c r="BJ133" s="118"/>
      <c r="BK133" s="118"/>
      <c r="BL133" s="118"/>
      <c r="BM133" s="118"/>
      <c r="BN133" s="118"/>
      <c r="BO133" s="118"/>
      <c r="BP133" s="118"/>
      <c r="BQ133" s="118"/>
      <c r="BR133" s="118"/>
      <c r="BS133" s="118"/>
      <c r="BT133" s="118"/>
      <c r="BU133" s="118"/>
      <c r="BV133" s="118"/>
      <c r="BW133" s="118"/>
    </row>
    <row r="134" spans="1:75" x14ac:dyDescent="0.25">
      <c r="A134" s="149">
        <f t="shared" si="11"/>
        <v>84</v>
      </c>
      <c r="B134" s="136" t="s">
        <v>159</v>
      </c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416"/>
      <c r="Y134" s="417"/>
      <c r="Z134" s="417"/>
      <c r="AA134" s="417"/>
      <c r="AB134" s="418"/>
      <c r="AC134" s="416"/>
      <c r="AD134" s="417"/>
      <c r="AE134" s="417"/>
      <c r="AF134" s="417"/>
      <c r="AG134" s="419"/>
      <c r="AH134" s="121"/>
      <c r="AI134" s="126"/>
      <c r="AJ134" s="118"/>
      <c r="AK134" s="118"/>
      <c r="AL134" s="118"/>
      <c r="AM134" s="118"/>
      <c r="AN134" s="118"/>
      <c r="AO134" s="118"/>
      <c r="AP134" s="118"/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8"/>
      <c r="BD134" s="118"/>
      <c r="BE134" s="118"/>
      <c r="BF134" s="118"/>
      <c r="BG134" s="118"/>
      <c r="BH134" s="118"/>
      <c r="BI134" s="118"/>
      <c r="BJ134" s="118"/>
      <c r="BK134" s="118"/>
      <c r="BL134" s="118"/>
      <c r="BM134" s="118"/>
      <c r="BN134" s="118"/>
      <c r="BO134" s="118"/>
      <c r="BP134" s="118"/>
      <c r="BQ134" s="118"/>
      <c r="BR134" s="118"/>
      <c r="BS134" s="118"/>
      <c r="BT134" s="118"/>
      <c r="BU134" s="118"/>
      <c r="BV134" s="118"/>
      <c r="BW134" s="118"/>
    </row>
    <row r="135" spans="1:75" s="121" customFormat="1" x14ac:dyDescent="0.25">
      <c r="A135" s="149"/>
      <c r="B135" s="138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43"/>
      <c r="AI135" s="126"/>
    </row>
    <row r="136" spans="1:75" s="121" customFormat="1" x14ac:dyDescent="0.25">
      <c r="A136" s="149"/>
      <c r="B136" s="138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43"/>
      <c r="AI136" s="126"/>
    </row>
    <row r="137" spans="1:75" s="121" customFormat="1" x14ac:dyDescent="0.25">
      <c r="A137" s="149"/>
      <c r="B137" s="138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43"/>
      <c r="AI137" s="126"/>
    </row>
    <row r="138" spans="1:75" x14ac:dyDescent="0.25">
      <c r="B138" s="350" t="s">
        <v>154</v>
      </c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1"/>
      <c r="P138" s="351"/>
      <c r="Q138" s="351"/>
      <c r="R138" s="351"/>
      <c r="S138" s="351"/>
      <c r="T138" s="351"/>
      <c r="U138" s="351"/>
      <c r="V138" s="351"/>
      <c r="W138" s="351"/>
      <c r="X138" s="351"/>
      <c r="Y138" s="351"/>
      <c r="Z138" s="351"/>
      <c r="AA138" s="351"/>
      <c r="AB138" s="351"/>
      <c r="AC138" s="351"/>
      <c r="AD138" s="351"/>
      <c r="AE138" s="351"/>
      <c r="AF138" s="351"/>
      <c r="AG138" s="352"/>
    </row>
    <row r="139" spans="1:75" ht="12.75" customHeight="1" x14ac:dyDescent="0.25">
      <c r="B139" s="64" t="s">
        <v>223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6"/>
    </row>
    <row r="140" spans="1:75" ht="37.5" customHeight="1" x14ac:dyDescent="0.25">
      <c r="B140" s="382" t="s">
        <v>83</v>
      </c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383"/>
      <c r="O140" s="383"/>
      <c r="P140" s="383"/>
      <c r="Q140" s="383"/>
      <c r="R140" s="383"/>
      <c r="S140" s="384"/>
      <c r="T140" s="384"/>
      <c r="U140" s="384"/>
      <c r="V140" s="384"/>
      <c r="W140" s="385"/>
      <c r="X140" s="405" t="s">
        <v>84</v>
      </c>
      <c r="Y140" s="405"/>
      <c r="Z140" s="405"/>
      <c r="AA140" s="405"/>
      <c r="AB140" s="405"/>
      <c r="AC140" s="406" t="s">
        <v>85</v>
      </c>
      <c r="AD140" s="384"/>
      <c r="AE140" s="384"/>
      <c r="AF140" s="384"/>
      <c r="AG140" s="407"/>
    </row>
    <row r="141" spans="1:75" x14ac:dyDescent="0.25">
      <c r="A141" s="73">
        <f>A134+1</f>
        <v>85</v>
      </c>
      <c r="B141" s="284" t="s">
        <v>77</v>
      </c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95"/>
      <c r="X141" s="329"/>
      <c r="Y141" s="329"/>
      <c r="Z141" s="329"/>
      <c r="AA141" s="329"/>
      <c r="AB141" s="329"/>
      <c r="AC141" s="330" t="str">
        <f>IF(AND(ISNUMBER(X141),ISNUMBER($X$147)),X141/$X$147,"")</f>
        <v/>
      </c>
      <c r="AD141" s="331"/>
      <c r="AE141" s="331"/>
      <c r="AF141" s="331"/>
      <c r="AG141" s="332"/>
    </row>
    <row r="142" spans="1:75" x14ac:dyDescent="0.25">
      <c r="A142" s="73">
        <f>1+A141</f>
        <v>86</v>
      </c>
      <c r="B142" s="284" t="s">
        <v>78</v>
      </c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95"/>
      <c r="X142" s="329"/>
      <c r="Y142" s="329"/>
      <c r="Z142" s="329"/>
      <c r="AA142" s="329"/>
      <c r="AB142" s="329"/>
      <c r="AC142" s="330" t="str">
        <f t="shared" ref="AC142:AC146" si="12">IF(AND(ISNUMBER(X142),ISNUMBER($X$147)),X142/$X$147,"")</f>
        <v/>
      </c>
      <c r="AD142" s="331"/>
      <c r="AE142" s="331"/>
      <c r="AF142" s="331"/>
      <c r="AG142" s="332"/>
    </row>
    <row r="143" spans="1:75" x14ac:dyDescent="0.25">
      <c r="A143" s="73">
        <f>1+A142</f>
        <v>87</v>
      </c>
      <c r="B143" s="284" t="s">
        <v>79</v>
      </c>
      <c r="C143" s="285"/>
      <c r="D143" s="285"/>
      <c r="E143" s="285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5"/>
      <c r="U143" s="285"/>
      <c r="V143" s="285"/>
      <c r="W143" s="295"/>
      <c r="X143" s="329"/>
      <c r="Y143" s="329"/>
      <c r="Z143" s="329"/>
      <c r="AA143" s="329"/>
      <c r="AB143" s="329"/>
      <c r="AC143" s="330" t="str">
        <f t="shared" si="12"/>
        <v/>
      </c>
      <c r="AD143" s="331"/>
      <c r="AE143" s="331"/>
      <c r="AF143" s="331"/>
      <c r="AG143" s="332"/>
    </row>
    <row r="144" spans="1:75" x14ac:dyDescent="0.25">
      <c r="A144" s="73">
        <f>1+A143</f>
        <v>88</v>
      </c>
      <c r="B144" s="284" t="s">
        <v>80</v>
      </c>
      <c r="C144" s="285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5"/>
      <c r="S144" s="285"/>
      <c r="T144" s="285"/>
      <c r="U144" s="285"/>
      <c r="V144" s="285"/>
      <c r="W144" s="295"/>
      <c r="X144" s="329"/>
      <c r="Y144" s="329"/>
      <c r="Z144" s="329"/>
      <c r="AA144" s="329"/>
      <c r="AB144" s="329"/>
      <c r="AC144" s="330" t="str">
        <f t="shared" si="12"/>
        <v/>
      </c>
      <c r="AD144" s="331"/>
      <c r="AE144" s="331"/>
      <c r="AF144" s="331"/>
      <c r="AG144" s="332"/>
    </row>
    <row r="145" spans="1:33" x14ac:dyDescent="0.25">
      <c r="A145" s="73">
        <f t="shared" ref="A145:A147" si="13">1+A144</f>
        <v>89</v>
      </c>
      <c r="B145" s="284" t="s">
        <v>81</v>
      </c>
      <c r="C145" s="285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5"/>
      <c r="S145" s="285"/>
      <c r="T145" s="285"/>
      <c r="U145" s="285"/>
      <c r="V145" s="285"/>
      <c r="W145" s="295"/>
      <c r="X145" s="329"/>
      <c r="Y145" s="329"/>
      <c r="Z145" s="329"/>
      <c r="AA145" s="329"/>
      <c r="AB145" s="329"/>
      <c r="AC145" s="330" t="str">
        <f t="shared" si="12"/>
        <v/>
      </c>
      <c r="AD145" s="331"/>
      <c r="AE145" s="331"/>
      <c r="AF145" s="331"/>
      <c r="AG145" s="332"/>
    </row>
    <row r="146" spans="1:33" x14ac:dyDescent="0.25">
      <c r="A146" s="73">
        <f t="shared" si="13"/>
        <v>90</v>
      </c>
      <c r="B146" s="246" t="s">
        <v>82</v>
      </c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8"/>
      <c r="X146" s="250"/>
      <c r="Y146" s="250"/>
      <c r="Z146" s="250"/>
      <c r="AA146" s="250"/>
      <c r="AB146" s="250"/>
      <c r="AC146" s="251" t="str">
        <f t="shared" si="12"/>
        <v/>
      </c>
      <c r="AD146" s="252"/>
      <c r="AE146" s="252"/>
      <c r="AF146" s="252"/>
      <c r="AG146" s="253"/>
    </row>
    <row r="147" spans="1:33" x14ac:dyDescent="0.25">
      <c r="A147" s="73">
        <f t="shared" si="13"/>
        <v>91</v>
      </c>
      <c r="B147" s="254" t="s">
        <v>69</v>
      </c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6"/>
      <c r="X147" s="257" t="str">
        <f>IF((SUM(X141:AB146)&gt;0),SUM(X141:AB146),"")</f>
        <v/>
      </c>
      <c r="Y147" s="257"/>
      <c r="Z147" s="257"/>
      <c r="AA147" s="257"/>
      <c r="AB147" s="257"/>
      <c r="AC147" s="387" t="str">
        <f>IF((SUM(AC141:AG146)&gt;0),SUM(AC141:AG146),"")</f>
        <v/>
      </c>
      <c r="AD147" s="387"/>
      <c r="AE147" s="387"/>
      <c r="AF147" s="387"/>
      <c r="AG147" s="388"/>
    </row>
    <row r="148" spans="1:33" ht="15" customHeight="1" x14ac:dyDescent="0.25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29"/>
      <c r="Y148" s="29"/>
      <c r="Z148" s="29"/>
      <c r="AA148" s="29"/>
      <c r="AB148" s="29"/>
      <c r="AC148" s="30"/>
      <c r="AD148" s="30"/>
      <c r="AE148" s="30"/>
      <c r="AF148" s="30"/>
      <c r="AG148" s="30"/>
    </row>
    <row r="149" spans="1:33" s="143" customFormat="1" ht="15" customHeight="1" x14ac:dyDescent="0.25">
      <c r="A149" s="91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147"/>
      <c r="Y149" s="147"/>
      <c r="Z149" s="147"/>
      <c r="AA149" s="147"/>
      <c r="AB149" s="147"/>
      <c r="AC149" s="148"/>
      <c r="AD149" s="148"/>
      <c r="AE149" s="148"/>
      <c r="AF149" s="148"/>
      <c r="AG149" s="148"/>
    </row>
    <row r="150" spans="1:33" ht="11.25" customHeight="1" x14ac:dyDescent="0.25">
      <c r="B150" s="348" t="s">
        <v>125</v>
      </c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348"/>
      <c r="AB150" s="348"/>
      <c r="AC150" s="348"/>
      <c r="AD150" s="348"/>
      <c r="AE150" s="348"/>
      <c r="AF150" s="348"/>
      <c r="AG150" s="348"/>
    </row>
    <row r="151" spans="1:33" ht="7.5" customHeight="1" x14ac:dyDescent="0.25"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  <c r="Y151" s="348"/>
      <c r="Z151" s="348"/>
      <c r="AA151" s="348"/>
      <c r="AB151" s="348"/>
      <c r="AC151" s="348"/>
      <c r="AD151" s="348"/>
      <c r="AE151" s="348"/>
      <c r="AF151" s="348"/>
      <c r="AG151" s="348"/>
    </row>
    <row r="152" spans="1:33" x14ac:dyDescent="0.25">
      <c r="B152" s="404" t="s">
        <v>117</v>
      </c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404"/>
      <c r="AA152" s="404"/>
      <c r="AB152" s="404"/>
      <c r="AC152" s="404"/>
      <c r="AD152" s="404"/>
      <c r="AE152" s="404"/>
      <c r="AF152" s="404"/>
      <c r="AG152" s="404"/>
    </row>
    <row r="153" spans="1:33" x14ac:dyDescent="0.25">
      <c r="B153" s="404"/>
      <c r="C153" s="404"/>
      <c r="D153" s="404"/>
      <c r="E153" s="404"/>
      <c r="F153" s="404"/>
      <c r="G153" s="404"/>
      <c r="H153" s="404"/>
      <c r="I153" s="404"/>
      <c r="J153" s="404"/>
      <c r="K153" s="404"/>
      <c r="L153" s="404"/>
      <c r="M153" s="404"/>
      <c r="N153" s="404"/>
      <c r="O153" s="404"/>
      <c r="P153" s="404"/>
      <c r="Q153" s="404"/>
      <c r="R153" s="404"/>
      <c r="S153" s="404"/>
      <c r="T153" s="404"/>
      <c r="U153" s="404"/>
      <c r="V153" s="404"/>
      <c r="W153" s="404"/>
      <c r="X153" s="404"/>
      <c r="Y153" s="404"/>
      <c r="Z153" s="404"/>
      <c r="AA153" s="404"/>
      <c r="AB153" s="404"/>
      <c r="AC153" s="404"/>
      <c r="AD153" s="404"/>
      <c r="AE153" s="404"/>
      <c r="AF153" s="404"/>
      <c r="AG153" s="404"/>
    </row>
    <row r="154" spans="1:33" ht="18.75" customHeight="1" x14ac:dyDescent="0.25">
      <c r="B154" s="404"/>
      <c r="C154" s="404"/>
      <c r="D154" s="404"/>
      <c r="E154" s="404"/>
      <c r="F154" s="404"/>
      <c r="G154" s="404"/>
      <c r="H154" s="404"/>
      <c r="I154" s="404"/>
      <c r="J154" s="404"/>
      <c r="K154" s="404"/>
      <c r="L154" s="404"/>
      <c r="M154" s="404"/>
      <c r="N154" s="404"/>
      <c r="O154" s="404"/>
      <c r="P154" s="404"/>
      <c r="Q154" s="404"/>
      <c r="R154" s="404"/>
      <c r="S154" s="404"/>
      <c r="T154" s="404"/>
      <c r="U154" s="404"/>
      <c r="V154" s="404"/>
      <c r="W154" s="404"/>
      <c r="X154" s="404"/>
      <c r="Y154" s="404"/>
      <c r="Z154" s="404"/>
      <c r="AA154" s="404"/>
      <c r="AB154" s="404"/>
      <c r="AC154" s="404"/>
      <c r="AD154" s="404"/>
      <c r="AE154" s="404"/>
      <c r="AF154" s="404"/>
      <c r="AG154" s="404"/>
    </row>
    <row r="155" spans="1:33" s="121" customFormat="1" ht="11.25" customHeight="1" thickBot="1" x14ac:dyDescent="0.3">
      <c r="A155" s="91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</row>
    <row r="156" spans="1:33" ht="18.75" customHeight="1" thickBot="1" x14ac:dyDescent="0.3">
      <c r="A156" s="73">
        <f>1+A147</f>
        <v>92</v>
      </c>
      <c r="B156" s="67" t="s">
        <v>72</v>
      </c>
      <c r="C156" s="400"/>
      <c r="D156" s="400"/>
      <c r="E156" s="400"/>
      <c r="F156" s="400"/>
      <c r="G156" s="400"/>
      <c r="H156" s="400"/>
      <c r="I156" s="401"/>
      <c r="J156" s="61" t="s">
        <v>73</v>
      </c>
      <c r="K156" s="62"/>
      <c r="L156" s="402">
        <f ca="1">NOW()</f>
        <v>42433.604372106478</v>
      </c>
      <c r="M156" s="400"/>
      <c r="N156" s="400"/>
      <c r="O156" s="400"/>
      <c r="P156" s="400"/>
      <c r="Q156" s="400"/>
      <c r="R156" s="403"/>
    </row>
    <row r="157" spans="1:33" s="95" customFormat="1" ht="21.75" customHeight="1" x14ac:dyDescent="0.25">
      <c r="A157" s="91"/>
      <c r="B157" s="89"/>
      <c r="C157" s="103"/>
      <c r="D157" s="103"/>
      <c r="E157" s="103"/>
      <c r="F157" s="103"/>
      <c r="G157" s="103"/>
      <c r="H157" s="103"/>
      <c r="I157" s="103"/>
      <c r="J157" s="99"/>
      <c r="K157" s="99"/>
      <c r="L157" s="104"/>
      <c r="M157" s="103"/>
      <c r="N157" s="103"/>
      <c r="O157" s="103"/>
      <c r="P157" s="103"/>
      <c r="Q157" s="103"/>
      <c r="R157" s="103"/>
      <c r="T157" s="386"/>
      <c r="U157" s="386"/>
      <c r="V157" s="386"/>
      <c r="W157" s="386"/>
      <c r="X157" s="386"/>
      <c r="Y157" s="386"/>
      <c r="Z157" s="386"/>
      <c r="AA157" s="386"/>
      <c r="AB157" s="386"/>
      <c r="AC157" s="386"/>
      <c r="AD157" s="386"/>
      <c r="AE157" s="386"/>
      <c r="AF157" s="386"/>
      <c r="AG157" s="386"/>
    </row>
    <row r="158" spans="1:33" x14ac:dyDescent="0.25">
      <c r="T158" s="380" t="s">
        <v>123</v>
      </c>
      <c r="U158" s="380"/>
      <c r="V158" s="380"/>
      <c r="W158" s="380"/>
      <c r="X158" s="380"/>
      <c r="Y158" s="380"/>
      <c r="Z158" s="380"/>
      <c r="AA158" s="380"/>
      <c r="AB158" s="380"/>
      <c r="AC158" s="380"/>
      <c r="AD158" s="380"/>
      <c r="AE158" s="380"/>
      <c r="AF158" s="380"/>
      <c r="AG158" s="380"/>
    </row>
    <row r="159" spans="1:33" ht="7.5" customHeight="1" x14ac:dyDescent="0.25">
      <c r="T159" s="381"/>
      <c r="U159" s="381"/>
      <c r="V159" s="381"/>
      <c r="W159" s="381"/>
      <c r="X159" s="381"/>
      <c r="Y159" s="381"/>
      <c r="Z159" s="381"/>
      <c r="AA159" s="381"/>
      <c r="AB159" s="381"/>
      <c r="AC159" s="381"/>
      <c r="AD159" s="381"/>
      <c r="AE159" s="381"/>
      <c r="AF159" s="381"/>
      <c r="AG159" s="381"/>
    </row>
    <row r="160" spans="1:33" ht="7.5" customHeight="1" x14ac:dyDescent="0.25">
      <c r="B160" s="348" t="s">
        <v>74</v>
      </c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348"/>
      <c r="AB160" s="348"/>
      <c r="AC160" s="348"/>
      <c r="AD160" s="348"/>
      <c r="AE160" s="348"/>
      <c r="AF160" s="348"/>
      <c r="AG160" s="348"/>
    </row>
    <row r="161" spans="1:34" x14ac:dyDescent="0.25"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348"/>
      <c r="AB161" s="348"/>
      <c r="AC161" s="348"/>
      <c r="AD161" s="348"/>
      <c r="AE161" s="348"/>
      <c r="AF161" s="348"/>
      <c r="AG161" s="348"/>
    </row>
    <row r="162" spans="1:34" x14ac:dyDescent="0.25">
      <c r="B162" s="404" t="s">
        <v>75</v>
      </c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4"/>
      <c r="O162" s="404"/>
      <c r="P162" s="404"/>
      <c r="Q162" s="404"/>
      <c r="R162" s="404"/>
      <c r="S162" s="404"/>
      <c r="T162" s="404"/>
      <c r="U162" s="404"/>
      <c r="V162" s="404"/>
      <c r="W162" s="404"/>
      <c r="X162" s="404"/>
      <c r="Y162" s="404"/>
      <c r="Z162" s="404"/>
      <c r="AA162" s="404"/>
      <c r="AB162" s="404"/>
      <c r="AC162" s="404"/>
      <c r="AD162" s="404"/>
      <c r="AE162" s="404"/>
      <c r="AF162" s="404"/>
      <c r="AG162" s="404"/>
    </row>
    <row r="163" spans="1:34" x14ac:dyDescent="0.25"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404"/>
      <c r="AA163" s="404"/>
      <c r="AB163" s="404"/>
      <c r="AC163" s="404"/>
      <c r="AD163" s="404"/>
      <c r="AE163" s="404"/>
      <c r="AF163" s="404"/>
      <c r="AG163" s="404"/>
    </row>
    <row r="164" spans="1:34" ht="15.75" thickBot="1" x14ac:dyDescent="0.3">
      <c r="B164" s="404"/>
      <c r="C164" s="404"/>
      <c r="D164" s="404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  <c r="O164" s="404"/>
      <c r="P164" s="404"/>
      <c r="Q164" s="404"/>
      <c r="R164" s="404"/>
      <c r="S164" s="404"/>
      <c r="T164" s="404"/>
      <c r="U164" s="404"/>
      <c r="V164" s="404"/>
      <c r="W164" s="404"/>
      <c r="X164" s="404"/>
      <c r="Y164" s="404"/>
      <c r="Z164" s="404"/>
      <c r="AA164" s="404"/>
      <c r="AB164" s="404"/>
      <c r="AC164" s="404"/>
      <c r="AD164" s="404"/>
      <c r="AE164" s="404"/>
      <c r="AF164" s="404"/>
      <c r="AG164" s="404"/>
    </row>
    <row r="165" spans="1:34" ht="18.75" customHeight="1" thickBot="1" x14ac:dyDescent="0.3">
      <c r="A165" s="73">
        <f>1+A156</f>
        <v>93</v>
      </c>
      <c r="B165" s="67" t="s">
        <v>72</v>
      </c>
      <c r="C165" s="400"/>
      <c r="D165" s="400"/>
      <c r="E165" s="400"/>
      <c r="F165" s="400"/>
      <c r="G165" s="400"/>
      <c r="H165" s="400"/>
      <c r="I165" s="401"/>
      <c r="J165" s="61" t="s">
        <v>73</v>
      </c>
      <c r="K165" s="62"/>
      <c r="L165" s="402">
        <f ca="1">NOW()</f>
        <v>42433.604372106478</v>
      </c>
      <c r="M165" s="400"/>
      <c r="N165" s="400"/>
      <c r="O165" s="400"/>
      <c r="P165" s="400"/>
      <c r="Q165" s="400"/>
      <c r="R165" s="403"/>
    </row>
    <row r="166" spans="1:34" ht="21.75" customHeight="1" x14ac:dyDescent="0.25">
      <c r="B166" s="99"/>
      <c r="C166" s="103"/>
      <c r="D166" s="103"/>
      <c r="E166" s="103"/>
      <c r="F166" s="103"/>
      <c r="G166" s="103"/>
      <c r="H166" s="103"/>
      <c r="I166" s="103"/>
      <c r="J166" s="99"/>
      <c r="K166" s="99"/>
      <c r="L166" s="104"/>
      <c r="M166" s="103"/>
      <c r="N166" s="103"/>
      <c r="O166" s="103"/>
      <c r="P166" s="103"/>
      <c r="Q166" s="103"/>
      <c r="R166" s="103"/>
      <c r="S166" s="95"/>
      <c r="T166" s="386"/>
      <c r="U166" s="386"/>
      <c r="V166" s="386"/>
      <c r="W166" s="386"/>
      <c r="X166" s="386"/>
      <c r="Y166" s="386"/>
      <c r="Z166" s="386"/>
      <c r="AA166" s="386"/>
      <c r="AB166" s="386"/>
      <c r="AC166" s="386"/>
      <c r="AD166" s="386"/>
      <c r="AE166" s="386"/>
      <c r="AF166" s="386"/>
      <c r="AG166" s="386"/>
      <c r="AH166" s="95"/>
    </row>
    <row r="167" spans="1:34" x14ac:dyDescent="0.25">
      <c r="T167" s="380" t="s">
        <v>76</v>
      </c>
      <c r="U167" s="380"/>
      <c r="V167" s="380"/>
      <c r="W167" s="380"/>
      <c r="X167" s="380"/>
      <c r="Y167" s="380"/>
      <c r="Z167" s="380"/>
      <c r="AA167" s="380"/>
      <c r="AB167" s="380"/>
      <c r="AC167" s="380"/>
      <c r="AD167" s="380"/>
      <c r="AE167" s="380"/>
      <c r="AF167" s="380"/>
      <c r="AG167" s="380"/>
    </row>
    <row r="168" spans="1:34" s="143" customFormat="1" x14ac:dyDescent="0.25">
      <c r="A168" s="91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</row>
    <row r="169" spans="1:34" s="143" customFormat="1" x14ac:dyDescent="0.25">
      <c r="A169" s="91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</row>
    <row r="170" spans="1:34" s="143" customFormat="1" x14ac:dyDescent="0.25">
      <c r="A170" s="91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</row>
    <row r="171" spans="1:34" s="143" customFormat="1" x14ac:dyDescent="0.25">
      <c r="A171" s="91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</row>
    <row r="172" spans="1:34" s="143" customFormat="1" x14ac:dyDescent="0.25">
      <c r="A172" s="91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</row>
    <row r="173" spans="1:34" s="143" customFormat="1" x14ac:dyDescent="0.25">
      <c r="A173" s="91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</row>
    <row r="174" spans="1:34" s="143" customFormat="1" x14ac:dyDescent="0.25">
      <c r="A174" s="91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</row>
    <row r="175" spans="1:34" s="143" customFormat="1" x14ac:dyDescent="0.25">
      <c r="A175" s="91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</row>
    <row r="176" spans="1:34" s="143" customFormat="1" x14ac:dyDescent="0.25">
      <c r="A176" s="91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</row>
    <row r="177" spans="1:63" s="143" customFormat="1" x14ac:dyDescent="0.25">
      <c r="A177" s="91"/>
      <c r="T177" s="187"/>
      <c r="U177" s="187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</row>
    <row r="178" spans="1:63" s="143" customFormat="1" x14ac:dyDescent="0.25">
      <c r="A178" s="91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</row>
    <row r="179" spans="1:63" s="143" customFormat="1" x14ac:dyDescent="0.25">
      <c r="A179" s="91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</row>
    <row r="180" spans="1:63" s="143" customFormat="1" x14ac:dyDescent="0.25">
      <c r="A180" s="91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</row>
    <row r="181" spans="1:63" s="95" customFormat="1" hidden="1" x14ac:dyDescent="0.25">
      <c r="A181" s="91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</row>
    <row r="182" spans="1:63" s="95" customFormat="1" hidden="1" x14ac:dyDescent="0.25">
      <c r="A182" s="91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</row>
    <row r="183" spans="1:63" hidden="1" x14ac:dyDescent="0.25">
      <c r="AI183" s="156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  <c r="AU183" s="150"/>
      <c r="AV183" s="150"/>
      <c r="AW183" s="150"/>
      <c r="AX183" s="150"/>
      <c r="AY183" s="150"/>
      <c r="AZ183" s="150"/>
      <c r="BA183" s="150"/>
      <c r="BB183" s="150"/>
      <c r="BC183" s="150"/>
      <c r="BD183" s="150"/>
      <c r="BE183" s="150"/>
      <c r="BF183" s="150"/>
      <c r="BG183" s="150"/>
      <c r="BH183" s="150"/>
      <c r="BI183" s="150"/>
      <c r="BJ183" s="150"/>
      <c r="BK183" s="151"/>
    </row>
    <row r="184" spans="1:63" hidden="1" x14ac:dyDescent="0.25">
      <c r="AI184" s="182" t="s">
        <v>170</v>
      </c>
      <c r="AJ184" s="144"/>
      <c r="AK184" s="144"/>
      <c r="AL184" s="144"/>
      <c r="AM184" s="144"/>
      <c r="AN184" s="144"/>
      <c r="AO184" s="144"/>
      <c r="AP184" s="144"/>
      <c r="AQ184" s="144"/>
      <c r="AR184" s="144"/>
      <c r="AS184" s="144"/>
      <c r="AT184" s="144"/>
      <c r="AU184" s="144"/>
      <c r="AV184" s="144"/>
      <c r="AW184" s="144"/>
      <c r="AX184" s="144"/>
      <c r="AY184" s="144"/>
      <c r="AZ184" s="144"/>
      <c r="BA184" s="144"/>
      <c r="BB184" s="144"/>
      <c r="BC184" s="144"/>
      <c r="BD184" s="144"/>
      <c r="BE184" s="144"/>
      <c r="BF184" s="144"/>
      <c r="BG184" s="144"/>
      <c r="BH184" s="144"/>
      <c r="BI184" s="144"/>
      <c r="BJ184" s="144"/>
      <c r="BK184" s="152"/>
    </row>
    <row r="185" spans="1:63" hidden="1" x14ac:dyDescent="0.25">
      <c r="AI185" s="182" t="s">
        <v>171</v>
      </c>
      <c r="AJ185" s="144"/>
      <c r="AK185" s="144"/>
      <c r="AL185" s="144"/>
      <c r="AM185" s="144"/>
      <c r="AN185" s="144"/>
      <c r="AO185" s="144"/>
      <c r="AP185" s="144"/>
      <c r="AQ185" s="144"/>
      <c r="AR185" s="144"/>
      <c r="AS185" s="144"/>
      <c r="AT185" s="144"/>
      <c r="AU185" s="144"/>
      <c r="AV185" s="144"/>
      <c r="AW185" s="144"/>
      <c r="AX185" s="144"/>
      <c r="AY185" s="144"/>
      <c r="AZ185" s="144"/>
      <c r="BA185" s="144"/>
      <c r="BB185" s="144"/>
      <c r="BC185" s="144"/>
      <c r="BD185" s="144"/>
      <c r="BE185" s="144"/>
      <c r="BF185" s="144"/>
      <c r="BG185" s="144"/>
      <c r="BH185" s="144"/>
      <c r="BI185" s="144"/>
      <c r="BJ185" s="144"/>
      <c r="BK185" s="152"/>
    </row>
    <row r="186" spans="1:63" hidden="1" x14ac:dyDescent="0.25">
      <c r="AI186" s="182" t="s">
        <v>172</v>
      </c>
      <c r="AJ186" s="144"/>
      <c r="AK186" s="144"/>
      <c r="AL186" s="144"/>
      <c r="AM186" s="144"/>
      <c r="AN186" s="144"/>
      <c r="AO186" s="144"/>
      <c r="AP186" s="144"/>
      <c r="AQ186" s="144"/>
      <c r="AR186" s="144"/>
      <c r="AS186" s="144"/>
      <c r="AT186" s="144"/>
      <c r="AU186" s="144"/>
      <c r="AV186" s="144"/>
      <c r="AW186" s="144"/>
      <c r="AX186" s="144"/>
      <c r="AY186" s="144"/>
      <c r="AZ186" s="144"/>
      <c r="BA186" s="144"/>
      <c r="BB186" s="144"/>
      <c r="BC186" s="144"/>
      <c r="BD186" s="144"/>
      <c r="BE186" s="144"/>
      <c r="BF186" s="144"/>
      <c r="BG186" s="144"/>
      <c r="BH186" s="144"/>
      <c r="BI186" s="144"/>
      <c r="BJ186" s="144"/>
      <c r="BK186" s="152"/>
    </row>
    <row r="187" spans="1:63" hidden="1" x14ac:dyDescent="0.25">
      <c r="AI187" s="182" t="s">
        <v>173</v>
      </c>
      <c r="AJ187" s="144"/>
      <c r="AK187" s="144"/>
      <c r="AL187" s="144"/>
      <c r="AM187" s="144"/>
      <c r="AN187" s="144"/>
      <c r="AO187" s="144"/>
      <c r="AP187" s="144"/>
      <c r="AQ187" s="144"/>
      <c r="AR187" s="144"/>
      <c r="AS187" s="144"/>
      <c r="AT187" s="144"/>
      <c r="AU187" s="144"/>
      <c r="AV187" s="144"/>
      <c r="AW187" s="144"/>
      <c r="AX187" s="144"/>
      <c r="AY187" s="144"/>
      <c r="AZ187" s="144"/>
      <c r="BA187" s="144"/>
      <c r="BB187" s="144"/>
      <c r="BC187" s="144"/>
      <c r="BD187" s="144"/>
      <c r="BE187" s="144"/>
      <c r="BF187" s="144"/>
      <c r="BG187" s="144"/>
      <c r="BH187" s="144"/>
      <c r="BI187" s="144"/>
      <c r="BJ187" s="144"/>
      <c r="BK187" s="152"/>
    </row>
    <row r="188" spans="1:63" hidden="1" x14ac:dyDescent="0.25">
      <c r="AI188" s="182" t="s">
        <v>174</v>
      </c>
      <c r="AJ188" s="144"/>
      <c r="AK188" s="144"/>
      <c r="AL188" s="144"/>
      <c r="AM188" s="144"/>
      <c r="AN188" s="144"/>
      <c r="AO188" s="144"/>
      <c r="AP188" s="144"/>
      <c r="AQ188" s="144"/>
      <c r="AR188" s="144"/>
      <c r="AS188" s="144"/>
      <c r="AT188" s="144"/>
      <c r="AU188" s="144"/>
      <c r="AV188" s="144"/>
      <c r="AW188" s="144"/>
      <c r="AX188" s="144"/>
      <c r="AY188" s="144"/>
      <c r="AZ188" s="144"/>
      <c r="BA188" s="144"/>
      <c r="BB188" s="144"/>
      <c r="BC188" s="144"/>
      <c r="BD188" s="144"/>
      <c r="BE188" s="144"/>
      <c r="BF188" s="144"/>
      <c r="BG188" s="144"/>
      <c r="BH188" s="144"/>
      <c r="BI188" s="144"/>
      <c r="BJ188" s="144"/>
      <c r="BK188" s="152"/>
    </row>
    <row r="189" spans="1:63" hidden="1" x14ac:dyDescent="0.25">
      <c r="AI189" s="183" t="s">
        <v>175</v>
      </c>
      <c r="AJ189" s="144"/>
      <c r="AK189" s="144"/>
      <c r="AL189" s="144"/>
      <c r="AM189" s="144"/>
      <c r="AN189" s="144"/>
      <c r="AO189" s="144"/>
      <c r="AP189" s="144"/>
      <c r="AQ189" s="144"/>
      <c r="AR189" s="144"/>
      <c r="AS189" s="144"/>
      <c r="AT189" s="144"/>
      <c r="AU189" s="144"/>
      <c r="AV189" s="144"/>
      <c r="AW189" s="144"/>
      <c r="AX189" s="144"/>
      <c r="AY189" s="144"/>
      <c r="AZ189" s="144"/>
      <c r="BA189" s="144"/>
      <c r="BB189" s="144"/>
      <c r="BC189" s="144"/>
      <c r="BD189" s="144"/>
      <c r="BE189" s="144"/>
      <c r="BF189" s="144"/>
      <c r="BG189" s="144"/>
      <c r="BH189" s="144"/>
      <c r="BI189" s="144"/>
      <c r="BJ189" s="144"/>
      <c r="BK189" s="152"/>
    </row>
    <row r="190" spans="1:63" hidden="1" x14ac:dyDescent="0.25">
      <c r="AI190" s="182" t="s">
        <v>176</v>
      </c>
      <c r="AJ190" s="144"/>
      <c r="AK190" s="144"/>
      <c r="AL190" s="144"/>
      <c r="AM190" s="144"/>
      <c r="AN190" s="144"/>
      <c r="AO190" s="144"/>
      <c r="AP190" s="144"/>
      <c r="AQ190" s="144"/>
      <c r="AR190" s="144"/>
      <c r="AS190" s="144"/>
      <c r="AT190" s="144"/>
      <c r="AU190" s="144"/>
      <c r="AV190" s="144"/>
      <c r="AW190" s="144"/>
      <c r="AX190" s="144"/>
      <c r="AY190" s="144"/>
      <c r="AZ190" s="144"/>
      <c r="BA190" s="144"/>
      <c r="BB190" s="144"/>
      <c r="BC190" s="144"/>
      <c r="BD190" s="144"/>
      <c r="BE190" s="144"/>
      <c r="BF190" s="144"/>
      <c r="BG190" s="144"/>
      <c r="BH190" s="144"/>
      <c r="BI190" s="144"/>
      <c r="BJ190" s="144"/>
      <c r="BK190" s="152"/>
    </row>
    <row r="191" spans="1:63" hidden="1" x14ac:dyDescent="0.25">
      <c r="AI191" s="182" t="s">
        <v>177</v>
      </c>
      <c r="AJ191" s="144"/>
      <c r="AK191" s="144"/>
      <c r="AL191" s="144"/>
      <c r="AM191" s="144"/>
      <c r="AN191" s="144"/>
      <c r="AO191" s="144"/>
      <c r="AP191" s="144"/>
      <c r="AQ191" s="144"/>
      <c r="AR191" s="144"/>
      <c r="AS191" s="144"/>
      <c r="AT191" s="144"/>
      <c r="AU191" s="144"/>
      <c r="AV191" s="144"/>
      <c r="AW191" s="144"/>
      <c r="AX191" s="144"/>
      <c r="AY191" s="144"/>
      <c r="AZ191" s="144"/>
      <c r="BA191" s="144"/>
      <c r="BB191" s="144"/>
      <c r="BC191" s="144"/>
      <c r="BD191" s="144"/>
      <c r="BE191" s="144"/>
      <c r="BF191" s="144"/>
      <c r="BG191" s="144"/>
      <c r="BH191" s="144"/>
      <c r="BI191" s="144"/>
      <c r="BJ191" s="144"/>
      <c r="BK191" s="152"/>
    </row>
    <row r="192" spans="1:63" hidden="1" x14ac:dyDescent="0.25"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153"/>
      <c r="BK192" s="154"/>
    </row>
    <row r="193" spans="1:63" s="143" customFormat="1" hidden="1" x14ac:dyDescent="0.25">
      <c r="A193" s="91"/>
      <c r="AI193" s="184"/>
      <c r="AJ193" s="144"/>
      <c r="AK193" s="144"/>
      <c r="AL193" s="144"/>
      <c r="AM193" s="144"/>
      <c r="AN193" s="144"/>
      <c r="AO193" s="144"/>
      <c r="AP193" s="144"/>
      <c r="AQ193" s="144"/>
      <c r="AR193" s="144"/>
      <c r="AS193" s="144"/>
      <c r="AT193" s="144"/>
      <c r="AU193" s="144"/>
      <c r="AV193" s="144"/>
      <c r="AW193" s="144"/>
      <c r="AX193" s="144"/>
      <c r="AY193" s="144"/>
      <c r="AZ193" s="144"/>
      <c r="BA193" s="144"/>
      <c r="BB193" s="144"/>
      <c r="BC193" s="144"/>
      <c r="BD193" s="144"/>
      <c r="BE193" s="144"/>
      <c r="BF193" s="144"/>
      <c r="BG193" s="144"/>
      <c r="BH193" s="144"/>
      <c r="BI193" s="144"/>
      <c r="BJ193" s="144"/>
      <c r="BK193" s="144"/>
    </row>
    <row r="194" spans="1:63" s="143" customFormat="1" hidden="1" x14ac:dyDescent="0.25">
      <c r="A194" s="91"/>
      <c r="AI194" s="185"/>
      <c r="AJ194" s="144"/>
      <c r="AK194" s="144"/>
      <c r="AL194" s="144"/>
      <c r="AM194" s="144"/>
      <c r="AN194" s="144"/>
      <c r="AO194" s="144"/>
      <c r="AP194" s="144"/>
      <c r="AQ194" s="144"/>
      <c r="AR194" s="144"/>
      <c r="AS194" s="144"/>
      <c r="AT194" s="144"/>
      <c r="AU194" s="144"/>
      <c r="AV194" s="144"/>
      <c r="AW194" s="144"/>
      <c r="AX194" s="144"/>
      <c r="AY194" s="144"/>
      <c r="AZ194" s="144"/>
      <c r="BA194" s="144"/>
      <c r="BB194" s="144"/>
      <c r="BC194" s="144"/>
      <c r="BD194" s="144"/>
      <c r="BE194" s="144"/>
      <c r="BF194" s="144"/>
      <c r="BG194" s="144"/>
      <c r="BH194" s="144"/>
      <c r="BI194" s="144"/>
      <c r="BJ194" s="144"/>
      <c r="BK194" s="144"/>
    </row>
    <row r="195" spans="1:63" hidden="1" x14ac:dyDescent="0.25">
      <c r="AI195" s="181"/>
      <c r="AJ195" s="150"/>
      <c r="AK195" s="150"/>
      <c r="AL195" s="150"/>
      <c r="AM195" s="150"/>
      <c r="AN195" s="150"/>
      <c r="AO195" s="151"/>
    </row>
    <row r="196" spans="1:63" hidden="1" x14ac:dyDescent="0.25">
      <c r="AI196" s="182" t="s">
        <v>45</v>
      </c>
      <c r="AJ196" s="144"/>
      <c r="AK196" s="144"/>
      <c r="AL196" s="144"/>
      <c r="AM196" s="144"/>
      <c r="AN196" s="144"/>
      <c r="AO196" s="152"/>
    </row>
    <row r="197" spans="1:63" hidden="1" x14ac:dyDescent="0.25">
      <c r="AI197" s="183" t="s">
        <v>46</v>
      </c>
      <c r="AJ197" s="153"/>
      <c r="AK197" s="153"/>
      <c r="AL197" s="153"/>
      <c r="AM197" s="153"/>
      <c r="AN197" s="153"/>
      <c r="AO197" s="154"/>
    </row>
    <row r="198" spans="1:63" hidden="1" x14ac:dyDescent="0.25">
      <c r="AI198" s="2"/>
    </row>
    <row r="199" spans="1:63" hidden="1" x14ac:dyDescent="0.25">
      <c r="AI199" s="176"/>
      <c r="AJ199" s="150"/>
      <c r="AK199" s="150"/>
      <c r="AL199" s="150"/>
      <c r="AM199" s="150"/>
      <c r="AN199" s="150"/>
      <c r="AO199" s="150"/>
      <c r="AP199" s="150"/>
      <c r="AQ199" s="151"/>
    </row>
    <row r="200" spans="1:63" hidden="1" x14ac:dyDescent="0.25">
      <c r="AI200" s="177" t="s">
        <v>14</v>
      </c>
      <c r="AJ200" s="144"/>
      <c r="AK200" s="144"/>
      <c r="AL200" s="144"/>
      <c r="AM200" s="144"/>
      <c r="AN200" s="144"/>
      <c r="AO200" s="144"/>
      <c r="AP200" s="144"/>
      <c r="AQ200" s="152"/>
    </row>
    <row r="201" spans="1:63" hidden="1" x14ac:dyDescent="0.25">
      <c r="AI201" s="177" t="s">
        <v>15</v>
      </c>
      <c r="AJ201" s="144"/>
      <c r="AK201" s="144"/>
      <c r="AL201" s="144"/>
      <c r="AM201" s="144"/>
      <c r="AN201" s="144"/>
      <c r="AO201" s="144"/>
      <c r="AP201" s="144"/>
      <c r="AQ201" s="152"/>
    </row>
    <row r="202" spans="1:63" ht="15" hidden="1" customHeight="1" x14ac:dyDescent="0.25">
      <c r="AI202" s="177" t="s">
        <v>16</v>
      </c>
      <c r="AJ202" s="144"/>
      <c r="AK202" s="144"/>
      <c r="AL202" s="144"/>
      <c r="AM202" s="144"/>
      <c r="AN202" s="144"/>
      <c r="AO202" s="144"/>
      <c r="AP202" s="144"/>
      <c r="AQ202" s="152"/>
    </row>
    <row r="203" spans="1:63" hidden="1" x14ac:dyDescent="0.25">
      <c r="AI203" s="177" t="s">
        <v>17</v>
      </c>
      <c r="AJ203" s="144"/>
      <c r="AK203" s="144"/>
      <c r="AL203" s="144"/>
      <c r="AM203" s="144"/>
      <c r="AN203" s="144"/>
      <c r="AO203" s="144"/>
      <c r="AP203" s="144"/>
      <c r="AQ203" s="152"/>
    </row>
    <row r="204" spans="1:63" ht="15" hidden="1" customHeight="1" x14ac:dyDescent="0.25">
      <c r="AI204" s="177" t="s">
        <v>18</v>
      </c>
      <c r="AJ204" s="144"/>
      <c r="AK204" s="144"/>
      <c r="AL204" s="144"/>
      <c r="AM204" s="144"/>
      <c r="AN204" s="144"/>
      <c r="AO204" s="144"/>
      <c r="AP204" s="144"/>
      <c r="AQ204" s="152"/>
    </row>
    <row r="205" spans="1:63" hidden="1" x14ac:dyDescent="0.25">
      <c r="AI205" s="177" t="s">
        <v>19</v>
      </c>
      <c r="AJ205" s="144"/>
      <c r="AK205" s="144"/>
      <c r="AL205" s="144"/>
      <c r="AM205" s="144"/>
      <c r="AN205" s="144"/>
      <c r="AO205" s="144"/>
      <c r="AP205" s="144"/>
      <c r="AQ205" s="152"/>
    </row>
    <row r="206" spans="1:63" ht="15" hidden="1" customHeight="1" x14ac:dyDescent="0.25">
      <c r="AI206" s="177" t="s">
        <v>20</v>
      </c>
      <c r="AJ206" s="144"/>
      <c r="AK206" s="144"/>
      <c r="AL206" s="144"/>
      <c r="AM206" s="144"/>
      <c r="AN206" s="144"/>
      <c r="AO206" s="144"/>
      <c r="AP206" s="144"/>
      <c r="AQ206" s="152"/>
    </row>
    <row r="207" spans="1:63" ht="15" hidden="1" customHeight="1" x14ac:dyDescent="0.25">
      <c r="AI207" s="177" t="s">
        <v>21</v>
      </c>
      <c r="AJ207" s="144"/>
      <c r="AK207" s="144"/>
      <c r="AL207" s="144"/>
      <c r="AM207" s="144"/>
      <c r="AN207" s="144"/>
      <c r="AO207" s="144"/>
      <c r="AP207" s="144"/>
      <c r="AQ207" s="152"/>
    </row>
    <row r="208" spans="1:63" hidden="1" x14ac:dyDescent="0.25">
      <c r="AI208" s="177" t="s">
        <v>22</v>
      </c>
      <c r="AJ208" s="144"/>
      <c r="AK208" s="144"/>
      <c r="AL208" s="144"/>
      <c r="AM208" s="144"/>
      <c r="AN208" s="144"/>
      <c r="AO208" s="144"/>
      <c r="AP208" s="144"/>
      <c r="AQ208" s="152"/>
    </row>
    <row r="209" spans="35:55" hidden="1" x14ac:dyDescent="0.25">
      <c r="AI209" s="177" t="s">
        <v>23</v>
      </c>
      <c r="AJ209" s="144"/>
      <c r="AK209" s="144"/>
      <c r="AL209" s="144"/>
      <c r="AM209" s="144"/>
      <c r="AN209" s="144"/>
      <c r="AO209" s="144"/>
      <c r="AP209" s="144"/>
      <c r="AQ209" s="152"/>
    </row>
    <row r="210" spans="35:55" hidden="1" x14ac:dyDescent="0.25">
      <c r="AI210" s="177" t="s">
        <v>24</v>
      </c>
      <c r="AJ210" s="144"/>
      <c r="AK210" s="144"/>
      <c r="AL210" s="144"/>
      <c r="AM210" s="144"/>
      <c r="AN210" s="144"/>
      <c r="AO210" s="144"/>
      <c r="AP210" s="144"/>
      <c r="AQ210" s="152"/>
    </row>
    <row r="211" spans="35:55" hidden="1" x14ac:dyDescent="0.25">
      <c r="AI211" s="177" t="s">
        <v>25</v>
      </c>
      <c r="AJ211" s="144"/>
      <c r="AK211" s="144"/>
      <c r="AL211" s="144"/>
      <c r="AM211" s="144"/>
      <c r="AN211" s="144"/>
      <c r="AO211" s="144"/>
      <c r="AP211" s="144"/>
      <c r="AQ211" s="152"/>
    </row>
    <row r="212" spans="35:55" hidden="1" x14ac:dyDescent="0.25">
      <c r="AI212" s="177" t="s">
        <v>26</v>
      </c>
      <c r="AJ212" s="144"/>
      <c r="AK212" s="144"/>
      <c r="AL212" s="144"/>
      <c r="AM212" s="144"/>
      <c r="AN212" s="144"/>
      <c r="AO212" s="144"/>
      <c r="AP212" s="144"/>
      <c r="AQ212" s="152"/>
    </row>
    <row r="213" spans="35:55" hidden="1" x14ac:dyDescent="0.25">
      <c r="AI213" s="177" t="s">
        <v>27</v>
      </c>
      <c r="AJ213" s="144"/>
      <c r="AK213" s="144"/>
      <c r="AL213" s="144"/>
      <c r="AM213" s="144"/>
      <c r="AN213" s="144"/>
      <c r="AO213" s="144"/>
      <c r="AP213" s="144"/>
      <c r="AQ213" s="152"/>
    </row>
    <row r="214" spans="35:55" hidden="1" x14ac:dyDescent="0.25">
      <c r="AI214" s="177" t="s">
        <v>28</v>
      </c>
      <c r="AJ214" s="144"/>
      <c r="AK214" s="144"/>
      <c r="AL214" s="144"/>
      <c r="AM214" s="144"/>
      <c r="AN214" s="144"/>
      <c r="AO214" s="144"/>
      <c r="AP214" s="144"/>
      <c r="AQ214" s="152"/>
    </row>
    <row r="215" spans="35:55" hidden="1" x14ac:dyDescent="0.25">
      <c r="AI215" s="178" t="s">
        <v>29</v>
      </c>
      <c r="AJ215" s="153"/>
      <c r="AK215" s="153"/>
      <c r="AL215" s="153"/>
      <c r="AM215" s="153"/>
      <c r="AN215" s="153"/>
      <c r="AO215" s="153"/>
      <c r="AP215" s="153"/>
      <c r="AQ215" s="154"/>
    </row>
    <row r="216" spans="35:55" hidden="1" x14ac:dyDescent="0.25">
      <c r="AI216" s="1"/>
    </row>
    <row r="217" spans="35:55" hidden="1" x14ac:dyDescent="0.25">
      <c r="AI217" s="4"/>
    </row>
    <row r="218" spans="35:55" hidden="1" x14ac:dyDescent="0.25">
      <c r="AI218" s="179" t="s">
        <v>49</v>
      </c>
    </row>
    <row r="219" spans="35:55" hidden="1" x14ac:dyDescent="0.25">
      <c r="AI219" s="179" t="s">
        <v>48</v>
      </c>
    </row>
    <row r="220" spans="35:55" hidden="1" x14ac:dyDescent="0.25">
      <c r="AI220" s="179" t="s">
        <v>30</v>
      </c>
    </row>
    <row r="221" spans="35:55" hidden="1" x14ac:dyDescent="0.25">
      <c r="AI221" s="180" t="s">
        <v>31</v>
      </c>
    </row>
    <row r="222" spans="35:55" hidden="1" x14ac:dyDescent="0.25">
      <c r="AI222" s="1"/>
    </row>
    <row r="223" spans="35:55" hidden="1" x14ac:dyDescent="0.25">
      <c r="AI223" s="176"/>
      <c r="AJ223" s="150"/>
      <c r="AK223" s="150"/>
      <c r="AL223" s="150"/>
      <c r="AM223" s="150"/>
      <c r="AN223" s="150"/>
      <c r="AO223" s="150"/>
      <c r="AP223" s="150"/>
      <c r="AQ223" s="150"/>
      <c r="AR223" s="150"/>
      <c r="AS223" s="150"/>
      <c r="AT223" s="150"/>
      <c r="AU223" s="150"/>
      <c r="AV223" s="150"/>
      <c r="AW223" s="150"/>
      <c r="AX223" s="150"/>
      <c r="AY223" s="150"/>
      <c r="AZ223" s="150"/>
      <c r="BA223" s="150"/>
      <c r="BB223" s="150"/>
      <c r="BC223" s="151"/>
    </row>
    <row r="224" spans="35:55" hidden="1" x14ac:dyDescent="0.25">
      <c r="AI224" s="177" t="s">
        <v>32</v>
      </c>
      <c r="AJ224" s="144"/>
      <c r="AK224" s="144"/>
      <c r="AL224" s="144"/>
      <c r="AM224" s="144"/>
      <c r="AN224" s="144"/>
      <c r="AO224" s="144"/>
      <c r="AP224" s="144"/>
      <c r="AQ224" s="144"/>
      <c r="AR224" s="144"/>
      <c r="AS224" s="144"/>
      <c r="AT224" s="144"/>
      <c r="AU224" s="144"/>
      <c r="AV224" s="144"/>
      <c r="AW224" s="144"/>
      <c r="AX224" s="144"/>
      <c r="AY224" s="144"/>
      <c r="AZ224" s="144"/>
      <c r="BA224" s="144"/>
      <c r="BB224" s="144"/>
      <c r="BC224" s="152"/>
    </row>
    <row r="225" spans="35:55" hidden="1" x14ac:dyDescent="0.25">
      <c r="AI225" s="177" t="s">
        <v>33</v>
      </c>
      <c r="AJ225" s="144"/>
      <c r="AK225" s="144"/>
      <c r="AL225" s="144"/>
      <c r="AM225" s="144"/>
      <c r="AN225" s="144"/>
      <c r="AO225" s="144"/>
      <c r="AP225" s="144"/>
      <c r="AQ225" s="144"/>
      <c r="AR225" s="144"/>
      <c r="AS225" s="144"/>
      <c r="AT225" s="144"/>
      <c r="AU225" s="144"/>
      <c r="AV225" s="144"/>
      <c r="AW225" s="144"/>
      <c r="AX225" s="144"/>
      <c r="AY225" s="144"/>
      <c r="AZ225" s="144"/>
      <c r="BA225" s="144"/>
      <c r="BB225" s="144"/>
      <c r="BC225" s="152"/>
    </row>
    <row r="226" spans="35:55" hidden="1" x14ac:dyDescent="0.25">
      <c r="AI226" s="177" t="s">
        <v>34</v>
      </c>
      <c r="AJ226" s="144"/>
      <c r="AK226" s="144"/>
      <c r="AL226" s="144"/>
      <c r="AM226" s="144"/>
      <c r="AN226" s="144"/>
      <c r="AO226" s="144"/>
      <c r="AP226" s="144"/>
      <c r="AQ226" s="144"/>
      <c r="AR226" s="144"/>
      <c r="AS226" s="144"/>
      <c r="AT226" s="144"/>
      <c r="AU226" s="144"/>
      <c r="AV226" s="144"/>
      <c r="AW226" s="144"/>
      <c r="AX226" s="144"/>
      <c r="AY226" s="144"/>
      <c r="AZ226" s="144"/>
      <c r="BA226" s="144"/>
      <c r="BB226" s="144"/>
      <c r="BC226" s="152"/>
    </row>
    <row r="227" spans="35:55" hidden="1" x14ac:dyDescent="0.25">
      <c r="AI227" s="177" t="s">
        <v>35</v>
      </c>
      <c r="AJ227" s="144"/>
      <c r="AK227" s="144"/>
      <c r="AL227" s="144"/>
      <c r="AM227" s="144"/>
      <c r="AN227" s="144"/>
      <c r="AO227" s="144"/>
      <c r="AP227" s="144"/>
      <c r="AQ227" s="144"/>
      <c r="AR227" s="144"/>
      <c r="AS227" s="144"/>
      <c r="AT227" s="144"/>
      <c r="AU227" s="144"/>
      <c r="AV227" s="144"/>
      <c r="AW227" s="144"/>
      <c r="AX227" s="144"/>
      <c r="AY227" s="144"/>
      <c r="AZ227" s="144"/>
      <c r="BA227" s="144"/>
      <c r="BB227" s="144"/>
      <c r="BC227" s="152"/>
    </row>
    <row r="228" spans="35:55" hidden="1" x14ac:dyDescent="0.25">
      <c r="AI228" s="177" t="s">
        <v>36</v>
      </c>
      <c r="AJ228" s="144"/>
      <c r="AK228" s="144"/>
      <c r="AL228" s="144"/>
      <c r="AM228" s="144"/>
      <c r="AN228" s="144"/>
      <c r="AO228" s="144"/>
      <c r="AP228" s="144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  <c r="BC228" s="152"/>
    </row>
    <row r="229" spans="35:55" hidden="1" x14ac:dyDescent="0.25">
      <c r="AI229" s="177" t="s">
        <v>37</v>
      </c>
      <c r="AJ229" s="144"/>
      <c r="AK229" s="144"/>
      <c r="AL229" s="144"/>
      <c r="AM229" s="144"/>
      <c r="AN229" s="144"/>
      <c r="AO229" s="144"/>
      <c r="AP229" s="144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  <c r="BC229" s="152"/>
    </row>
    <row r="230" spans="35:55" hidden="1" x14ac:dyDescent="0.25">
      <c r="AI230" s="178" t="s">
        <v>38</v>
      </c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  <c r="AY230" s="153"/>
      <c r="AZ230" s="153"/>
      <c r="BA230" s="153"/>
      <c r="BB230" s="153"/>
      <c r="BC230" s="154"/>
    </row>
    <row r="231" spans="35:55" hidden="1" x14ac:dyDescent="0.25">
      <c r="AI231" s="1"/>
    </row>
    <row r="232" spans="35:55" hidden="1" x14ac:dyDescent="0.25">
      <c r="AI232" s="76"/>
      <c r="AJ232" s="77"/>
      <c r="AK232" s="77"/>
      <c r="AL232" s="77"/>
      <c r="AM232" s="77"/>
      <c r="AN232" s="77"/>
      <c r="AO232" s="77">
        <v>0</v>
      </c>
      <c r="AP232" s="78">
        <v>0</v>
      </c>
    </row>
    <row r="233" spans="35:55" hidden="1" x14ac:dyDescent="0.25">
      <c r="AI233" s="79" t="s">
        <v>67</v>
      </c>
      <c r="AJ233" s="1"/>
      <c r="AK233" s="1"/>
      <c r="AL233" s="1"/>
      <c r="AM233" s="1"/>
      <c r="AN233" s="1"/>
      <c r="AO233" s="1">
        <v>1.2</v>
      </c>
      <c r="AP233" s="80">
        <v>1.2</v>
      </c>
    </row>
    <row r="234" spans="35:55" hidden="1" x14ac:dyDescent="0.25">
      <c r="AI234" s="79" t="s">
        <v>57</v>
      </c>
      <c r="AJ234" s="1"/>
      <c r="AK234" s="1"/>
      <c r="AL234" s="1"/>
      <c r="AM234" s="1"/>
      <c r="AN234" s="1"/>
      <c r="AO234" s="1">
        <v>1.1000000000000001</v>
      </c>
      <c r="AP234" s="80">
        <v>1.1000000000000001</v>
      </c>
    </row>
    <row r="235" spans="35:55" hidden="1" x14ac:dyDescent="0.25">
      <c r="AI235" s="79" t="s">
        <v>58</v>
      </c>
      <c r="AJ235" s="1"/>
      <c r="AK235" s="1"/>
      <c r="AL235" s="1"/>
      <c r="AM235" s="1"/>
      <c r="AN235" s="1"/>
      <c r="AO235" s="1">
        <v>1.1000000000000001</v>
      </c>
      <c r="AP235" s="80">
        <v>1.1000000000000001</v>
      </c>
    </row>
    <row r="236" spans="35:55" hidden="1" x14ac:dyDescent="0.25">
      <c r="AI236" s="79" t="s">
        <v>59</v>
      </c>
      <c r="AJ236" s="1"/>
      <c r="AK236" s="1"/>
      <c r="AL236" s="1"/>
      <c r="AM236" s="1"/>
      <c r="AN236" s="1"/>
      <c r="AO236" s="1">
        <v>1.1000000000000001</v>
      </c>
      <c r="AP236" s="80">
        <v>1.1000000000000001</v>
      </c>
    </row>
    <row r="237" spans="35:55" hidden="1" x14ac:dyDescent="0.25">
      <c r="AI237" s="79" t="s">
        <v>62</v>
      </c>
      <c r="AJ237" s="1"/>
      <c r="AK237" s="1"/>
      <c r="AL237" s="1"/>
      <c r="AM237" s="1"/>
      <c r="AN237" s="1"/>
      <c r="AO237" s="1">
        <v>3.2</v>
      </c>
      <c r="AP237" s="80">
        <v>3</v>
      </c>
    </row>
    <row r="238" spans="35:55" hidden="1" x14ac:dyDescent="0.25">
      <c r="AI238" s="79" t="s">
        <v>63</v>
      </c>
      <c r="AJ238" s="1"/>
      <c r="AK238" s="1"/>
      <c r="AL238" s="1"/>
      <c r="AM238" s="1"/>
      <c r="AN238" s="1"/>
      <c r="AO238" s="1">
        <v>1.2</v>
      </c>
      <c r="AP238" s="80">
        <v>0.2</v>
      </c>
    </row>
    <row r="239" spans="35:55" hidden="1" x14ac:dyDescent="0.25">
      <c r="AI239" s="79" t="s">
        <v>64</v>
      </c>
      <c r="AJ239" s="1"/>
      <c r="AK239" s="1"/>
      <c r="AL239" s="1"/>
      <c r="AM239" s="1"/>
      <c r="AN239" s="1"/>
      <c r="AO239" s="1">
        <v>1.1000000000000001</v>
      </c>
      <c r="AP239" s="80">
        <v>0.1</v>
      </c>
    </row>
    <row r="240" spans="35:55" hidden="1" x14ac:dyDescent="0.25">
      <c r="AI240" s="79" t="s">
        <v>65</v>
      </c>
      <c r="AJ240" s="1"/>
      <c r="AK240" s="1"/>
      <c r="AL240" s="1"/>
      <c r="AM240" s="1"/>
      <c r="AN240" s="1"/>
      <c r="AO240" s="1">
        <v>1</v>
      </c>
      <c r="AP240" s="80">
        <v>0</v>
      </c>
    </row>
    <row r="241" spans="35:42" hidden="1" x14ac:dyDescent="0.25">
      <c r="AI241" s="79" t="s">
        <v>60</v>
      </c>
      <c r="AJ241" s="1"/>
      <c r="AK241" s="1"/>
      <c r="AL241" s="1"/>
      <c r="AM241" s="1"/>
      <c r="AN241" s="1"/>
      <c r="AO241" s="1">
        <v>1.2</v>
      </c>
      <c r="AP241" s="80">
        <v>1.2</v>
      </c>
    </row>
    <row r="242" spans="35:42" hidden="1" x14ac:dyDescent="0.25">
      <c r="AI242" s="79" t="s">
        <v>61</v>
      </c>
      <c r="AJ242" s="1"/>
      <c r="AK242" s="1"/>
      <c r="AL242" s="1"/>
      <c r="AM242" s="1"/>
      <c r="AN242" s="1"/>
      <c r="AO242" s="1">
        <v>1.2</v>
      </c>
      <c r="AP242" s="80">
        <v>1.2</v>
      </c>
    </row>
    <row r="243" spans="35:42" hidden="1" x14ac:dyDescent="0.25">
      <c r="AI243" s="79" t="s">
        <v>66</v>
      </c>
      <c r="AJ243" s="1"/>
      <c r="AK243" s="1"/>
      <c r="AL243" s="1"/>
      <c r="AM243" s="1"/>
      <c r="AN243" s="1"/>
      <c r="AO243" s="1">
        <v>-3.2</v>
      </c>
      <c r="AP243" s="80">
        <v>-3</v>
      </c>
    </row>
    <row r="244" spans="35:42" hidden="1" x14ac:dyDescent="0.25">
      <c r="AI244" s="79" t="s">
        <v>68</v>
      </c>
      <c r="AJ244" s="1"/>
      <c r="AK244" s="1"/>
      <c r="AL244" s="1"/>
      <c r="AM244" s="1"/>
      <c r="AN244" s="1"/>
      <c r="AO244" s="1">
        <v>-1.1000000000000001</v>
      </c>
      <c r="AP244" s="80">
        <v>-1</v>
      </c>
    </row>
    <row r="245" spans="35:42" hidden="1" x14ac:dyDescent="0.25">
      <c r="AI245" s="79" t="s">
        <v>120</v>
      </c>
      <c r="AJ245" s="1"/>
      <c r="AK245" s="1"/>
      <c r="AL245" s="1"/>
      <c r="AM245" s="1"/>
      <c r="AN245" s="1"/>
      <c r="AO245" s="1">
        <v>1.1000000000000001</v>
      </c>
      <c r="AP245" s="80">
        <v>0.1</v>
      </c>
    </row>
    <row r="246" spans="35:42" hidden="1" x14ac:dyDescent="0.25">
      <c r="AI246" s="79" t="s">
        <v>121</v>
      </c>
      <c r="AJ246" s="1"/>
      <c r="AK246" s="1"/>
      <c r="AL246" s="1"/>
      <c r="AM246" s="1"/>
      <c r="AN246" s="1"/>
      <c r="AO246" s="1">
        <v>1.1000000000000001</v>
      </c>
      <c r="AP246" s="80">
        <v>0.3</v>
      </c>
    </row>
    <row r="247" spans="35:42" hidden="1" x14ac:dyDescent="0.25">
      <c r="AI247" s="81" t="s">
        <v>122</v>
      </c>
      <c r="AJ247" s="82"/>
      <c r="AK247" s="82"/>
      <c r="AL247" s="82"/>
      <c r="AM247" s="82"/>
      <c r="AN247" s="82"/>
      <c r="AO247" s="82">
        <v>1.1000000000000001</v>
      </c>
      <c r="AP247" s="83">
        <v>1</v>
      </c>
    </row>
    <row r="248" spans="35:42" hidden="1" x14ac:dyDescent="0.25">
      <c r="AI248" s="1"/>
    </row>
    <row r="249" spans="35:42" hidden="1" x14ac:dyDescent="0.25">
      <c r="AI249" s="4"/>
    </row>
    <row r="250" spans="35:42" hidden="1" x14ac:dyDescent="0.25">
      <c r="AI250" s="5" t="s">
        <v>87</v>
      </c>
    </row>
    <row r="251" spans="35:42" hidden="1" x14ac:dyDescent="0.25">
      <c r="AI251" s="5" t="s">
        <v>88</v>
      </c>
    </row>
    <row r="252" spans="35:42" hidden="1" x14ac:dyDescent="0.25">
      <c r="AI252" s="5" t="s">
        <v>89</v>
      </c>
    </row>
    <row r="253" spans="35:42" hidden="1" x14ac:dyDescent="0.25">
      <c r="AI253" s="5" t="s">
        <v>90</v>
      </c>
    </row>
    <row r="254" spans="35:42" hidden="1" x14ac:dyDescent="0.25">
      <c r="AI254" s="5" t="s">
        <v>91</v>
      </c>
    </row>
    <row r="255" spans="35:42" hidden="1" x14ac:dyDescent="0.25">
      <c r="AI255" s="5" t="s">
        <v>92</v>
      </c>
    </row>
    <row r="256" spans="35:42" hidden="1" x14ac:dyDescent="0.25">
      <c r="AI256" s="6" t="s">
        <v>93</v>
      </c>
    </row>
    <row r="257" spans="35:49" hidden="1" x14ac:dyDescent="0.25"/>
    <row r="258" spans="35:49" hidden="1" x14ac:dyDescent="0.25">
      <c r="AI258" s="186"/>
      <c r="AJ258" s="150"/>
      <c r="AK258" s="150"/>
      <c r="AL258" s="150"/>
      <c r="AM258" s="150"/>
      <c r="AN258" s="150"/>
      <c r="AO258" s="150"/>
      <c r="AP258" s="150"/>
      <c r="AQ258" s="151"/>
      <c r="AR258" s="87"/>
      <c r="AS258" s="87"/>
      <c r="AT258" s="87"/>
      <c r="AU258" s="87"/>
      <c r="AV258" s="87"/>
      <c r="AW258" s="87"/>
    </row>
    <row r="259" spans="35:49" hidden="1" x14ac:dyDescent="0.25">
      <c r="AI259" s="157" t="s">
        <v>145</v>
      </c>
      <c r="AJ259" s="144"/>
      <c r="AK259" s="144"/>
      <c r="AL259" s="144"/>
      <c r="AM259" s="144"/>
      <c r="AN259" s="144"/>
      <c r="AO259" s="144"/>
      <c r="AP259" s="144"/>
      <c r="AQ259" s="152"/>
      <c r="AR259" s="87"/>
      <c r="AS259" s="87"/>
      <c r="AT259" s="87"/>
      <c r="AU259" s="87"/>
      <c r="AV259" s="87"/>
      <c r="AW259" s="87"/>
    </row>
    <row r="260" spans="35:49" hidden="1" x14ac:dyDescent="0.25">
      <c r="AI260" s="157" t="s">
        <v>146</v>
      </c>
      <c r="AJ260" s="144"/>
      <c r="AK260" s="144"/>
      <c r="AL260" s="144"/>
      <c r="AM260" s="144"/>
      <c r="AN260" s="144"/>
      <c r="AO260" s="144"/>
      <c r="AP260" s="144"/>
      <c r="AQ260" s="152"/>
      <c r="AR260" s="87"/>
      <c r="AS260" s="87"/>
      <c r="AT260" s="87"/>
      <c r="AU260" s="87"/>
      <c r="AV260" s="87"/>
      <c r="AW260" s="87"/>
    </row>
    <row r="261" spans="35:49" hidden="1" x14ac:dyDescent="0.25">
      <c r="AI261" s="157" t="s">
        <v>138</v>
      </c>
      <c r="AJ261" s="144"/>
      <c r="AK261" s="144"/>
      <c r="AL261" s="144"/>
      <c r="AM261" s="144"/>
      <c r="AN261" s="144"/>
      <c r="AO261" s="144"/>
      <c r="AP261" s="144"/>
      <c r="AQ261" s="152"/>
      <c r="AR261" s="87"/>
      <c r="AS261" s="87"/>
      <c r="AT261" s="87"/>
      <c r="AU261" s="87"/>
      <c r="AV261" s="87"/>
      <c r="AW261" s="87"/>
    </row>
    <row r="262" spans="35:49" hidden="1" x14ac:dyDescent="0.25">
      <c r="AI262" s="157" t="s">
        <v>139</v>
      </c>
      <c r="AJ262" s="144"/>
      <c r="AK262" s="144"/>
      <c r="AL262" s="144"/>
      <c r="AM262" s="144"/>
      <c r="AN262" s="144"/>
      <c r="AO262" s="144"/>
      <c r="AP262" s="144"/>
      <c r="AQ262" s="152"/>
      <c r="AR262" s="87"/>
      <c r="AS262" s="87"/>
      <c r="AT262" s="87"/>
      <c r="AU262" s="87"/>
      <c r="AV262" s="87"/>
      <c r="AW262" s="87"/>
    </row>
    <row r="263" spans="35:49" hidden="1" x14ac:dyDescent="0.25">
      <c r="AI263" s="157" t="s">
        <v>136</v>
      </c>
      <c r="AJ263" s="144"/>
      <c r="AK263" s="144"/>
      <c r="AL263" s="144"/>
      <c r="AM263" s="144"/>
      <c r="AN263" s="144"/>
      <c r="AO263" s="144"/>
      <c r="AP263" s="144"/>
      <c r="AQ263" s="152"/>
      <c r="AR263" s="87"/>
      <c r="AS263" s="87"/>
      <c r="AT263" s="87"/>
      <c r="AU263" s="87"/>
      <c r="AV263" s="87"/>
      <c r="AW263" s="87"/>
    </row>
    <row r="264" spans="35:49" hidden="1" x14ac:dyDescent="0.25">
      <c r="AI264" s="157" t="s">
        <v>137</v>
      </c>
      <c r="AJ264" s="144"/>
      <c r="AK264" s="144"/>
      <c r="AL264" s="144"/>
      <c r="AM264" s="144"/>
      <c r="AN264" s="144"/>
      <c r="AO264" s="144"/>
      <c r="AP264" s="144"/>
      <c r="AQ264" s="152"/>
      <c r="AR264" s="87"/>
      <c r="AS264" s="87"/>
      <c r="AT264" s="87"/>
      <c r="AU264" s="87"/>
      <c r="AV264" s="87"/>
      <c r="AW264" s="87"/>
    </row>
    <row r="265" spans="35:49" hidden="1" x14ac:dyDescent="0.25">
      <c r="AI265" s="157" t="s">
        <v>129</v>
      </c>
      <c r="AJ265" s="144"/>
      <c r="AK265" s="144"/>
      <c r="AL265" s="144"/>
      <c r="AM265" s="144"/>
      <c r="AN265" s="144"/>
      <c r="AO265" s="144"/>
      <c r="AP265" s="144"/>
      <c r="AQ265" s="152"/>
      <c r="AR265" s="87"/>
      <c r="AS265" s="87"/>
      <c r="AT265" s="87"/>
      <c r="AU265" s="87"/>
      <c r="AV265" s="87"/>
      <c r="AW265" s="87"/>
    </row>
    <row r="266" spans="35:49" hidden="1" x14ac:dyDescent="0.25">
      <c r="AI266" s="157" t="s">
        <v>130</v>
      </c>
      <c r="AJ266" s="144"/>
      <c r="AK266" s="144"/>
      <c r="AL266" s="144"/>
      <c r="AM266" s="144"/>
      <c r="AN266" s="144"/>
      <c r="AO266" s="144"/>
      <c r="AP266" s="144"/>
      <c r="AQ266" s="152"/>
      <c r="AR266" s="87"/>
      <c r="AS266" s="87"/>
      <c r="AT266" s="87"/>
      <c r="AU266" s="87"/>
      <c r="AV266" s="87"/>
      <c r="AW266" s="87"/>
    </row>
    <row r="267" spans="35:49" hidden="1" x14ac:dyDescent="0.25">
      <c r="AI267" s="157" t="s">
        <v>142</v>
      </c>
      <c r="AJ267" s="144"/>
      <c r="AK267" s="144"/>
      <c r="AL267" s="144"/>
      <c r="AM267" s="144"/>
      <c r="AN267" s="144"/>
      <c r="AO267" s="144"/>
      <c r="AP267" s="144"/>
      <c r="AQ267" s="152"/>
      <c r="AR267" s="87"/>
      <c r="AS267" s="87"/>
      <c r="AT267" s="87"/>
      <c r="AU267" s="87"/>
      <c r="AV267" s="87"/>
      <c r="AW267" s="87"/>
    </row>
    <row r="268" spans="35:49" hidden="1" x14ac:dyDescent="0.25">
      <c r="AI268" s="157" t="s">
        <v>143</v>
      </c>
      <c r="AJ268" s="144"/>
      <c r="AK268" s="144"/>
      <c r="AL268" s="144"/>
      <c r="AM268" s="144"/>
      <c r="AN268" s="144"/>
      <c r="AO268" s="144"/>
      <c r="AP268" s="144"/>
      <c r="AQ268" s="152"/>
      <c r="AR268" s="87"/>
      <c r="AS268" s="87"/>
      <c r="AT268" s="87"/>
      <c r="AU268" s="87"/>
      <c r="AV268" s="87"/>
      <c r="AW268" s="87"/>
    </row>
    <row r="269" spans="35:49" hidden="1" x14ac:dyDescent="0.25">
      <c r="AI269" s="157" t="s">
        <v>131</v>
      </c>
      <c r="AJ269" s="144"/>
      <c r="AK269" s="144"/>
      <c r="AL269" s="144"/>
      <c r="AM269" s="144"/>
      <c r="AN269" s="144"/>
      <c r="AO269" s="144"/>
      <c r="AP269" s="144"/>
      <c r="AQ269" s="152"/>
      <c r="AR269" s="87"/>
      <c r="AS269" s="87"/>
      <c r="AT269" s="87"/>
      <c r="AU269" s="87"/>
      <c r="AV269" s="87"/>
      <c r="AW269" s="87"/>
    </row>
    <row r="270" spans="35:49" hidden="1" x14ac:dyDescent="0.25">
      <c r="AI270" s="157" t="s">
        <v>132</v>
      </c>
      <c r="AJ270" s="144"/>
      <c r="AK270" s="144"/>
      <c r="AL270" s="144"/>
      <c r="AM270" s="144"/>
      <c r="AN270" s="144"/>
      <c r="AO270" s="144"/>
      <c r="AP270" s="144"/>
      <c r="AQ270" s="152"/>
      <c r="AR270" s="87"/>
      <c r="AS270" s="87"/>
      <c r="AT270" s="87"/>
      <c r="AU270" s="87"/>
      <c r="AV270" s="87"/>
      <c r="AW270" s="87"/>
    </row>
    <row r="271" spans="35:49" hidden="1" x14ac:dyDescent="0.25">
      <c r="AI271" s="157" t="s">
        <v>133</v>
      </c>
      <c r="AJ271" s="144"/>
      <c r="AK271" s="144"/>
      <c r="AL271" s="144"/>
      <c r="AM271" s="144"/>
      <c r="AN271" s="144"/>
      <c r="AO271" s="144"/>
      <c r="AP271" s="144"/>
      <c r="AQ271" s="152"/>
      <c r="AR271" s="87"/>
      <c r="AS271" s="87"/>
      <c r="AT271" s="87"/>
      <c r="AU271" s="87"/>
      <c r="AV271" s="87"/>
      <c r="AW271" s="87"/>
    </row>
    <row r="272" spans="35:49" hidden="1" x14ac:dyDescent="0.25">
      <c r="AI272" s="157" t="s">
        <v>134</v>
      </c>
      <c r="AJ272" s="144"/>
      <c r="AK272" s="144"/>
      <c r="AL272" s="144"/>
      <c r="AM272" s="144"/>
      <c r="AN272" s="144"/>
      <c r="AO272" s="144"/>
      <c r="AP272" s="144"/>
      <c r="AQ272" s="152"/>
      <c r="AR272" s="87"/>
      <c r="AS272" s="87"/>
      <c r="AT272" s="87"/>
      <c r="AU272" s="87"/>
      <c r="AV272" s="87"/>
      <c r="AW272" s="87"/>
    </row>
    <row r="273" spans="1:49" hidden="1" x14ac:dyDescent="0.25">
      <c r="AI273" s="157" t="s">
        <v>135</v>
      </c>
      <c r="AJ273" s="144"/>
      <c r="AK273" s="144"/>
      <c r="AL273" s="144"/>
      <c r="AM273" s="144"/>
      <c r="AN273" s="144"/>
      <c r="AO273" s="144"/>
      <c r="AP273" s="144"/>
      <c r="AQ273" s="152"/>
      <c r="AR273" s="87"/>
      <c r="AS273" s="87"/>
      <c r="AT273" s="87"/>
      <c r="AU273" s="87"/>
      <c r="AV273" s="87"/>
      <c r="AW273" s="87"/>
    </row>
    <row r="274" spans="1:49" hidden="1" x14ac:dyDescent="0.25">
      <c r="AI274" s="157" t="s">
        <v>140</v>
      </c>
      <c r="AJ274" s="144"/>
      <c r="AK274" s="144"/>
      <c r="AL274" s="144"/>
      <c r="AM274" s="144"/>
      <c r="AN274" s="144"/>
      <c r="AO274" s="144"/>
      <c r="AP274" s="144"/>
      <c r="AQ274" s="152"/>
      <c r="AR274" s="87"/>
      <c r="AS274" s="87"/>
      <c r="AT274" s="87"/>
      <c r="AU274" s="87"/>
      <c r="AV274" s="87"/>
      <c r="AW274" s="87"/>
    </row>
    <row r="275" spans="1:49" hidden="1" x14ac:dyDescent="0.25">
      <c r="AI275" s="158" t="s">
        <v>141</v>
      </c>
      <c r="AJ275" s="153"/>
      <c r="AK275" s="153"/>
      <c r="AL275" s="153"/>
      <c r="AM275" s="153"/>
      <c r="AN275" s="153"/>
      <c r="AO275" s="153"/>
      <c r="AP275" s="153"/>
      <c r="AQ275" s="154"/>
      <c r="AR275" s="87"/>
      <c r="AS275" s="87"/>
      <c r="AT275" s="87"/>
      <c r="AU275" s="87"/>
      <c r="AV275" s="87"/>
      <c r="AW275" s="87"/>
    </row>
    <row r="276" spans="1:49" hidden="1" x14ac:dyDescent="0.25">
      <c r="AI276" s="94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</row>
    <row r="277" spans="1:49" hidden="1" x14ac:dyDescent="0.25">
      <c r="AI277" s="109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</row>
    <row r="278" spans="1:49" hidden="1" x14ac:dyDescent="0.25">
      <c r="AI278" s="110">
        <v>1</v>
      </c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</row>
    <row r="279" spans="1:49" hidden="1" x14ac:dyDescent="0.25">
      <c r="AI279" s="110">
        <v>2</v>
      </c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</row>
    <row r="280" spans="1:49" hidden="1" x14ac:dyDescent="0.25">
      <c r="AI280" s="110">
        <v>3</v>
      </c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</row>
    <row r="281" spans="1:49" hidden="1" x14ac:dyDescent="0.25">
      <c r="AI281" s="110">
        <v>4</v>
      </c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</row>
    <row r="282" spans="1:49" hidden="1" x14ac:dyDescent="0.25">
      <c r="AI282" s="111">
        <v>5</v>
      </c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</row>
    <row r="283" spans="1:49" s="143" customFormat="1" hidden="1" x14ac:dyDescent="0.25">
      <c r="A283" s="91"/>
      <c r="AI283" s="140"/>
      <c r="AJ283" s="144"/>
      <c r="AK283" s="144"/>
      <c r="AL283" s="144"/>
      <c r="AM283" s="144"/>
      <c r="AN283" s="144"/>
      <c r="AO283" s="144"/>
      <c r="AP283" s="144"/>
      <c r="AQ283" s="144"/>
      <c r="AR283" s="144"/>
      <c r="AS283" s="144"/>
      <c r="AT283" s="144"/>
      <c r="AU283" s="144"/>
      <c r="AV283" s="144"/>
      <c r="AW283" s="144"/>
    </row>
    <row r="284" spans="1:49" s="121" customFormat="1" hidden="1" x14ac:dyDescent="0.25">
      <c r="A284" s="91"/>
      <c r="AI284" s="175"/>
      <c r="AJ284" s="122"/>
      <c r="AK284" s="122"/>
      <c r="AL284" s="122"/>
      <c r="AM284" s="122"/>
      <c r="AN284" s="122"/>
      <c r="AO284" s="122"/>
      <c r="AP284" s="122"/>
      <c r="AQ284" s="122"/>
      <c r="AR284" s="122"/>
      <c r="AS284" s="122"/>
      <c r="AT284" s="122"/>
      <c r="AU284" s="122"/>
      <c r="AV284" s="122"/>
      <c r="AW284" s="122"/>
    </row>
    <row r="285" spans="1:49" s="121" customFormat="1" hidden="1" x14ac:dyDescent="0.25">
      <c r="A285" s="91"/>
      <c r="AI285" s="159" t="s">
        <v>162</v>
      </c>
      <c r="AJ285" s="122"/>
      <c r="AK285" s="122"/>
      <c r="AL285" s="122"/>
      <c r="AM285" s="122"/>
      <c r="AN285" s="122"/>
      <c r="AO285" s="122"/>
      <c r="AP285" s="122"/>
      <c r="AQ285" s="122"/>
      <c r="AR285" s="122"/>
      <c r="AS285" s="122"/>
      <c r="AT285" s="122"/>
      <c r="AU285" s="122"/>
      <c r="AV285" s="122"/>
      <c r="AW285" s="122"/>
    </row>
    <row r="286" spans="1:49" s="121" customFormat="1" hidden="1" x14ac:dyDescent="0.25">
      <c r="A286" s="91"/>
      <c r="AI286" s="159" t="s">
        <v>163</v>
      </c>
      <c r="AJ286" s="122"/>
      <c r="AK286" s="122"/>
      <c r="AL286" s="122"/>
      <c r="AM286" s="122"/>
      <c r="AN286" s="122"/>
      <c r="AO286" s="122"/>
      <c r="AP286" s="122"/>
      <c r="AQ286" s="122"/>
      <c r="AR286" s="122"/>
      <c r="AS286" s="122"/>
      <c r="AT286" s="122"/>
      <c r="AU286" s="122"/>
      <c r="AV286" s="122"/>
      <c r="AW286" s="122"/>
    </row>
    <row r="287" spans="1:49" s="121" customFormat="1" hidden="1" x14ac:dyDescent="0.25">
      <c r="A287" s="91"/>
      <c r="AI287" s="160" t="s">
        <v>164</v>
      </c>
      <c r="AJ287" s="122"/>
      <c r="AK287" s="122"/>
      <c r="AL287" s="122"/>
      <c r="AM287" s="122"/>
      <c r="AN287" s="122"/>
      <c r="AO287" s="122"/>
      <c r="AP287" s="122"/>
      <c r="AQ287" s="122"/>
      <c r="AR287" s="122"/>
      <c r="AS287" s="122"/>
      <c r="AT287" s="122"/>
      <c r="AU287" s="122"/>
      <c r="AV287" s="122"/>
      <c r="AW287" s="122"/>
    </row>
    <row r="288" spans="1:49" s="121" customFormat="1" hidden="1" x14ac:dyDescent="0.25">
      <c r="A288" s="172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  <c r="AB288" s="173"/>
      <c r="AC288" s="173"/>
      <c r="AD288" s="173"/>
      <c r="AE288" s="173"/>
      <c r="AF288" s="173"/>
      <c r="AG288" s="173"/>
      <c r="AH288" s="173"/>
      <c r="AI288" s="140"/>
      <c r="AJ288" s="122"/>
      <c r="AK288" s="122"/>
      <c r="AL288" s="122"/>
      <c r="AM288" s="122"/>
      <c r="AN288" s="122"/>
      <c r="AO288" s="122"/>
      <c r="AP288" s="122"/>
      <c r="AQ288" s="122"/>
      <c r="AR288" s="122"/>
      <c r="AS288" s="122"/>
      <c r="AT288" s="122"/>
      <c r="AU288" s="122"/>
      <c r="AV288" s="122"/>
      <c r="AW288" s="122"/>
    </row>
    <row r="289" spans="1:49" hidden="1" x14ac:dyDescent="0.25">
      <c r="A289" s="172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3"/>
      <c r="AG289" s="173"/>
      <c r="AH289" s="173"/>
      <c r="AI289" s="174"/>
      <c r="AJ289" s="151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</row>
    <row r="290" spans="1:49" hidden="1" x14ac:dyDescent="0.25">
      <c r="A290" s="172"/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435"/>
      <c r="AA290" s="435"/>
      <c r="AB290" s="435"/>
      <c r="AC290" s="435"/>
      <c r="AD290" s="435"/>
      <c r="AE290" s="435"/>
      <c r="AF290" s="435"/>
      <c r="AG290" s="435"/>
      <c r="AH290" s="173"/>
      <c r="AI290" s="161" t="s">
        <v>156</v>
      </c>
      <c r="AJ290" s="152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</row>
    <row r="291" spans="1:49" hidden="1" x14ac:dyDescent="0.25">
      <c r="A291" s="172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10"/>
      <c r="Y291" s="410"/>
      <c r="Z291" s="410"/>
      <c r="AA291" s="410"/>
      <c r="AB291" s="410"/>
      <c r="AC291" s="420"/>
      <c r="AD291" s="420"/>
      <c r="AE291" s="420"/>
      <c r="AF291" s="420"/>
      <c r="AG291" s="420"/>
      <c r="AH291" s="173"/>
      <c r="AI291" s="162" t="s">
        <v>157</v>
      </c>
      <c r="AJ291" s="154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</row>
    <row r="292" spans="1:49" s="143" customFormat="1" hidden="1" x14ac:dyDescent="0.25">
      <c r="A292" s="172"/>
      <c r="B292" s="190"/>
      <c r="C292" s="190"/>
      <c r="D292" s="190"/>
      <c r="E292" s="190"/>
      <c r="F292" s="190"/>
      <c r="G292" s="190"/>
      <c r="H292" s="190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1"/>
      <c r="Y292" s="191"/>
      <c r="Z292" s="191"/>
      <c r="AA292" s="191"/>
      <c r="AB292" s="191"/>
      <c r="AC292" s="192"/>
      <c r="AD292" s="192"/>
      <c r="AE292" s="192"/>
      <c r="AF292" s="192"/>
      <c r="AG292" s="192"/>
      <c r="AH292" s="173"/>
      <c r="AI292" s="201"/>
      <c r="AJ292" s="144"/>
      <c r="AK292" s="144"/>
      <c r="AL292" s="144"/>
      <c r="AM292" s="144"/>
      <c r="AN292" s="144"/>
      <c r="AO292" s="144"/>
      <c r="AP292" s="144"/>
      <c r="AQ292" s="144"/>
      <c r="AR292" s="144"/>
      <c r="AS292" s="144"/>
      <c r="AT292" s="144"/>
      <c r="AU292" s="144"/>
      <c r="AV292" s="144"/>
      <c r="AW292" s="144"/>
    </row>
    <row r="293" spans="1:49" hidden="1" x14ac:dyDescent="0.25">
      <c r="A293" s="172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408"/>
      <c r="M293" s="408"/>
      <c r="N293" s="408"/>
      <c r="O293" s="408"/>
      <c r="P293" s="408"/>
      <c r="Q293" s="408"/>
      <c r="R293" s="408"/>
      <c r="S293" s="408"/>
      <c r="T293" s="408"/>
      <c r="U293" s="408"/>
      <c r="V293" s="408"/>
      <c r="W293" s="408"/>
      <c r="X293" s="410"/>
      <c r="Y293" s="410"/>
      <c r="Z293" s="410"/>
      <c r="AA293" s="410"/>
      <c r="AB293" s="410"/>
      <c r="AC293" s="420"/>
      <c r="AD293" s="420"/>
      <c r="AE293" s="420"/>
      <c r="AF293" s="420"/>
      <c r="AG293" s="420"/>
      <c r="AH293" s="173"/>
      <c r="AI293" s="109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</row>
    <row r="294" spans="1:49" hidden="1" x14ac:dyDescent="0.25">
      <c r="A294" s="172"/>
      <c r="B294" s="390"/>
      <c r="C294" s="390"/>
      <c r="D294" s="390"/>
      <c r="E294" s="390"/>
      <c r="F294" s="390"/>
      <c r="G294" s="390"/>
      <c r="H294" s="390"/>
      <c r="I294" s="390"/>
      <c r="J294" s="389"/>
      <c r="K294" s="389"/>
      <c r="L294" s="389"/>
      <c r="M294" s="389"/>
      <c r="N294" s="389"/>
      <c r="O294" s="389"/>
      <c r="P294" s="389"/>
      <c r="Q294" s="389"/>
      <c r="R294" s="389"/>
      <c r="S294" s="389"/>
      <c r="T294" s="389"/>
      <c r="U294" s="389"/>
      <c r="V294" s="389"/>
      <c r="W294" s="389"/>
      <c r="X294" s="389"/>
      <c r="Y294" s="389"/>
      <c r="Z294" s="389"/>
      <c r="AA294" s="389"/>
      <c r="AB294" s="389"/>
      <c r="AC294" s="389"/>
      <c r="AD294" s="389"/>
      <c r="AE294" s="389"/>
      <c r="AF294" s="389"/>
      <c r="AG294" s="389"/>
      <c r="AH294" s="173"/>
      <c r="AI294" s="199" t="s">
        <v>187</v>
      </c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</row>
    <row r="295" spans="1:49" ht="15" hidden="1" customHeight="1" x14ac:dyDescent="0.25">
      <c r="A295" s="172"/>
      <c r="B295" s="390"/>
      <c r="C295" s="390"/>
      <c r="D295" s="390"/>
      <c r="E295" s="390"/>
      <c r="F295" s="390"/>
      <c r="G295" s="390"/>
      <c r="H295" s="390"/>
      <c r="I295" s="390"/>
      <c r="J295" s="389"/>
      <c r="K295" s="389"/>
      <c r="L295" s="389"/>
      <c r="M295" s="389"/>
      <c r="N295" s="389"/>
      <c r="O295" s="389"/>
      <c r="P295" s="389"/>
      <c r="Q295" s="389"/>
      <c r="R295" s="389"/>
      <c r="S295" s="389"/>
      <c r="T295" s="389"/>
      <c r="U295" s="389"/>
      <c r="V295" s="389"/>
      <c r="W295" s="389"/>
      <c r="X295" s="389"/>
      <c r="Y295" s="389"/>
      <c r="Z295" s="389"/>
      <c r="AA295" s="389"/>
      <c r="AB295" s="389"/>
      <c r="AC295" s="389"/>
      <c r="AD295" s="389"/>
      <c r="AE295" s="389"/>
      <c r="AF295" s="389"/>
      <c r="AG295" s="389"/>
      <c r="AH295" s="173"/>
      <c r="AI295" s="200" t="s">
        <v>188</v>
      </c>
    </row>
    <row r="296" spans="1:49" ht="15" hidden="1" customHeight="1" x14ac:dyDescent="0.25">
      <c r="A296" s="172"/>
      <c r="B296" s="390"/>
      <c r="C296" s="390"/>
      <c r="D296" s="390"/>
      <c r="E296" s="390"/>
      <c r="F296" s="390"/>
      <c r="G296" s="390"/>
      <c r="H296" s="390"/>
      <c r="I296" s="390"/>
      <c r="J296" s="171"/>
      <c r="K296" s="411"/>
      <c r="L296" s="411"/>
      <c r="M296" s="411"/>
      <c r="N296" s="411"/>
      <c r="O296" s="411"/>
      <c r="P296" s="411"/>
      <c r="Q296" s="411"/>
      <c r="R296" s="411"/>
      <c r="S296" s="411"/>
      <c r="T296" s="411"/>
      <c r="U296" s="411"/>
      <c r="V296" s="411"/>
      <c r="W296" s="411"/>
      <c r="X296" s="411"/>
      <c r="Y296" s="411"/>
      <c r="Z296" s="411"/>
      <c r="AA296" s="411"/>
      <c r="AB296" s="411"/>
      <c r="AC296" s="411"/>
      <c r="AD296" s="411"/>
      <c r="AE296" s="411"/>
      <c r="AF296" s="411"/>
      <c r="AG296" s="411"/>
      <c r="AH296" s="173"/>
    </row>
    <row r="297" spans="1:49" hidden="1" x14ac:dyDescent="0.25">
      <c r="A297" s="172"/>
      <c r="B297" s="390"/>
      <c r="C297" s="390"/>
      <c r="D297" s="390"/>
      <c r="E297" s="390"/>
      <c r="F297" s="390"/>
      <c r="G297" s="390"/>
      <c r="H297" s="390"/>
      <c r="I297" s="390"/>
      <c r="J297" s="171"/>
      <c r="K297" s="411"/>
      <c r="L297" s="411"/>
      <c r="M297" s="411"/>
      <c r="N297" s="411"/>
      <c r="O297" s="411"/>
      <c r="P297" s="411"/>
      <c r="Q297" s="411"/>
      <c r="R297" s="411"/>
      <c r="S297" s="411"/>
      <c r="T297" s="411"/>
      <c r="U297" s="411"/>
      <c r="V297" s="411"/>
      <c r="W297" s="411"/>
      <c r="X297" s="412"/>
      <c r="Y297" s="412"/>
      <c r="Z297" s="412"/>
      <c r="AA297" s="412"/>
      <c r="AB297" s="412"/>
      <c r="AC297" s="408"/>
      <c r="AD297" s="408"/>
      <c r="AE297" s="408"/>
      <c r="AF297" s="408"/>
      <c r="AG297" s="408"/>
      <c r="AH297" s="173"/>
    </row>
    <row r="298" spans="1:49" ht="15" hidden="1" customHeight="1" x14ac:dyDescent="0.25">
      <c r="A298" s="172"/>
      <c r="B298" s="116"/>
      <c r="C298" s="117"/>
      <c r="D298" s="117"/>
      <c r="E298" s="117"/>
      <c r="F298" s="117"/>
      <c r="G298" s="117"/>
      <c r="H298" s="117"/>
      <c r="I298" s="146"/>
      <c r="J298" s="413"/>
      <c r="K298" s="413"/>
      <c r="L298" s="413"/>
      <c r="M298" s="413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409"/>
      <c r="Y298" s="409"/>
      <c r="Z298" s="409"/>
      <c r="AA298" s="409"/>
      <c r="AB298" s="409"/>
      <c r="AC298" s="408"/>
      <c r="AD298" s="408"/>
      <c r="AE298" s="408"/>
      <c r="AF298" s="408"/>
      <c r="AG298" s="408"/>
      <c r="AH298" s="173"/>
    </row>
    <row r="299" spans="1:49" hidden="1" x14ac:dyDescent="0.25">
      <c r="A299" s="172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08"/>
      <c r="P299" s="408"/>
      <c r="Q299" s="408"/>
      <c r="R299" s="408"/>
      <c r="S299" s="408"/>
      <c r="T299" s="408"/>
      <c r="U299" s="408"/>
      <c r="V299" s="408"/>
      <c r="W299" s="408"/>
      <c r="X299" s="409"/>
      <c r="Y299" s="409"/>
      <c r="Z299" s="409"/>
      <c r="AA299" s="409"/>
      <c r="AB299" s="409"/>
      <c r="AC299" s="408"/>
      <c r="AD299" s="408"/>
      <c r="AE299" s="408"/>
      <c r="AF299" s="408"/>
      <c r="AG299" s="408"/>
      <c r="AH299" s="173"/>
    </row>
    <row r="300" spans="1:49" hidden="1" x14ac:dyDescent="0.25">
      <c r="A300" s="172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08"/>
      <c r="P300" s="408"/>
      <c r="Q300" s="408"/>
      <c r="R300" s="408"/>
      <c r="S300" s="408"/>
      <c r="T300" s="408"/>
      <c r="U300" s="408"/>
      <c r="V300" s="408"/>
      <c r="W300" s="408"/>
      <c r="X300" s="409"/>
      <c r="Y300" s="409"/>
      <c r="Z300" s="409"/>
      <c r="AA300" s="409"/>
      <c r="AB300" s="409"/>
      <c r="AC300" s="408"/>
      <c r="AD300" s="408"/>
      <c r="AE300" s="408"/>
      <c r="AF300" s="408"/>
      <c r="AG300" s="408"/>
      <c r="AH300" s="173"/>
    </row>
    <row r="301" spans="1:49" hidden="1" x14ac:dyDescent="0.25">
      <c r="A301" s="172"/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9"/>
      <c r="Y301" s="409"/>
      <c r="Z301" s="409"/>
      <c r="AA301" s="409"/>
      <c r="AB301" s="409"/>
      <c r="AC301" s="410"/>
      <c r="AD301" s="410"/>
      <c r="AE301" s="410"/>
      <c r="AF301" s="410"/>
      <c r="AG301" s="410"/>
      <c r="AH301" s="173"/>
    </row>
    <row r="302" spans="1:49" hidden="1" x14ac:dyDescent="0.25">
      <c r="A302" s="172"/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14"/>
      <c r="Y302" s="414"/>
      <c r="Z302" s="414"/>
      <c r="AA302" s="414"/>
      <c r="AB302" s="414"/>
      <c r="AC302" s="408"/>
      <c r="AD302" s="408"/>
      <c r="AE302" s="408"/>
      <c r="AF302" s="408"/>
      <c r="AG302" s="408"/>
      <c r="AH302" s="173"/>
    </row>
    <row r="303" spans="1:49" hidden="1" x14ac:dyDescent="0.25">
      <c r="A303" s="172"/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9"/>
      <c r="Y303" s="409"/>
      <c r="Z303" s="409"/>
      <c r="AA303" s="409"/>
      <c r="AB303" s="409"/>
      <c r="AC303" s="410"/>
      <c r="AD303" s="410"/>
      <c r="AE303" s="410"/>
      <c r="AF303" s="410"/>
      <c r="AG303" s="410"/>
      <c r="AH303" s="173"/>
    </row>
    <row r="304" spans="1:49" hidden="1" x14ac:dyDescent="0.25">
      <c r="A304" s="172"/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08"/>
      <c r="O304" s="408"/>
      <c r="P304" s="408"/>
      <c r="Q304" s="408"/>
      <c r="R304" s="408"/>
      <c r="S304" s="408"/>
      <c r="T304" s="408"/>
      <c r="U304" s="408"/>
      <c r="V304" s="408"/>
      <c r="W304" s="408"/>
      <c r="X304" s="414"/>
      <c r="Y304" s="414"/>
      <c r="Z304" s="414"/>
      <c r="AA304" s="414"/>
      <c r="AB304" s="414"/>
      <c r="AC304" s="408"/>
      <c r="AD304" s="408"/>
      <c r="AE304" s="408"/>
      <c r="AF304" s="408"/>
      <c r="AG304" s="408"/>
      <c r="AH304" s="173"/>
    </row>
    <row r="305" hidden="1" x14ac:dyDescent="0.25"/>
    <row r="306" hidden="1" x14ac:dyDescent="0.25"/>
    <row r="307" hidden="1" x14ac:dyDescent="0.25"/>
    <row r="308" x14ac:dyDescent="0.25"/>
  </sheetData>
  <sheetProtection password="D7E5" sheet="1" objects="1" scenarios="1" formatCells="0" selectLockedCells="1"/>
  <mergeCells count="296">
    <mergeCell ref="X115:AB115"/>
    <mergeCell ref="X92:AB92"/>
    <mergeCell ref="X91:AB91"/>
    <mergeCell ref="AC92:AG92"/>
    <mergeCell ref="I89:M89"/>
    <mergeCell ref="J85:AG85"/>
    <mergeCell ref="B112:AG112"/>
    <mergeCell ref="X113:AB113"/>
    <mergeCell ref="G103:AG103"/>
    <mergeCell ref="X104:AB104"/>
    <mergeCell ref="B92:W92"/>
    <mergeCell ref="B91:W91"/>
    <mergeCell ref="X90:AB90"/>
    <mergeCell ref="J88:W88"/>
    <mergeCell ref="J87:W87"/>
    <mergeCell ref="B86:H88"/>
    <mergeCell ref="B84:H85"/>
    <mergeCell ref="X100:AB100"/>
    <mergeCell ref="M102:W102"/>
    <mergeCell ref="X102:AB102"/>
    <mergeCell ref="X88:AB88"/>
    <mergeCell ref="Z6:AG6"/>
    <mergeCell ref="B31:AG31"/>
    <mergeCell ref="AC32:AG32"/>
    <mergeCell ref="X32:AB32"/>
    <mergeCell ref="F32:W32"/>
    <mergeCell ref="B58:AG58"/>
    <mergeCell ref="AC49:AG49"/>
    <mergeCell ref="AC56:AG56"/>
    <mergeCell ref="X59:AB59"/>
    <mergeCell ref="C39:W39"/>
    <mergeCell ref="X39:AB39"/>
    <mergeCell ref="AC39:AG39"/>
    <mergeCell ref="B47:AG47"/>
    <mergeCell ref="B49:R49"/>
    <mergeCell ref="S49:W49"/>
    <mergeCell ref="X49:AB49"/>
    <mergeCell ref="X52:AB52"/>
    <mergeCell ref="AC52:AG52"/>
    <mergeCell ref="B53:W53"/>
    <mergeCell ref="X53:AB53"/>
    <mergeCell ref="X38:AB38"/>
    <mergeCell ref="B11:G11"/>
    <mergeCell ref="X11:Z11"/>
    <mergeCell ref="AA27:AG27"/>
    <mergeCell ref="AC291:AG291"/>
    <mergeCell ref="B35:AG35"/>
    <mergeCell ref="X46:AB46"/>
    <mergeCell ref="AC46:AG46"/>
    <mergeCell ref="X45:AB45"/>
    <mergeCell ref="AC45:AG45"/>
    <mergeCell ref="B36:W36"/>
    <mergeCell ref="X36:AB36"/>
    <mergeCell ref="AC36:AG36"/>
    <mergeCell ref="X89:AB89"/>
    <mergeCell ref="AC89:AG89"/>
    <mergeCell ref="B90:W90"/>
    <mergeCell ref="X82:AB82"/>
    <mergeCell ref="AC82:AG82"/>
    <mergeCell ref="L82:W82"/>
    <mergeCell ref="AC90:AG90"/>
    <mergeCell ref="B93:AG93"/>
    <mergeCell ref="X114:AB114"/>
    <mergeCell ref="AC125:AG125"/>
    <mergeCell ref="X131:AB131"/>
    <mergeCell ref="AC131:AG131"/>
    <mergeCell ref="AC102:AG102"/>
    <mergeCell ref="X116:AB116"/>
    <mergeCell ref="AC126:AG126"/>
    <mergeCell ref="L293:W293"/>
    <mergeCell ref="X293:AB293"/>
    <mergeCell ref="AC293:AG293"/>
    <mergeCell ref="B122:AG122"/>
    <mergeCell ref="AC132:AG132"/>
    <mergeCell ref="X132:AB132"/>
    <mergeCell ref="B132:W132"/>
    <mergeCell ref="B123:W123"/>
    <mergeCell ref="X123:AB123"/>
    <mergeCell ref="AC123:AG123"/>
    <mergeCell ref="C124:W124"/>
    <mergeCell ref="X124:AB124"/>
    <mergeCell ref="AC124:AG124"/>
    <mergeCell ref="C125:W125"/>
    <mergeCell ref="X125:AB125"/>
    <mergeCell ref="B290:AG290"/>
    <mergeCell ref="T166:AG166"/>
    <mergeCell ref="AC144:AG144"/>
    <mergeCell ref="B144:W144"/>
    <mergeCell ref="B143:W143"/>
    <mergeCell ref="B146:W146"/>
    <mergeCell ref="B145:W145"/>
    <mergeCell ref="X147:AB147"/>
    <mergeCell ref="X291:AB291"/>
    <mergeCell ref="B304:W304"/>
    <mergeCell ref="X304:AB304"/>
    <mergeCell ref="AC304:AG304"/>
    <mergeCell ref="B296:I297"/>
    <mergeCell ref="C128:W128"/>
    <mergeCell ref="X128:AB128"/>
    <mergeCell ref="AC128:AG128"/>
    <mergeCell ref="C129:W129"/>
    <mergeCell ref="X129:AB129"/>
    <mergeCell ref="AC129:AG129"/>
    <mergeCell ref="B130:W130"/>
    <mergeCell ref="X130:AB130"/>
    <mergeCell ref="AC130:AG130"/>
    <mergeCell ref="X133:AB133"/>
    <mergeCell ref="AC133:AG133"/>
    <mergeCell ref="X134:AB134"/>
    <mergeCell ref="AC134:AG134"/>
    <mergeCell ref="B301:W301"/>
    <mergeCell ref="X301:AB301"/>
    <mergeCell ref="AC301:AG301"/>
    <mergeCell ref="B302:W302"/>
    <mergeCell ref="X302:AB302"/>
    <mergeCell ref="AC302:AG302"/>
    <mergeCell ref="L291:W291"/>
    <mergeCell ref="B303:W303"/>
    <mergeCell ref="X303:AB303"/>
    <mergeCell ref="AC303:AG303"/>
    <mergeCell ref="X299:AB299"/>
    <mergeCell ref="AC299:AG299"/>
    <mergeCell ref="X300:AB300"/>
    <mergeCell ref="AC300:AG300"/>
    <mergeCell ref="K296:AG296"/>
    <mergeCell ref="K297:W297"/>
    <mergeCell ref="X297:AB297"/>
    <mergeCell ref="AC297:AG297"/>
    <mergeCell ref="J298:M298"/>
    <mergeCell ref="X298:AB298"/>
    <mergeCell ref="AC298:AG298"/>
    <mergeCell ref="B299:W299"/>
    <mergeCell ref="B300:W300"/>
    <mergeCell ref="J294:AG294"/>
    <mergeCell ref="B295:I295"/>
    <mergeCell ref="J295:AG295"/>
    <mergeCell ref="B294:I294"/>
    <mergeCell ref="X117:AB117"/>
    <mergeCell ref="AC117:AG117"/>
    <mergeCell ref="X95:AB95"/>
    <mergeCell ref="X96:AB96"/>
    <mergeCell ref="X94:AB94"/>
    <mergeCell ref="B142:W142"/>
    <mergeCell ref="T167:AG167"/>
    <mergeCell ref="C165:I165"/>
    <mergeCell ref="L165:R165"/>
    <mergeCell ref="C156:I156"/>
    <mergeCell ref="L156:R156"/>
    <mergeCell ref="B152:AG154"/>
    <mergeCell ref="B162:AG164"/>
    <mergeCell ref="B147:W147"/>
    <mergeCell ref="X140:AB140"/>
    <mergeCell ref="AC140:AG140"/>
    <mergeCell ref="X141:AB141"/>
    <mergeCell ref="AC141:AG141"/>
    <mergeCell ref="B141:W141"/>
    <mergeCell ref="X142:AB142"/>
    <mergeCell ref="X118:AB118"/>
    <mergeCell ref="T158:AG159"/>
    <mergeCell ref="B150:AG151"/>
    <mergeCell ref="B160:AG161"/>
    <mergeCell ref="X145:AB145"/>
    <mergeCell ref="AC145:AG145"/>
    <mergeCell ref="B138:AG138"/>
    <mergeCell ref="B140:R140"/>
    <mergeCell ref="S140:W140"/>
    <mergeCell ref="AC142:AG142"/>
    <mergeCell ref="X143:AB143"/>
    <mergeCell ref="AC143:AG143"/>
    <mergeCell ref="X144:AB144"/>
    <mergeCell ref="X146:AB146"/>
    <mergeCell ref="AC146:AG146"/>
    <mergeCell ref="T157:AG157"/>
    <mergeCell ref="C127:W127"/>
    <mergeCell ref="X127:AB127"/>
    <mergeCell ref="AC127:AG127"/>
    <mergeCell ref="X119:AB119"/>
    <mergeCell ref="C126:W126"/>
    <mergeCell ref="AC147:AG147"/>
    <mergeCell ref="X126:AB126"/>
    <mergeCell ref="B121:AG121"/>
    <mergeCell ref="E25:K25"/>
    <mergeCell ref="AC26:AG26"/>
    <mergeCell ref="G24:W24"/>
    <mergeCell ref="G15:W15"/>
    <mergeCell ref="AC15:AG15"/>
    <mergeCell ref="B48:AG48"/>
    <mergeCell ref="B108:AG108"/>
    <mergeCell ref="B50:W50"/>
    <mergeCell ref="B34:AG34"/>
    <mergeCell ref="X50:AB50"/>
    <mergeCell ref="AC50:AG50"/>
    <mergeCell ref="B51:W51"/>
    <mergeCell ref="X51:AB51"/>
    <mergeCell ref="AC51:AG51"/>
    <mergeCell ref="X60:AB60"/>
    <mergeCell ref="AC53:AG53"/>
    <mergeCell ref="X77:AB77"/>
    <mergeCell ref="X72:AB72"/>
    <mergeCell ref="AC72:AG72"/>
    <mergeCell ref="B64:AG64"/>
    <mergeCell ref="AC91:AG91"/>
    <mergeCell ref="B32:E32"/>
    <mergeCell ref="C37:W37"/>
    <mergeCell ref="B99:AG99"/>
    <mergeCell ref="X37:AB37"/>
    <mergeCell ref="AC37:AG37"/>
    <mergeCell ref="B1:AG4"/>
    <mergeCell ref="B29:AG30"/>
    <mergeCell ref="B13:AG13"/>
    <mergeCell ref="B17:AG17"/>
    <mergeCell ref="B23:AG23"/>
    <mergeCell ref="E19:K19"/>
    <mergeCell ref="AD20:AG20"/>
    <mergeCell ref="AA24:AG24"/>
    <mergeCell ref="B10:AG10"/>
    <mergeCell ref="B6:Y6"/>
    <mergeCell ref="B8:AG9"/>
    <mergeCell ref="O25:AG25"/>
    <mergeCell ref="H11:W11"/>
    <mergeCell ref="AA11:AG11"/>
    <mergeCell ref="O19:AG19"/>
    <mergeCell ref="G18:W18"/>
    <mergeCell ref="AA18:AG18"/>
    <mergeCell ref="AE14:AG14"/>
    <mergeCell ref="J14:W14"/>
    <mergeCell ref="E21:W21"/>
    <mergeCell ref="E27:W27"/>
    <mergeCell ref="AA21:AG21"/>
    <mergeCell ref="B103:F103"/>
    <mergeCell ref="X109:AB109"/>
    <mergeCell ref="X110:AB110"/>
    <mergeCell ref="AC88:AG88"/>
    <mergeCell ref="X87:AB87"/>
    <mergeCell ref="AC87:AG87"/>
    <mergeCell ref="B79:AG79"/>
    <mergeCell ref="B52:W52"/>
    <mergeCell ref="X80:AB80"/>
    <mergeCell ref="AC80:AG80"/>
    <mergeCell ref="M72:W72"/>
    <mergeCell ref="B54:W54"/>
    <mergeCell ref="X54:AB54"/>
    <mergeCell ref="AC54:AG54"/>
    <mergeCell ref="O74:W74"/>
    <mergeCell ref="B83:H83"/>
    <mergeCell ref="J84:AG84"/>
    <mergeCell ref="X101:AB101"/>
    <mergeCell ref="B101:W101"/>
    <mergeCell ref="X86:AG86"/>
    <mergeCell ref="AC83:AG83"/>
    <mergeCell ref="AC81:AG81"/>
    <mergeCell ref="G81:V81"/>
    <mergeCell ref="I83:T83"/>
    <mergeCell ref="U83:AB83"/>
    <mergeCell ref="W81:AB81"/>
    <mergeCell ref="X74:AB74"/>
    <mergeCell ref="X75:AB75"/>
    <mergeCell ref="X76:AB76"/>
    <mergeCell ref="K67:AG67"/>
    <mergeCell ref="B67:J67"/>
    <mergeCell ref="X65:AB65"/>
    <mergeCell ref="AC44:AG44"/>
    <mergeCell ref="L80:W80"/>
    <mergeCell ref="X71:AB71"/>
    <mergeCell ref="B76:W76"/>
    <mergeCell ref="B80:K80"/>
    <mergeCell ref="AC75:AG75"/>
    <mergeCell ref="B70:AG70"/>
    <mergeCell ref="I74:M74"/>
    <mergeCell ref="R68:AB68"/>
    <mergeCell ref="AC68:AG68"/>
    <mergeCell ref="P68:Q68"/>
    <mergeCell ref="L68:O68"/>
    <mergeCell ref="X44:AB44"/>
    <mergeCell ref="AC38:AG38"/>
    <mergeCell ref="B43:W43"/>
    <mergeCell ref="X43:AB43"/>
    <mergeCell ref="AC43:AG43"/>
    <mergeCell ref="AC66:AG66"/>
    <mergeCell ref="K66:W66"/>
    <mergeCell ref="X66:AB66"/>
    <mergeCell ref="B55:W55"/>
    <mergeCell ref="X55:AB55"/>
    <mergeCell ref="AC55:AG55"/>
    <mergeCell ref="B56:W56"/>
    <mergeCell ref="X56:AB56"/>
    <mergeCell ref="C38:W38"/>
    <mergeCell ref="AC40:AG40"/>
    <mergeCell ref="C41:W41"/>
    <mergeCell ref="X41:AB41"/>
    <mergeCell ref="AC41:AG41"/>
    <mergeCell ref="C42:W42"/>
    <mergeCell ref="X42:AB42"/>
    <mergeCell ref="AC42:AG42"/>
    <mergeCell ref="C40:W40"/>
    <mergeCell ref="X40:AB40"/>
  </mergeCells>
  <dataValidations xWindow="270" yWindow="658" count="26">
    <dataValidation allowBlank="1" showInputMessage="1" showErrorMessage="1" prompt="Vyplňuje se pouze u spalovacích zdrojů." sqref="G68:K68"/>
    <dataValidation type="list" allowBlank="1" showInputMessage="1" showErrorMessage="1" prompt="Vyplňuje se pouze u spalovacích zdrojů._x000a_" sqref="AC32:AG32">
      <formula1>$AI$277:$AI$282</formula1>
    </dataValidation>
    <dataValidation type="list" allowBlank="1" showInputMessage="1" showErrorMessage="1" prompt="Typ systému vyberte z rozbalovacího seznamu" sqref="G103:AG103">
      <formula1>$AI$195:$AI$197</formula1>
    </dataValidation>
    <dataValidation allowBlank="1" showInputMessage="1" showErrorMessage="1" prompt="Účinnost zpětného získávání tepla se zadává podle podmínek programu Nová zelená úsporám." sqref="X104:AB104"/>
    <dataValidation allowBlank="1" showInputMessage="1" showErrorMessage="1" prompt="(min. 100 l / kWp)" sqref="J296"/>
    <dataValidation allowBlank="1" showInputMessage="1" showErrorMessage="1" prompt=" (min. 1,75 kWh / kWp)" sqref="J297"/>
    <dataValidation type="list" allowBlank="1" showInputMessage="1" showErrorMessage="1" sqref="J294:AG294 G81">
      <formula1>$AI$284:$AI$287</formula1>
    </dataValidation>
    <dataValidation type="list" allowBlank="1" showInputMessage="1" showErrorMessage="1" sqref="J295:AG295">
      <formula1>$AI$289:$AI$291</formula1>
    </dataValidation>
    <dataValidation type="list" allowBlank="1" showInputMessage="1" showErrorMessage="1" error="Musíte vybrat energonositel z vybíracího seznamu." prompt="energonositel vyberte z rozbalovacího seznamu " sqref="C37:W42 C124:W129">
      <formula1>$AI$232:$AI$247</formula1>
    </dataValidation>
    <dataValidation type="list" allowBlank="1" showInputMessage="1" showErrorMessage="1" prompt="typ zdroje vyberte z rozbalovacího seznamu" sqref="F32:W32">
      <formula1>$AI$258:$AI$275</formula1>
    </dataValidation>
    <dataValidation allowBlank="1" showInputMessage="1" showErrorMessage="1" prompt="Vyplňte referenční hodnotu celkové dodané energie" sqref="X45:AB45 X133:AB133"/>
    <dataValidation allowBlank="1" showInputMessage="1" showErrorMessage="1" prompt="Vyplňte referenční hodnotu neobnovitelné primární energie" sqref="AC45:AG45 AC133:AG133"/>
    <dataValidation type="list" allowBlank="1" showInputMessage="1" showErrorMessage="1" prompt="Vyplňte klasifikační třídu energetické náročnosti budovy pro celkovou dodanou energii" sqref="X46:AB46 X134:AB134">
      <formula1>$AI$249:$AI$256</formula1>
    </dataValidation>
    <dataValidation type="list" allowBlank="1" showInputMessage="1" showErrorMessage="1" prompt="Vyplňte klasifikační třídu energetické náročnosti budovy pro neobnovitelnou primární energii" sqref="AC46:AG46 AC134:AG134">
      <formula1>$AI$249:$AI$256</formula1>
    </dataValidation>
    <dataValidation type="list" allowBlank="1" showInputMessage="1" showErrorMessage="1" prompt="typ zdroje vyberte z rozbalovacího seznamu" sqref="K67:AG67">
      <formula1>$AI$183:$AI$191</formula1>
    </dataValidation>
    <dataValidation type="list" allowBlank="1" showInputMessage="1" showErrorMessage="1" prompt="Vyberte z rozbalovacího seznamu." sqref="X101:AB101">
      <formula1>$AI$293:$AI$295</formula1>
    </dataValidation>
    <dataValidation allowBlank="1" showInputMessage="1" showErrorMessage="1" prompt="Vyplňuje se pouze u mikrokogeneračních jednotek. Uveďte jmenovitý elektrický výkon jednotky." sqref="L68:P68"/>
    <dataValidation allowBlank="1" showInputMessage="1" showErrorMessage="1" prompt="V případě použití el. akumulátorů na bázi lithia, viz Metodický pokyn pro podoblast podpory C.3, vyplňte jejich kapacitu." sqref="X87:AB87"/>
    <dataValidation allowBlank="1" showInputMessage="1" showErrorMessage="1" prompt="V případě použití el. akumulátorů na bázi olova a ostatních, viz Metodický pokyn pro podoblast podpory C.3, vyplňte jejich kapacitu." sqref="X88:AB88"/>
    <dataValidation allowBlank="1" showInputMessage="1" showErrorMessage="1" prompt="Vyplňuje se počet bytových jednotek, které jsou napojeny na nově instalovaný zdroj." sqref="X65:AB65"/>
    <dataValidation allowBlank="1" showInputMessage="1" showErrorMessage="1" prompt="Vyplňuje se počet bytových jednotek, které jsou napojeny na nově instalovaný systém." sqref="X71:AB71"/>
    <dataValidation allowBlank="1" showInputMessage="1" showErrorMessage="1" prompt="Vyplňte sezónní energetickou účinnost vytápění v souladu s požadavky na ekodesign dle nařízení Komise EU." sqref="AC68:AG68"/>
    <dataValidation allowBlank="1" showInputMessage="1" showErrorMessage="1" prompt="Jedná se o el. akumulátory využívající moderní technologii umožňující  využít vysoký počet hlubokých vybíjecích cyklů bez výrazné ztráty kapacity. Jedná se zejména o akumulátory na bázi lithia (Li-lon, LiFePO4, LiFeYPO)." sqref="I87"/>
    <dataValidation allowBlank="1" showInputMessage="1" showErrorMessage="1" prompt="Jedná se o standardní akumulátory na bázi olova, Ni-MH, Ni-Fe (včetně gelových, AGM a trakčních). " sqref="I88"/>
    <dataValidation allowBlank="1" showInputMessage="1" showErrorMessage="1" prompt="V systému není instalována akumulace v žádné formě." sqref="I86"/>
    <dataValidation allowBlank="1" showInputMessage="1" showErrorMessage="1" prompt="Akumulace el. energie je zajištěna ohřevem TV pomocí odporového tělesa nebo pomocí kombinace ohřevu s jinými zdroji např. tepelným čerpadlem." sqref="W86"/>
  </dataValidations>
  <pageMargins left="0.6740196078431373" right="0.6740196078431373" top="0.99264705882352944" bottom="1.3848039215686274" header="0.3" footer="0.3"/>
  <pageSetup paperSize="9" orientation="portrait" r:id="rId1"/>
  <headerFooter>
    <oddHeader xml:space="preserve">&amp;L
&amp;G&amp;R&amp;"-,Tučné"&amp;8&amp;KB5CD00BD2.0 (15.2.2016)   &amp;"Arial Rounded MT Bold,Obyčejné"&amp;36BD&amp;"Arial Black,Tučné"-C&amp;"-,Tučné"&amp;8&amp;K0050BE &amp;"-,Obyčejné"&amp;11&amp;K01+000
</oddHeader>
    <oddFooter>&amp;L&amp;"-,Tučné"&amp;8   Použité označení:
&amp;"-,Obyčejné"  &amp;"-,Tučné"&amp;U * - nepovinné pole     ** - povinné pole v okamžiku doložení dokumentů prokazující ukončení realizace
&amp;"-,Obyčejné"&amp;U &amp;"-,Tučné"&amp;G&amp;C
&amp;R&amp;9  &amp;8Vypracováno: &amp;D &amp;T&amp;11
  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Krycí list - oblast podpory C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mnix</dc:creator>
  <cp:lastModifiedBy>mnix</cp:lastModifiedBy>
  <cp:lastPrinted>2016-03-04T09:33:20Z</cp:lastPrinted>
  <dcterms:created xsi:type="dcterms:W3CDTF">2015-03-12T15:37:46Z</dcterms:created>
  <dcterms:modified xsi:type="dcterms:W3CDTF">2016-03-04T13:30:43Z</dcterms:modified>
</cp:coreProperties>
</file>