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thworks-my.sharepoint.com/personal/lesliez_mathworks_com/Documents/Desktop/CarbonEmission/code/code/"/>
    </mc:Choice>
  </mc:AlternateContent>
  <xr:revisionPtr revIDLastSave="29" documentId="13_ncr:1_{1DB92D89-281D-1A42-AA08-9DEB6D8734E8}" xr6:coauthVersionLast="47" xr6:coauthVersionMax="47" xr10:uidLastSave="{ABFF559A-57C0-4B2C-94B4-43B56FBA1910}"/>
  <bookViews>
    <workbookView xWindow="-110" yWindow="-110" windowWidth="19420" windowHeight="10300" tabRatio="500" xr2:uid="{00000000-000D-0000-FFFF-FFFF00000000}"/>
  </bookViews>
  <sheets>
    <sheet name="Global Carbon Budg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" i="2" l="1"/>
  <c r="J4" i="2"/>
  <c r="J5" i="2"/>
  <c r="K5" i="2" s="1"/>
  <c r="J6" i="2"/>
  <c r="J7" i="2"/>
  <c r="J8" i="2"/>
  <c r="J9" i="2"/>
  <c r="J10" i="2"/>
  <c r="J11" i="2"/>
  <c r="J12" i="2"/>
  <c r="J13" i="2"/>
  <c r="K13" i="2" s="1"/>
  <c r="J14" i="2"/>
  <c r="K14" i="2" s="1"/>
  <c r="J15" i="2"/>
  <c r="J16" i="2"/>
  <c r="J17" i="2"/>
  <c r="K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K3" i="2"/>
  <c r="K4" i="2"/>
  <c r="K6" i="2"/>
  <c r="K7" i="2"/>
  <c r="K8" i="2"/>
  <c r="K9" i="2"/>
  <c r="K10" i="2"/>
  <c r="K11" i="2"/>
  <c r="K12" i="2"/>
  <c r="K15" i="2"/>
  <c r="K16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2" i="2"/>
</calcChain>
</file>

<file path=xl/sharedStrings.xml><?xml version="1.0" encoding="utf-8"?>
<sst xmlns="http://schemas.openxmlformats.org/spreadsheetml/2006/main" count="10" uniqueCount="10">
  <si>
    <t>Year</t>
  </si>
  <si>
    <t>fossil emissions excluding carbonation</t>
  </si>
  <si>
    <t>land-use change emissions</t>
  </si>
  <si>
    <t>atmospheric growth</t>
  </si>
  <si>
    <t>ocean sink</t>
  </si>
  <si>
    <t>land sink</t>
  </si>
  <si>
    <t>cement carbonation sink</t>
  </si>
  <si>
    <t>budget imbalance</t>
  </si>
  <si>
    <t>emission_total</t>
  </si>
  <si>
    <t>sink_total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</si>
</sst>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sz val="12"/>
      <color rgb="FFFF00FF"/>
      <name val="Calibri"/>
      <family val="2"/>
    </font>
    <font>
      <b/>
      <sz val="12"/>
      <color rgb="FF7F7F7F"/>
      <name val="Calibri"/>
      <family val="2"/>
    </font>
    <font>
      <sz val="12"/>
      <color rgb="FF7F7F7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0C0C0"/>
        <bgColor rgb="FFBFBFBF"/>
      </patternFill>
    </fill>
    <fill>
      <patternFill patternType="solid">
        <fgColor rgb="FFFAC090"/>
        <bgColor rgb="FFFFCC99"/>
      </patternFill>
    </fill>
    <fill>
      <patternFill patternType="solid">
        <fgColor rgb="FFCCCCFF"/>
        <bgColor rgb="FFCCC1DA"/>
      </patternFill>
    </fill>
    <fill>
      <patternFill patternType="solid">
        <fgColor rgb="FF00FF00"/>
        <bgColor rgb="FF00B050"/>
      </patternFill>
    </fill>
    <fill>
      <patternFill patternType="solid">
        <fgColor rgb="FFF58220"/>
        <bgColor rgb="FFFF6600"/>
      </patternFill>
    </fill>
    <fill>
      <patternFill patternType="solid">
        <fgColor rgb="FFCCC1DA"/>
        <bgColor rgb="FFCCC0DA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3" fillId="0" borderId="0" xfId="0" applyNumberFormat="1" applyFont="1"/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4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2" fontId="2" fillId="2" borderId="0" xfId="0" applyNumberFormat="1" applyFont="1" applyFill="1"/>
  </cellXfs>
  <cellStyles count="1">
    <cellStyle name="Normal" xfId="0" builtinId="0"/>
  </cellStyles>
  <dxfs count="1">
    <dxf>
      <font>
        <color rgb="FF000000"/>
        <name val="Calibri"/>
        <charset val="1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B050"/>
      <rgbColor rgb="FFC0C0C0"/>
      <rgbColor rgb="FF7F7F7F"/>
      <rgbColor rgb="FFCCC1DA"/>
      <rgbColor rgb="FFC0504D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CD5B4"/>
      <rgbColor rgb="FFB7DEE8"/>
      <rgbColor rgb="FFFAC090"/>
      <rgbColor rgb="FFCCC0DA"/>
      <rgbColor rgb="FFFFCC99"/>
      <rgbColor rgb="FF3399FF"/>
      <rgbColor rgb="FF33CCCC"/>
      <rgbColor rgb="FF99CC00"/>
      <rgbColor rgb="FFFFCC00"/>
      <rgbColor rgb="FFF58220"/>
      <rgbColor rgb="FFFF6600"/>
      <rgbColor rgb="FF666699"/>
      <rgbColor rgb="FFBFBFBF"/>
      <rgbColor rgb="FF003366"/>
      <rgbColor rgb="FF31859C"/>
      <rgbColor rgb="FF003300"/>
      <rgbColor rgb="FF201F1E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1859C"/>
  </sheetPr>
  <dimension ref="A1:Z1000"/>
  <sheetViews>
    <sheetView tabSelected="1" topLeftCell="B1" zoomScale="87" zoomScaleNormal="65" workbookViewId="0">
      <selection activeCell="J6" sqref="J6"/>
    </sheetView>
  </sheetViews>
  <sheetFormatPr defaultColWidth="11.33203125" defaultRowHeight="15.5" x14ac:dyDescent="0.35"/>
  <cols>
    <col min="1" max="1" width="16.1640625" customWidth="1"/>
    <col min="2" max="2" width="30.83203125" customWidth="1"/>
    <col min="3" max="3" width="25.83203125" customWidth="1"/>
    <col min="4" max="4" width="17.1640625" customWidth="1"/>
    <col min="5" max="5" width="11.5" customWidth="1"/>
    <col min="6" max="6" width="9.6640625" customWidth="1"/>
    <col min="7" max="7" width="21" customWidth="1"/>
    <col min="8" max="9" width="17.1640625" customWidth="1"/>
    <col min="10" max="10" width="15.5" customWidth="1"/>
    <col min="11" max="11" width="11" customWidth="1"/>
    <col min="12" max="12" width="17.83203125" customWidth="1"/>
    <col min="13" max="13" width="17.1640625" customWidth="1"/>
    <col min="14" max="14" width="14.33203125" customWidth="1"/>
    <col min="15" max="15" width="17.6640625" customWidth="1"/>
    <col min="16" max="25" width="11" customWidth="1"/>
    <col min="26" max="26" width="8.5" customWidth="1"/>
  </cols>
  <sheetData>
    <row r="1" spans="1:26" ht="16.5" customHeight="1" thickBot="1" x14ac:dyDescent="0.4">
      <c r="A1" s="13" t="s">
        <v>0</v>
      </c>
      <c r="B1" s="14" t="s">
        <v>1</v>
      </c>
      <c r="C1" s="15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5" t="s">
        <v>7</v>
      </c>
      <c r="I1" s="16" t="s">
        <v>8</v>
      </c>
      <c r="J1" s="1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16.5" customHeight="1" x14ac:dyDescent="0.35">
      <c r="A2">
        <v>1959</v>
      </c>
      <c r="B2" s="12">
        <v>2.4170909310370501</v>
      </c>
      <c r="C2" s="12">
        <v>1.9389333333333301</v>
      </c>
      <c r="D2" s="12">
        <v>2.03904</v>
      </c>
      <c r="E2" s="12">
        <v>0.97500521874961399</v>
      </c>
      <c r="F2" s="12">
        <v>0.40180522868999802</v>
      </c>
      <c r="G2" s="12">
        <v>1.2684255836985899E-2</v>
      </c>
      <c r="H2" s="12">
        <v>0.927489561093782</v>
      </c>
      <c r="I2" s="19">
        <f>SUM(B2:C2)</f>
        <v>4.3560242643703804</v>
      </c>
      <c r="J2" s="19">
        <f>D2+E2+F2+G2</f>
        <v>3.4285347032765978</v>
      </c>
      <c r="K2" s="22">
        <f>I2-J2</f>
        <v>0.92748956109378256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</row>
    <row r="3" spans="1:26" ht="16.5" customHeight="1" x14ac:dyDescent="0.35">
      <c r="A3">
        <v>1960</v>
      </c>
      <c r="B3" s="12">
        <v>2.56213668375546</v>
      </c>
      <c r="C3" s="12">
        <v>1.7926</v>
      </c>
      <c r="D3" s="12">
        <v>1.50804</v>
      </c>
      <c r="E3" s="12">
        <v>0.95901316325806196</v>
      </c>
      <c r="F3" s="12">
        <v>1.23413142660293</v>
      </c>
      <c r="G3" s="12">
        <v>1.3835326194878201E-2</v>
      </c>
      <c r="H3" s="12">
        <v>0.63971676769958796</v>
      </c>
      <c r="I3" s="19">
        <f t="shared" ref="I3:I64" si="0">SUM(B3:C3)</f>
        <v>4.3547366837554602</v>
      </c>
      <c r="J3" s="19">
        <f t="shared" ref="J3:J64" si="1">D3+E3+F3+G3</f>
        <v>3.7150199160558701</v>
      </c>
      <c r="K3" s="22">
        <f t="shared" ref="K3:K64" si="2">I3-J3</f>
        <v>0.63971676769959007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"/>
    </row>
    <row r="4" spans="1:26" ht="16.5" customHeight="1" x14ac:dyDescent="0.35">
      <c r="A4">
        <v>1961</v>
      </c>
      <c r="B4" s="12">
        <v>2.57054034357617</v>
      </c>
      <c r="C4" s="12">
        <v>1.6665000000000001</v>
      </c>
      <c r="D4" s="12">
        <v>1.65672</v>
      </c>
      <c r="E4" s="12">
        <v>0.805321107766511</v>
      </c>
      <c r="F4" s="12">
        <v>0.83981901417111704</v>
      </c>
      <c r="G4" s="12">
        <v>1.4722842046716301E-2</v>
      </c>
      <c r="H4" s="12">
        <v>0.92045737959182194</v>
      </c>
      <c r="I4" s="19">
        <f t="shared" si="0"/>
        <v>4.2370403435761705</v>
      </c>
      <c r="J4" s="19">
        <f t="shared" si="1"/>
        <v>3.3165829639843443</v>
      </c>
      <c r="K4" s="22">
        <f t="shared" si="2"/>
        <v>0.92045737959182627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16.5" customHeight="1" x14ac:dyDescent="0.35">
      <c r="A5">
        <v>1962</v>
      </c>
      <c r="B5" s="12">
        <v>2.6613152673104601</v>
      </c>
      <c r="C5" s="12">
        <v>1.6082666666666701</v>
      </c>
      <c r="D5" s="12">
        <v>1.1894400000000001</v>
      </c>
      <c r="E5" s="12">
        <v>0.89522905227495997</v>
      </c>
      <c r="F5" s="12">
        <v>1.3222311909722499</v>
      </c>
      <c r="G5" s="12">
        <v>1.58719057430955E-2</v>
      </c>
      <c r="H5" s="12">
        <v>0.84680978498682202</v>
      </c>
      <c r="I5" s="19">
        <f t="shared" si="0"/>
        <v>4.2695819339771299</v>
      </c>
      <c r="J5" s="19">
        <f t="shared" si="1"/>
        <v>3.4227721489903056</v>
      </c>
      <c r="K5" s="22">
        <f t="shared" si="2"/>
        <v>0.84680978498682435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6.5" customHeight="1" x14ac:dyDescent="0.35">
      <c r="A6">
        <v>1963</v>
      </c>
      <c r="B6" s="12">
        <v>2.80339923892809</v>
      </c>
      <c r="C6" s="12">
        <v>1.54273333333333</v>
      </c>
      <c r="D6" s="12">
        <v>1.21068</v>
      </c>
      <c r="E6" s="12">
        <v>1.05983699678341</v>
      </c>
      <c r="F6" s="12">
        <v>0.87191685534426699</v>
      </c>
      <c r="G6" s="12">
        <v>1.68674841706348E-2</v>
      </c>
      <c r="H6" s="12">
        <v>1.1868312359631099</v>
      </c>
      <c r="I6" s="19">
        <f t="shared" si="0"/>
        <v>4.3461325722614195</v>
      </c>
      <c r="J6" s="19">
        <f t="shared" si="1"/>
        <v>3.159301336298312</v>
      </c>
      <c r="K6" s="22">
        <f t="shared" si="2"/>
        <v>1.1868312359631075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16.5" customHeight="1" x14ac:dyDescent="0.35">
      <c r="A7">
        <v>1964</v>
      </c>
      <c r="B7" s="12">
        <v>2.9556801449733698</v>
      </c>
      <c r="C7" s="12">
        <v>1.4944666666666699</v>
      </c>
      <c r="D7" s="12">
        <v>1.0407599999999999</v>
      </c>
      <c r="E7" s="12">
        <v>1.21324494129186</v>
      </c>
      <c r="F7" s="12">
        <v>1.68622584376799</v>
      </c>
      <c r="G7" s="12">
        <v>1.84507085142494E-2</v>
      </c>
      <c r="H7" s="12">
        <v>0.49146531806594801</v>
      </c>
      <c r="I7" s="19">
        <f t="shared" si="0"/>
        <v>4.4501468116400398</v>
      </c>
      <c r="J7" s="19">
        <f t="shared" si="1"/>
        <v>3.9586814935740993</v>
      </c>
      <c r="K7" s="22">
        <f t="shared" si="2"/>
        <v>0.49146531806594052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16.5" customHeight="1" x14ac:dyDescent="0.35">
      <c r="A8">
        <v>1965</v>
      </c>
      <c r="B8" s="12">
        <v>3.0888635631816501</v>
      </c>
      <c r="C8" s="12">
        <v>1.38283333333333</v>
      </c>
      <c r="D8" s="12">
        <v>2.3363999999999998</v>
      </c>
      <c r="E8" s="12">
        <v>1.3206528858003099</v>
      </c>
      <c r="F8" s="12">
        <v>0.34022518703101601</v>
      </c>
      <c r="G8" s="12">
        <v>1.94905341262771E-2</v>
      </c>
      <c r="H8" s="12">
        <v>0.45492828955738202</v>
      </c>
      <c r="I8" s="19">
        <f t="shared" si="0"/>
        <v>4.4716968965149801</v>
      </c>
      <c r="J8" s="19">
        <f t="shared" si="1"/>
        <v>4.0167686069576023</v>
      </c>
      <c r="K8" s="22">
        <f t="shared" si="2"/>
        <v>0.45492828955737785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6" ht="16.5" customHeight="1" x14ac:dyDescent="0.35">
      <c r="A9">
        <v>1966</v>
      </c>
      <c r="B9" s="12">
        <v>3.2387920232699901</v>
      </c>
      <c r="C9" s="12">
        <v>1.3230666666666699</v>
      </c>
      <c r="D9" s="12">
        <v>2.3363999999999998</v>
      </c>
      <c r="E9" s="12">
        <v>1.2760608303087499</v>
      </c>
      <c r="F9" s="12">
        <v>1.3952636944349901</v>
      </c>
      <c r="G9" s="12">
        <v>2.09172712011906E-2</v>
      </c>
      <c r="H9" s="12">
        <v>-0.466783106008274</v>
      </c>
      <c r="I9" s="19">
        <f t="shared" si="0"/>
        <v>4.5618586899366598</v>
      </c>
      <c r="J9" s="19">
        <f t="shared" si="1"/>
        <v>5.0286417959449299</v>
      </c>
      <c r="K9" s="22">
        <f t="shared" si="2"/>
        <v>-0.46678310600827011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6.5" customHeight="1" x14ac:dyDescent="0.35">
      <c r="A10">
        <v>1967</v>
      </c>
      <c r="B10" s="12">
        <v>3.3417109677152101</v>
      </c>
      <c r="C10" s="12">
        <v>1.3441333333333301</v>
      </c>
      <c r="D10" s="12">
        <v>1.2956399999999999</v>
      </c>
      <c r="E10" s="12">
        <v>1.1270687748171999</v>
      </c>
      <c r="F10" s="12">
        <v>1.6758439120886399</v>
      </c>
      <c r="G10" s="12">
        <v>2.1959945101990199E-2</v>
      </c>
      <c r="H10" s="12">
        <v>0.56533166904071197</v>
      </c>
      <c r="I10" s="19">
        <f t="shared" si="0"/>
        <v>4.6858443010485402</v>
      </c>
      <c r="J10" s="19">
        <f t="shared" si="1"/>
        <v>4.1205126320078298</v>
      </c>
      <c r="K10" s="22">
        <f t="shared" si="2"/>
        <v>0.56533166904071042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6.5" customHeight="1" x14ac:dyDescent="0.35">
      <c r="A11">
        <v>1968</v>
      </c>
      <c r="B11" s="12">
        <v>3.5237150467687299</v>
      </c>
      <c r="C11" s="12">
        <v>1.35846666666667</v>
      </c>
      <c r="D11" s="12">
        <v>2.10276</v>
      </c>
      <c r="E11" s="12">
        <v>1.18257671932565</v>
      </c>
      <c r="F11" s="12">
        <v>2.4037393838587402</v>
      </c>
      <c r="G11" s="12">
        <v>2.3533510059749602E-2</v>
      </c>
      <c r="H11" s="12">
        <v>-0.83042789980874998</v>
      </c>
      <c r="I11" s="19">
        <f t="shared" si="0"/>
        <v>4.8821817134353998</v>
      </c>
      <c r="J11" s="19">
        <f t="shared" si="1"/>
        <v>5.7126096132441395</v>
      </c>
      <c r="K11" s="22">
        <f t="shared" si="2"/>
        <v>-0.83042789980873977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6.5" customHeight="1" x14ac:dyDescent="0.35">
      <c r="A12">
        <v>1969</v>
      </c>
      <c r="B12" s="12">
        <v>3.7574778561743001</v>
      </c>
      <c r="C12" s="12">
        <v>1.2734666666666701</v>
      </c>
      <c r="D12" s="12">
        <v>2.8036799999999999</v>
      </c>
      <c r="E12" s="12">
        <v>1.2746846638341001</v>
      </c>
      <c r="F12" s="12">
        <v>0.71252068077441599</v>
      </c>
      <c r="G12" s="12">
        <v>2.4979505065755699E-2</v>
      </c>
      <c r="H12" s="12">
        <v>0.21507967316669899</v>
      </c>
      <c r="I12" s="19">
        <f t="shared" si="0"/>
        <v>5.0309445228409704</v>
      </c>
      <c r="J12" s="19">
        <f t="shared" si="1"/>
        <v>4.8158648496742718</v>
      </c>
      <c r="K12" s="22">
        <f t="shared" si="2"/>
        <v>0.21507967316669863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6" ht="16.5" customHeight="1" x14ac:dyDescent="0.35">
      <c r="A13">
        <v>1970</v>
      </c>
      <c r="B13" s="12">
        <v>4.0662432863858502</v>
      </c>
      <c r="C13" s="12">
        <v>1.2551000000000001</v>
      </c>
      <c r="D13" s="12">
        <v>2.4001199999999998</v>
      </c>
      <c r="E13" s="12">
        <v>1.12549260834255</v>
      </c>
      <c r="F13" s="12">
        <v>0.71291312020084996</v>
      </c>
      <c r="G13" s="12">
        <v>2.6502762069661699E-2</v>
      </c>
      <c r="H13" s="12">
        <v>1.0563147957727901</v>
      </c>
      <c r="I13" s="19">
        <f t="shared" si="0"/>
        <v>5.3213432863858507</v>
      </c>
      <c r="J13" s="19">
        <f t="shared" si="1"/>
        <v>4.2650284906130613</v>
      </c>
      <c r="K13" s="22">
        <f t="shared" si="2"/>
        <v>1.0563147957727894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6" ht="16.5" customHeight="1" x14ac:dyDescent="0.35">
      <c r="A14">
        <v>1971</v>
      </c>
      <c r="B14" s="12">
        <v>4.2318492933703302</v>
      </c>
      <c r="C14" s="12">
        <v>1.2516</v>
      </c>
      <c r="D14" s="12">
        <v>1.5505199999999999</v>
      </c>
      <c r="E14" s="12">
        <v>1.2136005528510001</v>
      </c>
      <c r="F14" s="12">
        <v>2.4496799069252502</v>
      </c>
      <c r="G14" s="12">
        <v>2.80066001301148E-2</v>
      </c>
      <c r="H14" s="12">
        <v>0.24164223346397101</v>
      </c>
      <c r="I14" s="19">
        <f t="shared" si="0"/>
        <v>5.48344929337033</v>
      </c>
      <c r="J14" s="19">
        <f t="shared" si="1"/>
        <v>5.2418070599063649</v>
      </c>
      <c r="K14" s="22">
        <f t="shared" si="2"/>
        <v>0.24164223346396518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6" ht="16.5" customHeight="1" x14ac:dyDescent="0.35">
      <c r="A15">
        <v>1972</v>
      </c>
      <c r="B15" s="12">
        <v>4.4292383185938702</v>
      </c>
      <c r="C15" s="12">
        <v>1.2528666666666699</v>
      </c>
      <c r="D15" s="12">
        <v>3.1222799999999999</v>
      </c>
      <c r="E15" s="12">
        <v>1.4814084973594499</v>
      </c>
      <c r="F15" s="12">
        <v>1.2524954270400901</v>
      </c>
      <c r="G15" s="12">
        <v>3.04955852253859E-2</v>
      </c>
      <c r="H15" s="12">
        <v>-0.204574524364385</v>
      </c>
      <c r="I15" s="19">
        <f t="shared" si="0"/>
        <v>5.6821049852605405</v>
      </c>
      <c r="J15" s="19">
        <f t="shared" si="1"/>
        <v>5.8866795096249254</v>
      </c>
      <c r="K15" s="22">
        <f t="shared" si="2"/>
        <v>-0.20457452436438484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6" ht="16.5" customHeight="1" x14ac:dyDescent="0.35">
      <c r="A16">
        <v>1973</v>
      </c>
      <c r="B16" s="12">
        <v>4.6632621314599998</v>
      </c>
      <c r="C16" s="12">
        <v>1.21386666666667</v>
      </c>
      <c r="D16" s="12">
        <v>3.1010399999999998</v>
      </c>
      <c r="E16" s="12">
        <v>1.35141644186789</v>
      </c>
      <c r="F16" s="12">
        <v>1.89060813421699</v>
      </c>
      <c r="G16" s="12">
        <v>3.2620027856651003E-2</v>
      </c>
      <c r="H16" s="12">
        <v>-0.49855580581486197</v>
      </c>
      <c r="I16" s="19">
        <f t="shared" si="0"/>
        <v>5.8771287981266696</v>
      </c>
      <c r="J16" s="19">
        <f t="shared" si="1"/>
        <v>6.3756846039415302</v>
      </c>
      <c r="K16" s="22">
        <f t="shared" si="2"/>
        <v>-0.4985558058148607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6" ht="16.5" customHeight="1" x14ac:dyDescent="0.35">
      <c r="A17">
        <v>1974</v>
      </c>
      <c r="B17" s="12">
        <v>4.6445076845415203</v>
      </c>
      <c r="C17" s="12">
        <v>1.1793</v>
      </c>
      <c r="D17" s="12">
        <v>1.44432</v>
      </c>
      <c r="E17" s="12">
        <v>1.3105243863763401</v>
      </c>
      <c r="F17" s="12">
        <v>4.1864236303153</v>
      </c>
      <c r="G17" s="12">
        <v>3.3404118326703598E-2</v>
      </c>
      <c r="H17" s="12">
        <v>-1.15086445047682</v>
      </c>
      <c r="I17" s="19">
        <f t="shared" si="0"/>
        <v>5.8238076845415208</v>
      </c>
      <c r="J17" s="19">
        <f t="shared" si="1"/>
        <v>6.974672135018344</v>
      </c>
      <c r="K17" s="22">
        <f t="shared" si="2"/>
        <v>-1.1508644504768233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6" ht="16.5" customHeight="1" x14ac:dyDescent="0.35">
      <c r="A18">
        <v>1975</v>
      </c>
      <c r="B18" s="12">
        <v>4.6546473268366402</v>
      </c>
      <c r="C18" s="12">
        <v>1.1927000000000001</v>
      </c>
      <c r="D18" s="12">
        <v>2.61252</v>
      </c>
      <c r="E18" s="12">
        <v>1.25873233088479</v>
      </c>
      <c r="F18" s="12">
        <v>2.64503015808274</v>
      </c>
      <c r="G18" s="12">
        <v>3.4116484986031398E-2</v>
      </c>
      <c r="H18" s="12">
        <v>-0.70305164711691903</v>
      </c>
      <c r="I18" s="19">
        <f t="shared" si="0"/>
        <v>5.8473473268366405</v>
      </c>
      <c r="J18" s="19">
        <f t="shared" si="1"/>
        <v>6.5503989739535617</v>
      </c>
      <c r="K18" s="22">
        <f t="shared" si="2"/>
        <v>-0.70305164711692125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</row>
    <row r="19" spans="1:26" ht="16.5" customHeight="1" x14ac:dyDescent="0.35">
      <c r="A19">
        <v>1976</v>
      </c>
      <c r="B19" s="12">
        <v>4.9104494049451599</v>
      </c>
      <c r="C19" s="12">
        <v>1.1749000000000001</v>
      </c>
      <c r="D19" s="12">
        <v>2.0602800000000001</v>
      </c>
      <c r="E19" s="12">
        <v>1.42374027539324</v>
      </c>
      <c r="F19" s="12">
        <v>2.9889225762040001</v>
      </c>
      <c r="G19" s="12">
        <v>3.6081537060685502E-2</v>
      </c>
      <c r="H19" s="12">
        <v>-0.42367498371276202</v>
      </c>
      <c r="I19" s="19">
        <f t="shared" si="0"/>
        <v>6.08534940494516</v>
      </c>
      <c r="J19" s="19">
        <f t="shared" si="1"/>
        <v>6.5090243886579255</v>
      </c>
      <c r="K19" s="22">
        <f t="shared" si="2"/>
        <v>-0.42367498371276557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</row>
    <row r="20" spans="1:26" ht="16.5" customHeight="1" x14ac:dyDescent="0.35">
      <c r="A20">
        <v>1977</v>
      </c>
      <c r="B20" s="12">
        <v>5.0499031762737703</v>
      </c>
      <c r="C20" s="12">
        <v>1.2028333333333301</v>
      </c>
      <c r="D20" s="12">
        <v>4.0780799999999999</v>
      </c>
      <c r="E20" s="12">
        <v>1.5037482199016901</v>
      </c>
      <c r="F20" s="12">
        <v>1.50825904169346</v>
      </c>
      <c r="G20" s="12">
        <v>3.8479022715888697E-2</v>
      </c>
      <c r="H20" s="12">
        <v>-0.87582977470393597</v>
      </c>
      <c r="I20" s="19">
        <f t="shared" si="0"/>
        <v>6.2527365096071001</v>
      </c>
      <c r="J20" s="19">
        <f t="shared" si="1"/>
        <v>7.128566284311038</v>
      </c>
      <c r="K20" s="22">
        <f t="shared" si="2"/>
        <v>-0.87582977470393786</v>
      </c>
    </row>
    <row r="21" spans="1:26" ht="16.5" customHeight="1" x14ac:dyDescent="0.35">
      <c r="A21">
        <v>1978</v>
      </c>
      <c r="B21" s="12">
        <v>5.2066573191172196</v>
      </c>
      <c r="C21" s="12">
        <v>1.1526666666666701</v>
      </c>
      <c r="D21" s="12">
        <v>2.73996</v>
      </c>
      <c r="E21" s="12">
        <v>1.54065616441014</v>
      </c>
      <c r="F21" s="12">
        <v>2.7807016309598498</v>
      </c>
      <c r="G21" s="12">
        <v>4.1120745345464303E-2</v>
      </c>
      <c r="H21" s="12">
        <v>-0.74311455493156497</v>
      </c>
      <c r="I21" s="19">
        <f t="shared" si="0"/>
        <v>6.3593239857838899</v>
      </c>
      <c r="J21" s="19">
        <f t="shared" si="1"/>
        <v>7.102438540715454</v>
      </c>
      <c r="K21" s="22">
        <f t="shared" si="2"/>
        <v>-0.74311455493156409</v>
      </c>
      <c r="L21" s="11"/>
      <c r="M21" s="11"/>
      <c r="N21" s="11"/>
      <c r="O21" s="11"/>
      <c r="P21" s="17"/>
      <c r="Q21" s="18"/>
      <c r="R21" s="17"/>
      <c r="S21" s="18"/>
      <c r="T21" s="18"/>
      <c r="U21" s="18"/>
      <c r="V21" s="11"/>
      <c r="W21" s="11"/>
      <c r="X21" s="11"/>
      <c r="Y21" s="11"/>
      <c r="Z21" s="11"/>
    </row>
    <row r="22" spans="1:26" ht="16.5" customHeight="1" x14ac:dyDescent="0.35">
      <c r="A22">
        <v>1979</v>
      </c>
      <c r="B22" s="12">
        <v>5.3543837123896596</v>
      </c>
      <c r="C22" s="12">
        <v>1.1079333333333301</v>
      </c>
      <c r="D22" s="12">
        <v>4.5453599999999996</v>
      </c>
      <c r="E22" s="12">
        <v>1.48756410891858</v>
      </c>
      <c r="F22" s="12">
        <v>1.42020189792379</v>
      </c>
      <c r="G22" s="12">
        <v>4.2604231176018199E-2</v>
      </c>
      <c r="H22" s="12">
        <v>-1.0334131922954</v>
      </c>
      <c r="I22" s="19">
        <f t="shared" si="0"/>
        <v>6.4623170457229895</v>
      </c>
      <c r="J22" s="19">
        <f t="shared" si="1"/>
        <v>7.4957302380183881</v>
      </c>
      <c r="K22" s="22">
        <f t="shared" si="2"/>
        <v>-1.0334131922953986</v>
      </c>
      <c r="L22" s="12"/>
    </row>
    <row r="23" spans="1:26" ht="16.5" customHeight="1" x14ac:dyDescent="0.35">
      <c r="A23">
        <v>1980</v>
      </c>
      <c r="B23" s="12">
        <v>5.3223971993827002</v>
      </c>
      <c r="C23" s="12">
        <v>1.1148</v>
      </c>
      <c r="D23" s="12">
        <v>3.6320399999999999</v>
      </c>
      <c r="E23" s="12">
        <v>1.7364720534270299</v>
      </c>
      <c r="F23" s="12">
        <v>0.41158172046875802</v>
      </c>
      <c r="G23" s="12">
        <v>4.38687856572983E-2</v>
      </c>
      <c r="H23" s="12">
        <v>0.61323463982960402</v>
      </c>
      <c r="I23" s="19">
        <f t="shared" si="0"/>
        <v>6.4371971993827</v>
      </c>
      <c r="J23" s="19">
        <f t="shared" si="1"/>
        <v>5.8239625595530864</v>
      </c>
      <c r="K23" s="22">
        <f t="shared" si="2"/>
        <v>0.61323463982961357</v>
      </c>
      <c r="L23" s="12"/>
    </row>
    <row r="24" spans="1:26" ht="16.5" customHeight="1" x14ac:dyDescent="0.35">
      <c r="A24">
        <v>1981</v>
      </c>
      <c r="B24" s="12">
        <v>5.1954470820327803</v>
      </c>
      <c r="C24" s="12">
        <v>1.1986333333333301</v>
      </c>
      <c r="D24" s="12">
        <v>2.4426000000000001</v>
      </c>
      <c r="E24" s="12">
        <v>1.7230799979354801</v>
      </c>
      <c r="F24" s="12">
        <v>2.21996241232271</v>
      </c>
      <c r="G24" s="12">
        <v>4.4761865681925299E-2</v>
      </c>
      <c r="H24" s="12">
        <v>-3.6323860574003101E-2</v>
      </c>
      <c r="I24" s="19">
        <f t="shared" si="0"/>
        <v>6.3940804153661102</v>
      </c>
      <c r="J24" s="19">
        <f t="shared" si="1"/>
        <v>6.4304042759401154</v>
      </c>
      <c r="K24" s="22">
        <f t="shared" si="2"/>
        <v>-3.6323860574005273E-2</v>
      </c>
      <c r="L24" s="12"/>
    </row>
    <row r="25" spans="1:26" ht="16.5" customHeight="1" x14ac:dyDescent="0.35">
      <c r="A25">
        <v>1982</v>
      </c>
      <c r="B25" s="12">
        <v>5.1540630496166804</v>
      </c>
      <c r="C25" s="12">
        <v>1.2033</v>
      </c>
      <c r="D25" s="12">
        <v>2.10276</v>
      </c>
      <c r="E25" s="12">
        <v>1.88868794244393</v>
      </c>
      <c r="F25" s="12">
        <v>1.6698958974074001</v>
      </c>
      <c r="G25" s="12">
        <v>4.5620269393601802E-2</v>
      </c>
      <c r="H25" s="12">
        <v>0.65039894037174695</v>
      </c>
      <c r="I25" s="19">
        <f t="shared" si="0"/>
        <v>6.35736304961668</v>
      </c>
      <c r="J25" s="19">
        <f t="shared" si="1"/>
        <v>5.7069641092449324</v>
      </c>
      <c r="K25" s="22">
        <f t="shared" si="2"/>
        <v>0.65039894037174761</v>
      </c>
      <c r="L25" s="12"/>
    </row>
    <row r="26" spans="1:26" ht="16.5" customHeight="1" x14ac:dyDescent="0.35">
      <c r="A26">
        <v>1983</v>
      </c>
      <c r="B26" s="12">
        <v>5.1873743514617203</v>
      </c>
      <c r="C26" s="12">
        <v>1.3113666666666699</v>
      </c>
      <c r="D26" s="12">
        <v>3.8869199999999999</v>
      </c>
      <c r="E26" s="12">
        <v>2.0080958869523799</v>
      </c>
      <c r="F26" s="12">
        <v>0.28126098803685901</v>
      </c>
      <c r="G26" s="12">
        <v>4.7138100537826202E-2</v>
      </c>
      <c r="H26" s="12">
        <v>0.27532604260132498</v>
      </c>
      <c r="I26" s="19">
        <f t="shared" si="0"/>
        <v>6.4987410181283902</v>
      </c>
      <c r="J26" s="19">
        <f t="shared" si="1"/>
        <v>6.2234149755270654</v>
      </c>
      <c r="K26" s="22">
        <f t="shared" si="2"/>
        <v>0.27532604260132487</v>
      </c>
      <c r="L26" s="12"/>
    </row>
    <row r="27" spans="1:26" ht="16.5" customHeight="1" x14ac:dyDescent="0.35">
      <c r="A27">
        <v>1984</v>
      </c>
      <c r="B27" s="12">
        <v>5.3670179608478001</v>
      </c>
      <c r="C27" s="12">
        <v>1.4481666666666699</v>
      </c>
      <c r="D27" s="12">
        <v>2.61252</v>
      </c>
      <c r="E27" s="12">
        <v>1.86830383146083</v>
      </c>
      <c r="F27" s="12">
        <v>2.88658397534779</v>
      </c>
      <c r="G27" s="12">
        <v>4.8585224379411901E-2</v>
      </c>
      <c r="H27" s="12">
        <v>-0.60080840367356303</v>
      </c>
      <c r="I27" s="19">
        <f t="shared" si="0"/>
        <v>6.8151846275144701</v>
      </c>
      <c r="J27" s="19">
        <f t="shared" si="1"/>
        <v>7.415993031188032</v>
      </c>
      <c r="K27" s="22">
        <f t="shared" si="2"/>
        <v>-0.60080840367356192</v>
      </c>
      <c r="L27" s="12"/>
    </row>
    <row r="28" spans="1:26" ht="16.5" customHeight="1" x14ac:dyDescent="0.35">
      <c r="A28">
        <v>1985</v>
      </c>
      <c r="B28" s="12">
        <v>5.5473490161897896</v>
      </c>
      <c r="C28" s="12">
        <v>1.3865666666666701</v>
      </c>
      <c r="D28" s="12">
        <v>3.5045999999999999</v>
      </c>
      <c r="E28" s="12">
        <v>1.77531177596928</v>
      </c>
      <c r="F28" s="12">
        <v>2.76571964532625</v>
      </c>
      <c r="G28" s="12">
        <v>4.9975966288523403E-2</v>
      </c>
      <c r="H28" s="12">
        <v>-1.1616917047275901</v>
      </c>
      <c r="I28" s="19">
        <f t="shared" si="0"/>
        <v>6.9339156828564601</v>
      </c>
      <c r="J28" s="19">
        <f t="shared" si="1"/>
        <v>8.0956073875840531</v>
      </c>
      <c r="K28" s="22">
        <f t="shared" si="2"/>
        <v>-1.161691704727593</v>
      </c>
      <c r="L28" s="12"/>
    </row>
    <row r="29" spans="1:26" ht="16.5" customHeight="1" x14ac:dyDescent="0.35">
      <c r="A29">
        <v>1986</v>
      </c>
      <c r="B29" s="12">
        <v>5.6297375794556004</v>
      </c>
      <c r="C29" s="12">
        <v>1.3964666666666701</v>
      </c>
      <c r="D29" s="12">
        <v>2.16648</v>
      </c>
      <c r="E29" s="12">
        <v>1.82601972047772</v>
      </c>
      <c r="F29" s="12">
        <v>2.30688363249801</v>
      </c>
      <c r="G29" s="12">
        <v>5.2349387687068698E-2</v>
      </c>
      <c r="H29" s="12">
        <v>0.67447150545946399</v>
      </c>
      <c r="I29" s="19">
        <f t="shared" si="0"/>
        <v>7.0262042461222709</v>
      </c>
      <c r="J29" s="19">
        <f t="shared" si="1"/>
        <v>6.3517327406627979</v>
      </c>
      <c r="K29" s="22">
        <f t="shared" si="2"/>
        <v>0.67447150545947299</v>
      </c>
      <c r="L29" s="12"/>
    </row>
    <row r="30" spans="1:26" ht="16.5" customHeight="1" x14ac:dyDescent="0.35">
      <c r="A30">
        <v>1987</v>
      </c>
      <c r="B30" s="12">
        <v>5.8061965567487297</v>
      </c>
      <c r="C30" s="12">
        <v>1.39543333333333</v>
      </c>
      <c r="D30" s="12">
        <v>5.6285999999999996</v>
      </c>
      <c r="E30" s="12">
        <v>1.9172276649861699</v>
      </c>
      <c r="F30" s="12">
        <v>0.35274189150927898</v>
      </c>
      <c r="G30" s="12">
        <v>5.4803645099532901E-2</v>
      </c>
      <c r="H30" s="12">
        <v>-0.75174331151292095</v>
      </c>
      <c r="I30" s="19">
        <f t="shared" si="0"/>
        <v>7.2016298900820601</v>
      </c>
      <c r="J30" s="19">
        <f t="shared" si="1"/>
        <v>7.9533732015949807</v>
      </c>
      <c r="K30" s="22">
        <f t="shared" si="2"/>
        <v>-0.75174331151292062</v>
      </c>
      <c r="L30" s="12"/>
    </row>
    <row r="31" spans="1:26" ht="16.5" customHeight="1" x14ac:dyDescent="0.35">
      <c r="A31">
        <v>1988</v>
      </c>
      <c r="B31" s="12">
        <v>6.0337868401244696</v>
      </c>
      <c r="C31" s="12">
        <v>1.3806</v>
      </c>
      <c r="D31" s="12">
        <v>4.6090799999999996</v>
      </c>
      <c r="E31" s="12">
        <v>1.79333560949462</v>
      </c>
      <c r="F31" s="12">
        <v>2.06046606392347</v>
      </c>
      <c r="G31" s="12">
        <v>5.8088965911113601E-2</v>
      </c>
      <c r="H31" s="12">
        <v>-1.10658379920474</v>
      </c>
      <c r="I31" s="19">
        <f t="shared" si="0"/>
        <v>7.4143868401244699</v>
      </c>
      <c r="J31" s="19">
        <f t="shared" si="1"/>
        <v>8.5209706393292031</v>
      </c>
      <c r="K31" s="22">
        <f t="shared" si="2"/>
        <v>-1.1065837992047332</v>
      </c>
      <c r="L31" s="12"/>
    </row>
    <row r="32" spans="1:26" ht="16.5" customHeight="1" x14ac:dyDescent="0.35">
      <c r="A32">
        <v>1989</v>
      </c>
      <c r="B32" s="12">
        <v>6.1163759624975498</v>
      </c>
      <c r="C32" s="12">
        <v>1.32883333333333</v>
      </c>
      <c r="D32" s="12">
        <v>3.1010399999999998</v>
      </c>
      <c r="E32" s="12">
        <v>1.8190435540030701</v>
      </c>
      <c r="F32" s="12">
        <v>3.56962838737569</v>
      </c>
      <c r="G32" s="12">
        <v>5.8050544003211101E-2</v>
      </c>
      <c r="H32" s="12">
        <v>-1.1025531895510801</v>
      </c>
      <c r="I32" s="19">
        <f t="shared" si="0"/>
        <v>7.44520929583088</v>
      </c>
      <c r="J32" s="19">
        <f t="shared" si="1"/>
        <v>8.5477624853819716</v>
      </c>
      <c r="K32" s="22">
        <f t="shared" si="2"/>
        <v>-1.1025531895510916</v>
      </c>
      <c r="L32" s="12"/>
    </row>
    <row r="33" spans="1:12" ht="16.5" customHeight="1" x14ac:dyDescent="0.35">
      <c r="A33">
        <v>1990</v>
      </c>
      <c r="B33" s="12">
        <v>6.2111027567150296</v>
      </c>
      <c r="C33" s="12">
        <v>1.3311333333333299</v>
      </c>
      <c r="D33" s="12">
        <v>2.5912799999999998</v>
      </c>
      <c r="E33" s="12">
        <v>2.01466695899434</v>
      </c>
      <c r="F33" s="12">
        <v>2.3322912728046798</v>
      </c>
      <c r="G33" s="12">
        <v>5.7499247306074801E-2</v>
      </c>
      <c r="H33" s="12">
        <v>0.54649861094327101</v>
      </c>
      <c r="I33" s="19">
        <f t="shared" si="0"/>
        <v>7.5422360900483598</v>
      </c>
      <c r="J33" s="19">
        <f t="shared" si="1"/>
        <v>6.9957374791050944</v>
      </c>
      <c r="K33" s="22">
        <f t="shared" si="2"/>
        <v>0.54649861094326546</v>
      </c>
      <c r="L33" s="12"/>
    </row>
    <row r="34" spans="1:12" ht="16.5" customHeight="1" x14ac:dyDescent="0.35">
      <c r="A34">
        <v>1991</v>
      </c>
      <c r="B34" s="12">
        <v>6.3441063721245801</v>
      </c>
      <c r="C34" s="12">
        <v>1.29836666666667</v>
      </c>
      <c r="D34" s="12">
        <v>1.593</v>
      </c>
      <c r="E34" s="12">
        <v>2.12404241784767</v>
      </c>
      <c r="F34" s="12">
        <v>2.2536012207064502</v>
      </c>
      <c r="G34" s="12">
        <v>6.1007853317612097E-2</v>
      </c>
      <c r="H34" s="12">
        <v>1.61082154691951</v>
      </c>
      <c r="I34" s="19">
        <f t="shared" si="0"/>
        <v>7.6424730387912501</v>
      </c>
      <c r="J34" s="19">
        <f t="shared" si="1"/>
        <v>6.0316514918717328</v>
      </c>
      <c r="K34" s="22">
        <f t="shared" si="2"/>
        <v>1.6108215469195173</v>
      </c>
      <c r="L34" s="12"/>
    </row>
    <row r="35" spans="1:12" ht="16.5" customHeight="1" x14ac:dyDescent="0.35">
      <c r="A35">
        <v>1992</v>
      </c>
      <c r="B35" s="12">
        <v>6.1626701422785199</v>
      </c>
      <c r="C35" s="12">
        <v>1.3348</v>
      </c>
      <c r="D35" s="12">
        <v>1.52928</v>
      </c>
      <c r="E35" s="12">
        <v>2.2674159334686599</v>
      </c>
      <c r="F35" s="12">
        <v>2.2555703163384502</v>
      </c>
      <c r="G35" s="12">
        <v>6.1898772736839899E-2</v>
      </c>
      <c r="H35" s="12">
        <v>1.38330511973457</v>
      </c>
      <c r="I35" s="19">
        <f t="shared" si="0"/>
        <v>7.4974701422785195</v>
      </c>
      <c r="J35" s="19">
        <f t="shared" si="1"/>
        <v>6.1141650225439497</v>
      </c>
      <c r="K35" s="22">
        <f t="shared" si="2"/>
        <v>1.3833051197345698</v>
      </c>
      <c r="L35" s="12"/>
    </row>
    <row r="36" spans="1:12" ht="16.5" customHeight="1" x14ac:dyDescent="0.35">
      <c r="A36">
        <v>1993</v>
      </c>
      <c r="B36" s="12">
        <v>6.2262281172315701</v>
      </c>
      <c r="C36" s="12">
        <v>1.3309</v>
      </c>
      <c r="D36" s="12">
        <v>2.61252</v>
      </c>
      <c r="E36" s="12">
        <v>2.2203442930331199</v>
      </c>
      <c r="F36" s="12">
        <v>2.86067079667421</v>
      </c>
      <c r="G36" s="12">
        <v>6.6118868099495007E-2</v>
      </c>
      <c r="H36" s="12">
        <v>-0.202525840575245</v>
      </c>
      <c r="I36" s="19">
        <f t="shared" si="0"/>
        <v>7.5571281172315699</v>
      </c>
      <c r="J36" s="19">
        <f t="shared" si="1"/>
        <v>7.7596539578068251</v>
      </c>
      <c r="K36" s="22">
        <f t="shared" si="2"/>
        <v>-0.20252584057525524</v>
      </c>
      <c r="L36" s="12"/>
    </row>
    <row r="37" spans="1:12" ht="16.5" customHeight="1" x14ac:dyDescent="0.35">
      <c r="A37">
        <v>1994</v>
      </c>
      <c r="B37" s="12">
        <v>6.2689678921091696</v>
      </c>
      <c r="C37" s="12">
        <v>1.44536666666667</v>
      </c>
      <c r="D37" s="12">
        <v>3.5258400000000001</v>
      </c>
      <c r="E37" s="12">
        <v>2.0126526226457302</v>
      </c>
      <c r="F37" s="12">
        <v>1.4663226085741501</v>
      </c>
      <c r="G37" s="12">
        <v>6.9784620697589506E-2</v>
      </c>
      <c r="H37" s="12">
        <v>0.63973470685836098</v>
      </c>
      <c r="I37" s="19">
        <f t="shared" si="0"/>
        <v>7.7143345587758398</v>
      </c>
      <c r="J37" s="19">
        <f t="shared" si="1"/>
        <v>7.07459985191747</v>
      </c>
      <c r="K37" s="22">
        <f t="shared" si="2"/>
        <v>0.63973470685836986</v>
      </c>
      <c r="L37" s="12"/>
    </row>
    <row r="38" spans="1:12" ht="16.5" customHeight="1" x14ac:dyDescent="0.35">
      <c r="A38">
        <v>1995</v>
      </c>
      <c r="B38" s="12">
        <v>6.4024871898689604</v>
      </c>
      <c r="C38" s="12">
        <v>1.4433</v>
      </c>
      <c r="D38" s="12">
        <v>4.2480000000000002</v>
      </c>
      <c r="E38" s="12">
        <v>1.9980700053796401</v>
      </c>
      <c r="F38" s="12">
        <v>1.77215507310752</v>
      </c>
      <c r="G38" s="12">
        <v>7.3554451703138707E-2</v>
      </c>
      <c r="H38" s="12">
        <v>-0.24599234032133499</v>
      </c>
      <c r="I38" s="19">
        <f t="shared" si="0"/>
        <v>7.8457871898689602</v>
      </c>
      <c r="J38" s="19">
        <f t="shared" si="1"/>
        <v>8.0917795301902995</v>
      </c>
      <c r="K38" s="22">
        <f t="shared" si="2"/>
        <v>-0.24599234032133932</v>
      </c>
      <c r="L38" s="12"/>
    </row>
    <row r="39" spans="1:12" ht="16.5" customHeight="1" x14ac:dyDescent="0.35">
      <c r="A39">
        <v>1996</v>
      </c>
      <c r="B39" s="12">
        <v>6.5937178689472598</v>
      </c>
      <c r="C39" s="12">
        <v>1.4424333333333299</v>
      </c>
      <c r="D39" s="12">
        <v>2.2302</v>
      </c>
      <c r="E39" s="12">
        <v>2.0057179847785198</v>
      </c>
      <c r="F39" s="12">
        <v>3.3983223224787098</v>
      </c>
      <c r="G39" s="12">
        <v>7.6451756791335299E-2</v>
      </c>
      <c r="H39" s="12">
        <v>0.32545913823202499</v>
      </c>
      <c r="I39" s="19">
        <f t="shared" si="0"/>
        <v>8.036151202280589</v>
      </c>
      <c r="J39" s="19">
        <f t="shared" si="1"/>
        <v>7.7106920640485646</v>
      </c>
      <c r="K39" s="22">
        <f t="shared" si="2"/>
        <v>0.32545913823202444</v>
      </c>
      <c r="L39" s="12"/>
    </row>
    <row r="40" spans="1:12" ht="16.5" customHeight="1" x14ac:dyDescent="0.35">
      <c r="A40">
        <v>1997</v>
      </c>
      <c r="B40" s="12">
        <v>6.6328010447173904</v>
      </c>
      <c r="C40" s="12">
        <v>1.9391</v>
      </c>
      <c r="D40" s="12">
        <v>4.1842800000000002</v>
      </c>
      <c r="E40" s="12">
        <v>2.1557102644236301</v>
      </c>
      <c r="F40" s="12">
        <v>3.1850821130755702</v>
      </c>
      <c r="G40" s="12">
        <v>7.9413816725765599E-2</v>
      </c>
      <c r="H40" s="12">
        <v>-1.0325851495075899</v>
      </c>
      <c r="I40" s="19">
        <f t="shared" si="0"/>
        <v>8.5719010447173911</v>
      </c>
      <c r="J40" s="19">
        <f t="shared" si="1"/>
        <v>9.6044861942249646</v>
      </c>
      <c r="K40" s="22">
        <f t="shared" si="2"/>
        <v>-1.0325851495075735</v>
      </c>
      <c r="L40" s="12"/>
    </row>
    <row r="41" spans="1:12" ht="16.5" customHeight="1" x14ac:dyDescent="0.35">
      <c r="A41">
        <v>1998</v>
      </c>
      <c r="B41" s="12">
        <v>6.6084226291723702</v>
      </c>
      <c r="C41" s="12">
        <v>1.4974666666666701</v>
      </c>
      <c r="D41" s="12">
        <v>6.0321600000000002</v>
      </c>
      <c r="E41" s="12">
        <v>2.2002691033255801</v>
      </c>
      <c r="F41" s="12">
        <v>1.5056622673133899</v>
      </c>
      <c r="G41" s="12">
        <v>8.0380303024705002E-2</v>
      </c>
      <c r="H41" s="12">
        <v>-1.7125823778246301</v>
      </c>
      <c r="I41" s="19">
        <f t="shared" si="0"/>
        <v>8.1058892958390398</v>
      </c>
      <c r="J41" s="19">
        <f t="shared" si="1"/>
        <v>9.8184716736636766</v>
      </c>
      <c r="K41" s="22">
        <f t="shared" si="2"/>
        <v>-1.7125823778246367</v>
      </c>
      <c r="L41" s="12"/>
    </row>
    <row r="42" spans="1:12" ht="16.5" customHeight="1" x14ac:dyDescent="0.35">
      <c r="A42">
        <v>1999</v>
      </c>
      <c r="B42" s="12">
        <v>6.7501059959158596</v>
      </c>
      <c r="C42" s="12">
        <v>1.4981</v>
      </c>
      <c r="D42" s="12">
        <v>2.8249200000000001</v>
      </c>
      <c r="E42" s="12">
        <v>1.9659139818115501</v>
      </c>
      <c r="F42" s="12">
        <v>3.5941131893849398</v>
      </c>
      <c r="G42" s="12">
        <v>8.3340672535363494E-2</v>
      </c>
      <c r="H42" s="12">
        <v>-0.220081847815985</v>
      </c>
      <c r="I42" s="19">
        <f t="shared" si="0"/>
        <v>8.2482059959158605</v>
      </c>
      <c r="J42" s="19">
        <f t="shared" si="1"/>
        <v>8.4682878437318543</v>
      </c>
      <c r="K42" s="22">
        <f t="shared" si="2"/>
        <v>-0.22008184781599383</v>
      </c>
      <c r="L42" s="12"/>
    </row>
    <row r="43" spans="1:12" ht="16.5" customHeight="1" x14ac:dyDescent="0.35">
      <c r="A43">
        <v>2000</v>
      </c>
      <c r="B43" s="12">
        <v>6.9469492736342104</v>
      </c>
      <c r="C43" s="12">
        <v>1.3962666666666701</v>
      </c>
      <c r="D43" s="12">
        <v>2.6549999999999998</v>
      </c>
      <c r="E43" s="12">
        <v>1.91137515050919</v>
      </c>
      <c r="F43" s="12">
        <v>3.7467989332626099</v>
      </c>
      <c r="G43" s="12">
        <v>8.6650435952789498E-2</v>
      </c>
      <c r="H43" s="12">
        <v>-5.6608579423719697E-2</v>
      </c>
      <c r="I43" s="19">
        <f t="shared" si="0"/>
        <v>8.3432159403008797</v>
      </c>
      <c r="J43" s="19">
        <f t="shared" si="1"/>
        <v>8.3998245197245893</v>
      </c>
      <c r="K43" s="22">
        <f t="shared" si="2"/>
        <v>-5.6608579423709671E-2</v>
      </c>
      <c r="L43" s="12"/>
    </row>
    <row r="44" spans="1:12" ht="16.5" customHeight="1" x14ac:dyDescent="0.35">
      <c r="A44">
        <v>2001</v>
      </c>
      <c r="B44" s="12">
        <v>7.0054717046410397</v>
      </c>
      <c r="C44" s="12">
        <v>1.2934000000000001</v>
      </c>
      <c r="D44" s="12">
        <v>3.9293999999999998</v>
      </c>
      <c r="E44" s="12">
        <v>1.81876360347822</v>
      </c>
      <c r="F44" s="12">
        <v>2.3844974166780202</v>
      </c>
      <c r="G44" s="12">
        <v>8.9418752142449598E-2</v>
      </c>
      <c r="H44" s="12">
        <v>7.6791932342345201E-2</v>
      </c>
      <c r="I44" s="19">
        <f t="shared" si="0"/>
        <v>8.2988717046410407</v>
      </c>
      <c r="J44" s="19">
        <f t="shared" si="1"/>
        <v>8.2220797722986898</v>
      </c>
      <c r="K44" s="22">
        <f t="shared" si="2"/>
        <v>7.6791932342350933E-2</v>
      </c>
      <c r="L44" s="12"/>
    </row>
    <row r="45" spans="1:12" ht="16.5" customHeight="1" x14ac:dyDescent="0.35">
      <c r="A45">
        <v>2002</v>
      </c>
      <c r="B45" s="12">
        <v>7.1727722347256497</v>
      </c>
      <c r="C45" s="12">
        <v>1.413</v>
      </c>
      <c r="D45" s="12">
        <v>5.0338799999999999</v>
      </c>
      <c r="E45" s="12">
        <v>2.1733210630741802</v>
      </c>
      <c r="F45" s="12">
        <v>0.98549089185694305</v>
      </c>
      <c r="G45" s="12">
        <v>9.4101367078965298E-2</v>
      </c>
      <c r="H45" s="12">
        <v>0.29897891271555899</v>
      </c>
      <c r="I45" s="19">
        <f t="shared" si="0"/>
        <v>8.5857722347256491</v>
      </c>
      <c r="J45" s="19">
        <f t="shared" si="1"/>
        <v>8.2867933220100873</v>
      </c>
      <c r="K45" s="22">
        <f t="shared" si="2"/>
        <v>0.29897891271556176</v>
      </c>
      <c r="L45" s="12"/>
    </row>
    <row r="46" spans="1:12" ht="16.5" customHeight="1" x14ac:dyDescent="0.35">
      <c r="A46">
        <v>2003</v>
      </c>
      <c r="B46" s="12">
        <v>7.5468330929764598</v>
      </c>
      <c r="C46" s="12">
        <v>1.5427999999999999</v>
      </c>
      <c r="D46" s="12">
        <v>4.8639599999999996</v>
      </c>
      <c r="E46" s="12">
        <v>2.3143442248087802</v>
      </c>
      <c r="F46" s="12">
        <v>2.3123487240062199</v>
      </c>
      <c r="G46" s="12">
        <v>0.101062173664588</v>
      </c>
      <c r="H46" s="12">
        <v>-0.50208202950312797</v>
      </c>
      <c r="I46" s="19">
        <f t="shared" si="0"/>
        <v>9.0896330929764595</v>
      </c>
      <c r="J46" s="19">
        <f t="shared" si="1"/>
        <v>9.591715122479588</v>
      </c>
      <c r="K46" s="22">
        <f t="shared" si="2"/>
        <v>-0.50208202950312852</v>
      </c>
      <c r="L46" s="12"/>
    </row>
    <row r="47" spans="1:12" ht="16.5" customHeight="1" x14ac:dyDescent="0.35">
      <c r="A47">
        <v>2004</v>
      </c>
      <c r="B47" s="12">
        <v>7.8156918767827497</v>
      </c>
      <c r="C47" s="12">
        <v>1.4635</v>
      </c>
      <c r="D47" s="12">
        <v>3.2921999999999998</v>
      </c>
      <c r="E47" s="12">
        <v>2.2748340852512299</v>
      </c>
      <c r="F47" s="12">
        <v>3.4659574106189099</v>
      </c>
      <c r="G47" s="12">
        <v>0.10809259907029201</v>
      </c>
      <c r="H47" s="12">
        <v>0.13810778184231601</v>
      </c>
      <c r="I47" s="19">
        <f t="shared" si="0"/>
        <v>9.2791918767827504</v>
      </c>
      <c r="J47" s="19">
        <f t="shared" si="1"/>
        <v>9.1410840949404299</v>
      </c>
      <c r="K47" s="22">
        <f t="shared" si="2"/>
        <v>0.13810778184232042</v>
      </c>
      <c r="L47" s="12"/>
    </row>
    <row r="48" spans="1:12" ht="16.5" customHeight="1" x14ac:dyDescent="0.35">
      <c r="A48">
        <v>2005</v>
      </c>
      <c r="B48" s="12">
        <v>8.0825879519730393</v>
      </c>
      <c r="C48" s="12">
        <v>1.2873000000000001</v>
      </c>
      <c r="D48" s="12">
        <v>5.2462799999999996</v>
      </c>
      <c r="E48" s="12">
        <v>2.3287929886113399</v>
      </c>
      <c r="F48" s="12">
        <v>1.87844502483186</v>
      </c>
      <c r="G48" s="12">
        <v>0.115475489184847</v>
      </c>
      <c r="H48" s="12">
        <v>-0.19910555065501301</v>
      </c>
      <c r="I48" s="19">
        <f t="shared" si="0"/>
        <v>9.3698879519730394</v>
      </c>
      <c r="J48" s="19">
        <f t="shared" si="1"/>
        <v>9.5689935026280466</v>
      </c>
      <c r="K48" s="22">
        <f t="shared" si="2"/>
        <v>-0.19910555065500724</v>
      </c>
      <c r="L48" s="12"/>
    </row>
    <row r="49" spans="1:12" ht="16.5" customHeight="1" x14ac:dyDescent="0.35">
      <c r="A49">
        <v>2006</v>
      </c>
      <c r="B49" s="12">
        <v>8.3496497782697201</v>
      </c>
      <c r="C49" s="12">
        <v>1.3846333333333301</v>
      </c>
      <c r="D49" s="12">
        <v>3.7594799999999999</v>
      </c>
      <c r="E49" s="12">
        <v>2.42536740868514</v>
      </c>
      <c r="F49" s="12">
        <v>3.1142905714170102</v>
      </c>
      <c r="G49" s="12">
        <v>0.125646471617997</v>
      </c>
      <c r="H49" s="12">
        <v>0.30949865988290298</v>
      </c>
      <c r="I49" s="19">
        <f t="shared" si="0"/>
        <v>9.7342831116030499</v>
      </c>
      <c r="J49" s="19">
        <f t="shared" si="1"/>
        <v>9.4247844517201482</v>
      </c>
      <c r="K49" s="22">
        <f t="shared" si="2"/>
        <v>0.30949865988290171</v>
      </c>
      <c r="L49" s="12"/>
    </row>
    <row r="50" spans="1:12" ht="16.5" customHeight="1" x14ac:dyDescent="0.35">
      <c r="A50">
        <v>2007</v>
      </c>
      <c r="B50" s="12">
        <v>8.5990145196772403</v>
      </c>
      <c r="C50" s="12">
        <v>1.2109666666666701</v>
      </c>
      <c r="D50" s="12">
        <v>4.5028800000000002</v>
      </c>
      <c r="E50" s="12">
        <v>2.3647189721044999</v>
      </c>
      <c r="F50" s="12">
        <v>2.70905649355986</v>
      </c>
      <c r="G50" s="12">
        <v>0.13535994557181</v>
      </c>
      <c r="H50" s="12">
        <v>9.7965775107747205E-2</v>
      </c>
      <c r="I50" s="19">
        <f t="shared" si="0"/>
        <v>9.8099811863439097</v>
      </c>
      <c r="J50" s="19">
        <f t="shared" si="1"/>
        <v>9.7120154112361696</v>
      </c>
      <c r="K50" s="22">
        <f t="shared" si="2"/>
        <v>9.7965775107740072E-2</v>
      </c>
      <c r="L50" s="12"/>
    </row>
    <row r="51" spans="1:12" ht="16.5" customHeight="1" x14ac:dyDescent="0.35">
      <c r="A51">
        <v>2008</v>
      </c>
      <c r="B51" s="12">
        <v>8.7570513978665208</v>
      </c>
      <c r="C51" s="12">
        <v>1.2672000000000001</v>
      </c>
      <c r="D51" s="12">
        <v>3.7807200000000001</v>
      </c>
      <c r="E51" s="12">
        <v>2.3815923498190799</v>
      </c>
      <c r="F51" s="12">
        <v>3.6297891018040902</v>
      </c>
      <c r="G51" s="12">
        <v>0.140050694813905</v>
      </c>
      <c r="H51" s="12">
        <v>9.2099251429440102E-2</v>
      </c>
      <c r="I51" s="19">
        <f t="shared" si="0"/>
        <v>10.024251397866522</v>
      </c>
      <c r="J51" s="19">
        <f t="shared" si="1"/>
        <v>9.9321521464370761</v>
      </c>
      <c r="K51" s="22">
        <f t="shared" si="2"/>
        <v>9.2099251429445417E-2</v>
      </c>
      <c r="L51" s="12"/>
    </row>
    <row r="52" spans="1:12" ht="16.5" customHeight="1" x14ac:dyDescent="0.35">
      <c r="A52">
        <v>2009</v>
      </c>
      <c r="B52" s="12">
        <v>8.6146371976610308</v>
      </c>
      <c r="C52" s="12">
        <v>1.3738333333333299</v>
      </c>
      <c r="D52" s="12">
        <v>3.3559199999999998</v>
      </c>
      <c r="E52" s="12">
        <v>2.5357949775764399</v>
      </c>
      <c r="F52" s="12">
        <v>2.9857331147852499</v>
      </c>
      <c r="G52" s="12">
        <v>0.14730126698252399</v>
      </c>
      <c r="H52" s="12">
        <v>0.96372117165015203</v>
      </c>
      <c r="I52" s="19">
        <f t="shared" si="0"/>
        <v>9.9884705309943609</v>
      </c>
      <c r="J52" s="19">
        <f t="shared" si="1"/>
        <v>9.024749359344213</v>
      </c>
      <c r="K52" s="22">
        <f t="shared" si="2"/>
        <v>0.96372117165014792</v>
      </c>
      <c r="L52" s="12"/>
    </row>
    <row r="53" spans="1:12" ht="16.5" customHeight="1" x14ac:dyDescent="0.35">
      <c r="A53">
        <v>2010</v>
      </c>
      <c r="B53" s="12">
        <v>9.1059897641359999</v>
      </c>
      <c r="C53" s="12">
        <v>1.32033333333333</v>
      </c>
      <c r="D53" s="12">
        <v>5.1400800000000002</v>
      </c>
      <c r="E53" s="12">
        <v>2.5109478815826001</v>
      </c>
      <c r="F53" s="12">
        <v>3.32147353108759</v>
      </c>
      <c r="G53" s="12">
        <v>0.15652732306112899</v>
      </c>
      <c r="H53" s="12">
        <v>-0.70270563826197696</v>
      </c>
      <c r="I53" s="19">
        <f t="shared" si="0"/>
        <v>10.42632309746933</v>
      </c>
      <c r="J53" s="19">
        <f t="shared" si="1"/>
        <v>11.129028735731319</v>
      </c>
      <c r="K53" s="22">
        <f t="shared" si="2"/>
        <v>-0.70270563826198895</v>
      </c>
      <c r="L53" s="12"/>
    </row>
    <row r="54" spans="1:12" ht="16.5" customHeight="1" x14ac:dyDescent="0.35">
      <c r="A54">
        <v>2011</v>
      </c>
      <c r="B54" s="12">
        <v>9.4123940006402798</v>
      </c>
      <c r="C54" s="12">
        <v>1.35483333333333</v>
      </c>
      <c r="D54" s="12">
        <v>3.5683199999999999</v>
      </c>
      <c r="E54" s="12">
        <v>2.5547183661285899</v>
      </c>
      <c r="F54" s="12">
        <v>4.1090735272922601</v>
      </c>
      <c r="G54" s="12">
        <v>0.169466483601727</v>
      </c>
      <c r="H54" s="12">
        <v>0.36564895695103899</v>
      </c>
      <c r="I54" s="19">
        <f t="shared" si="0"/>
        <v>10.76722733397361</v>
      </c>
      <c r="J54" s="19">
        <f t="shared" si="1"/>
        <v>10.401578377022577</v>
      </c>
      <c r="K54" s="22">
        <f t="shared" si="2"/>
        <v>0.36564895695103239</v>
      </c>
      <c r="L54" s="12"/>
    </row>
    <row r="55" spans="1:12" ht="16.5" customHeight="1" x14ac:dyDescent="0.35">
      <c r="A55">
        <v>2012</v>
      </c>
      <c r="B55" s="12">
        <v>9.5541123311364409</v>
      </c>
      <c r="C55" s="12">
        <v>1.3173999999999999</v>
      </c>
      <c r="D55" s="12">
        <v>5.1188399999999996</v>
      </c>
      <c r="E55" s="12">
        <v>2.62277894292827</v>
      </c>
      <c r="F55" s="12">
        <v>2.3154676739358</v>
      </c>
      <c r="G55" s="12">
        <v>0.17636466374865001</v>
      </c>
      <c r="H55" s="12">
        <v>0.63806105052371898</v>
      </c>
      <c r="I55" s="19">
        <f t="shared" si="0"/>
        <v>10.87151233113644</v>
      </c>
      <c r="J55" s="19">
        <f t="shared" si="1"/>
        <v>10.233451280612719</v>
      </c>
      <c r="K55" s="22">
        <f t="shared" si="2"/>
        <v>0.63806105052372075</v>
      </c>
      <c r="L55" s="12"/>
    </row>
    <row r="56" spans="1:12" ht="16.5" customHeight="1" x14ac:dyDescent="0.35">
      <c r="A56">
        <v>2013</v>
      </c>
      <c r="B56" s="12">
        <v>9.6395200939174099</v>
      </c>
      <c r="C56" s="12">
        <v>1.2631333333333301</v>
      </c>
      <c r="D56" s="12">
        <v>5.2038000000000002</v>
      </c>
      <c r="E56" s="12">
        <v>2.6475083088626601</v>
      </c>
      <c r="F56" s="12">
        <v>3.5584727887108598</v>
      </c>
      <c r="G56" s="12">
        <v>0.184867662581433</v>
      </c>
      <c r="H56" s="12">
        <v>-0.691995332904212</v>
      </c>
      <c r="I56" s="19">
        <f t="shared" si="0"/>
        <v>10.90265342725074</v>
      </c>
      <c r="J56" s="19">
        <f t="shared" si="1"/>
        <v>11.594648760154953</v>
      </c>
      <c r="K56" s="22">
        <f t="shared" si="2"/>
        <v>-0.691995332904213</v>
      </c>
      <c r="L56" s="12"/>
    </row>
    <row r="57" spans="1:12" ht="16.5" customHeight="1" x14ac:dyDescent="0.35">
      <c r="A57">
        <v>2014</v>
      </c>
      <c r="B57" s="12">
        <v>9.71002586624477</v>
      </c>
      <c r="C57" s="12">
        <v>1.3421666666666701</v>
      </c>
      <c r="D57" s="12">
        <v>4.3329599999999999</v>
      </c>
      <c r="E57" s="12">
        <v>2.78288881386736</v>
      </c>
      <c r="F57" s="12">
        <v>3.6634189627685001</v>
      </c>
      <c r="G57" s="12">
        <v>0.19311549965244501</v>
      </c>
      <c r="H57" s="12">
        <v>7.9809256623132999E-2</v>
      </c>
      <c r="I57" s="19">
        <f t="shared" si="0"/>
        <v>11.052192532911441</v>
      </c>
      <c r="J57" s="19">
        <f t="shared" si="1"/>
        <v>10.972383276288305</v>
      </c>
      <c r="K57" s="22">
        <f t="shared" si="2"/>
        <v>7.9809256623136093E-2</v>
      </c>
      <c r="L57" s="12"/>
    </row>
    <row r="58" spans="1:12" ht="16.5" customHeight="1" x14ac:dyDescent="0.35">
      <c r="A58">
        <v>2015</v>
      </c>
      <c r="B58" s="12">
        <v>9.7048487267705195</v>
      </c>
      <c r="C58" s="12">
        <v>1.4699</v>
      </c>
      <c r="D58" s="12">
        <v>6.2657999999999996</v>
      </c>
      <c r="E58" s="12">
        <v>2.8466434323929302</v>
      </c>
      <c r="F58" s="12">
        <v>2.0086696711365799</v>
      </c>
      <c r="G58" s="12">
        <v>0.19519005208422899</v>
      </c>
      <c r="H58" s="12">
        <v>-0.141554428843219</v>
      </c>
      <c r="I58" s="19">
        <f t="shared" si="0"/>
        <v>11.17474872677052</v>
      </c>
      <c r="J58" s="19">
        <f t="shared" si="1"/>
        <v>11.316303155613738</v>
      </c>
      <c r="K58" s="22">
        <f t="shared" si="2"/>
        <v>-0.14155442884321801</v>
      </c>
      <c r="L58" s="12"/>
    </row>
    <row r="59" spans="1:12" ht="16.5" customHeight="1" x14ac:dyDescent="0.35">
      <c r="A59">
        <v>2016</v>
      </c>
      <c r="B59" s="12">
        <v>9.6954675797892005</v>
      </c>
      <c r="C59" s="12">
        <v>1.23576666666667</v>
      </c>
      <c r="D59" s="12">
        <v>6.0321600000000002</v>
      </c>
      <c r="E59" s="12">
        <v>2.9816134056214301</v>
      </c>
      <c r="F59" s="12">
        <v>2.6935487210132498</v>
      </c>
      <c r="G59" s="12">
        <v>0.19804340133614201</v>
      </c>
      <c r="H59" s="12">
        <v>-0.97413128151496797</v>
      </c>
      <c r="I59" s="19">
        <f t="shared" si="0"/>
        <v>10.931234246455871</v>
      </c>
      <c r="J59" s="19">
        <f t="shared" si="1"/>
        <v>11.905365527970821</v>
      </c>
      <c r="K59" s="22">
        <f t="shared" si="2"/>
        <v>-0.97413128151494988</v>
      </c>
      <c r="L59" s="12"/>
    </row>
    <row r="60" spans="1:12" ht="16.5" customHeight="1" x14ac:dyDescent="0.35">
      <c r="A60" s="20">
        <v>2017</v>
      </c>
      <c r="B60" s="12">
        <v>9.8517301516918003</v>
      </c>
      <c r="C60" s="12">
        <v>1.1822999999999999</v>
      </c>
      <c r="D60" s="12">
        <v>4.5453599999999996</v>
      </c>
      <c r="E60" s="12">
        <v>2.8548277352926101</v>
      </c>
      <c r="F60" s="12">
        <v>3.5550035768281698</v>
      </c>
      <c r="G60" s="12">
        <v>0.20292685329433599</v>
      </c>
      <c r="H60" s="12">
        <v>-0.124088013723315</v>
      </c>
      <c r="I60" s="19">
        <f t="shared" si="0"/>
        <v>11.0340301516918</v>
      </c>
      <c r="J60" s="19">
        <f t="shared" si="1"/>
        <v>11.158118165415116</v>
      </c>
      <c r="K60" s="22">
        <f t="shared" si="2"/>
        <v>-0.12408801372331624</v>
      </c>
      <c r="L60" s="12"/>
    </row>
    <row r="61" spans="1:12" ht="16.5" customHeight="1" x14ac:dyDescent="0.35">
      <c r="A61">
        <v>2018</v>
      </c>
      <c r="B61" s="12">
        <v>10.0509024563856</v>
      </c>
      <c r="C61" s="12">
        <v>1.1412</v>
      </c>
      <c r="D61" s="12">
        <v>5.0338799999999999</v>
      </c>
      <c r="E61" s="12">
        <v>2.9472314780067999</v>
      </c>
      <c r="F61" s="12">
        <v>3.64743461368551</v>
      </c>
      <c r="G61" s="12">
        <v>0.209701778108699</v>
      </c>
      <c r="H61" s="12">
        <v>-0.64614541341537401</v>
      </c>
      <c r="I61" s="19">
        <f t="shared" si="0"/>
        <v>11.1921024563856</v>
      </c>
      <c r="J61" s="19">
        <f t="shared" si="1"/>
        <v>11.838247869801009</v>
      </c>
      <c r="K61" s="22">
        <f t="shared" si="2"/>
        <v>-0.64614541341540921</v>
      </c>
      <c r="L61" s="12"/>
    </row>
    <row r="62" spans="1:12" ht="16.5" customHeight="1" x14ac:dyDescent="0.35">
      <c r="A62">
        <v>2019</v>
      </c>
      <c r="B62" s="12">
        <v>10.120785744863401</v>
      </c>
      <c r="C62" s="12">
        <v>1.2438</v>
      </c>
      <c r="D62" s="12">
        <v>5.4374399999999996</v>
      </c>
      <c r="E62" s="12">
        <v>2.99475620840068</v>
      </c>
      <c r="F62" s="12">
        <v>3.0419491610198901</v>
      </c>
      <c r="G62" s="12">
        <v>0.21400169677485401</v>
      </c>
      <c r="H62" s="12">
        <v>-0.32356132133200399</v>
      </c>
      <c r="I62" s="19">
        <f t="shared" si="0"/>
        <v>11.364585744863401</v>
      </c>
      <c r="J62" s="19">
        <f t="shared" si="1"/>
        <v>11.688147066195423</v>
      </c>
      <c r="K62" s="22">
        <f t="shared" si="2"/>
        <v>-0.32356132133202209</v>
      </c>
      <c r="L62" s="12"/>
    </row>
    <row r="63" spans="1:12" ht="16.5" customHeight="1" x14ac:dyDescent="0.35">
      <c r="A63">
        <v>2020</v>
      </c>
      <c r="B63" s="12">
        <v>9.62447754735439</v>
      </c>
      <c r="C63" s="12">
        <v>1.1074666666666699</v>
      </c>
      <c r="D63" s="12">
        <v>4.9913999999999996</v>
      </c>
      <c r="E63" s="12">
        <v>2.9981151654062499</v>
      </c>
      <c r="F63" s="12">
        <v>3.10513662069078</v>
      </c>
      <c r="G63" s="12">
        <v>0.220562555280227</v>
      </c>
      <c r="H63" s="12">
        <v>-0.58327012735619299</v>
      </c>
      <c r="I63" s="19">
        <f t="shared" si="0"/>
        <v>10.731944214021059</v>
      </c>
      <c r="J63" s="19">
        <f t="shared" si="1"/>
        <v>11.315214341377256</v>
      </c>
      <c r="K63" s="22">
        <f t="shared" si="2"/>
        <v>-0.58327012735619732</v>
      </c>
      <c r="L63" s="12"/>
    </row>
    <row r="64" spans="1:12" ht="16.5" customHeight="1" x14ac:dyDescent="0.35">
      <c r="A64">
        <v>2021</v>
      </c>
      <c r="B64" s="12">
        <v>10.132055227138901</v>
      </c>
      <c r="C64" s="12">
        <v>1.0750666666666699</v>
      </c>
      <c r="D64" s="12">
        <v>5.2250399999999999</v>
      </c>
      <c r="E64" s="12">
        <v>2.8795115320618199</v>
      </c>
      <c r="F64" s="12">
        <v>3.4503468564116799</v>
      </c>
      <c r="G64" s="12">
        <v>0.22979495585085699</v>
      </c>
      <c r="H64" s="12">
        <v>-0.57757145051882997</v>
      </c>
      <c r="I64" s="19">
        <f t="shared" si="0"/>
        <v>11.207121893805571</v>
      </c>
      <c r="J64" s="19">
        <f t="shared" si="1"/>
        <v>11.784693344324356</v>
      </c>
      <c r="K64" s="22">
        <f t="shared" si="2"/>
        <v>-0.57757145051878567</v>
      </c>
      <c r="L64" s="12"/>
    </row>
    <row r="65" spans="12:12" ht="16.5" customHeight="1" x14ac:dyDescent="0.35">
      <c r="L65" s="12"/>
    </row>
    <row r="66" spans="12:12" ht="16.5" customHeight="1" x14ac:dyDescent="0.35">
      <c r="L66" s="12"/>
    </row>
    <row r="67" spans="12:12" ht="16.5" customHeight="1" x14ac:dyDescent="0.35">
      <c r="L67" s="12"/>
    </row>
    <row r="68" spans="12:12" ht="16.5" customHeight="1" x14ac:dyDescent="0.35">
      <c r="L68" s="12"/>
    </row>
    <row r="69" spans="12:12" ht="16.5" customHeight="1" x14ac:dyDescent="0.35">
      <c r="L69" s="12"/>
    </row>
    <row r="70" spans="12:12" ht="16.5" customHeight="1" x14ac:dyDescent="0.35">
      <c r="L70" s="12"/>
    </row>
    <row r="71" spans="12:12" ht="16.5" customHeight="1" x14ac:dyDescent="0.35">
      <c r="L71" s="12"/>
    </row>
    <row r="72" spans="12:12" ht="16.5" customHeight="1" x14ac:dyDescent="0.35">
      <c r="L72" s="12"/>
    </row>
    <row r="73" spans="12:12" ht="16.5" customHeight="1" x14ac:dyDescent="0.35">
      <c r="L73" s="12"/>
    </row>
    <row r="74" spans="12:12" ht="16.5" customHeight="1" x14ac:dyDescent="0.35">
      <c r="L74" s="12"/>
    </row>
    <row r="75" spans="12:12" ht="16.5" customHeight="1" x14ac:dyDescent="0.35">
      <c r="L75" s="12"/>
    </row>
    <row r="76" spans="12:12" ht="16.5" customHeight="1" x14ac:dyDescent="0.35">
      <c r="L76" s="12"/>
    </row>
    <row r="77" spans="12:12" ht="16.5" customHeight="1" x14ac:dyDescent="0.35">
      <c r="L77" s="12"/>
    </row>
    <row r="78" spans="12:12" ht="16.5" customHeight="1" x14ac:dyDescent="0.35">
      <c r="L78" s="12"/>
    </row>
    <row r="79" spans="12:12" ht="16.5" customHeight="1" x14ac:dyDescent="0.35">
      <c r="L79" s="12"/>
    </row>
    <row r="80" spans="12:12" ht="16.5" customHeight="1" x14ac:dyDescent="0.35">
      <c r="L80" s="12"/>
    </row>
    <row r="81" spans="10:26" ht="16.5" customHeight="1" x14ac:dyDescent="0.35">
      <c r="L81" s="12"/>
      <c r="O81" s="21"/>
      <c r="W81" s="21"/>
      <c r="X81" s="21"/>
      <c r="Y81" s="21"/>
      <c r="Z81" s="21"/>
    </row>
    <row r="82" spans="10:26" ht="16.5" customHeight="1" x14ac:dyDescent="0.35">
      <c r="K82" s="12"/>
      <c r="L82" s="12"/>
      <c r="N82" s="12"/>
    </row>
    <row r="83" spans="10:26" ht="16.5" customHeight="1" x14ac:dyDescent="0.35">
      <c r="L83" s="12"/>
    </row>
    <row r="84" spans="10:26" ht="16.5" customHeight="1" x14ac:dyDescent="0.35"/>
    <row r="85" spans="10:26" ht="16.5" customHeight="1" x14ac:dyDescent="0.35">
      <c r="J85" s="19"/>
    </row>
    <row r="86" spans="10:26" ht="16.5" customHeight="1" x14ac:dyDescent="0.35">
      <c r="J86" s="19"/>
    </row>
    <row r="87" spans="10:26" ht="16.5" customHeight="1" x14ac:dyDescent="0.35">
      <c r="J87" s="19"/>
    </row>
    <row r="88" spans="10:26" ht="16.5" customHeight="1" x14ac:dyDescent="0.35">
      <c r="J88" s="19"/>
    </row>
    <row r="89" spans="10:26" ht="16.5" customHeight="1" x14ac:dyDescent="0.35">
      <c r="J89" s="19"/>
    </row>
    <row r="90" spans="10:26" ht="16.5" customHeight="1" x14ac:dyDescent="0.35">
      <c r="J90" s="19"/>
    </row>
    <row r="91" spans="10:26" ht="16.5" customHeight="1" x14ac:dyDescent="0.35">
      <c r="J91" s="19"/>
    </row>
    <row r="92" spans="10:26" ht="16.5" customHeight="1" x14ac:dyDescent="0.35">
      <c r="J92" s="19"/>
    </row>
    <row r="93" spans="10:26" ht="15.75" customHeight="1" x14ac:dyDescent="0.35"/>
    <row r="94" spans="10:26" ht="16.5" customHeight="1" x14ac:dyDescent="0.35"/>
    <row r="95" spans="10:26" ht="16.5" customHeight="1" x14ac:dyDescent="0.35"/>
    <row r="96" spans="10:26" ht="16.5" customHeight="1" x14ac:dyDescent="0.35"/>
    <row r="97" ht="16.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D2:D23">
    <cfRule type="cellIs" dxfId="0" priority="2" operator="equal">
      <formula>"NaN"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Carbon Budget</vt:lpstr>
    </vt:vector>
  </TitlesOfParts>
  <Company>UEA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Leslie Zhang</cp:lastModifiedBy>
  <cp:revision>15</cp:revision>
  <dcterms:created xsi:type="dcterms:W3CDTF">2022-09-23T15:38:26Z</dcterms:created>
  <dcterms:modified xsi:type="dcterms:W3CDTF">2023-07-09T23:20:54Z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_NewReviewCycle">
    <vt:lpwstr/>
  </property>
</Properties>
</file>