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730" windowHeight="9990"/>
  </bookViews>
  <sheets>
    <sheet name="AKUN" sheetId="1" r:id="rId1"/>
    <sheet name="BDP" sheetId="2" r:id="rId2"/>
    <sheet name="ATP" sheetId="3" r:id="rId3"/>
    <sheet name="TKR" sheetId="4" r:id="rId4"/>
    <sheet name="KEP" sheetId="5" r:id="rId5"/>
    <sheet name="DAFTAR ANAK KELUAR  PINDAH" sheetId="7" r:id="rId6"/>
    <sheet name="DAFTAR JUMLAH" sheetId="8" r:id="rId7"/>
    <sheet name="Sheet1" sheetId="9" r:id="rId8"/>
  </sheets>
  <definedNames>
    <definedName name="_xlnm._FilterDatabase" localSheetId="1" hidden="1">BDP!$G$1:$G$37</definedName>
  </definedNames>
  <calcPr calcId="124519"/>
</workbook>
</file>

<file path=xl/calcChain.xml><?xml version="1.0" encoding="utf-8"?>
<calcChain xmlns="http://schemas.openxmlformats.org/spreadsheetml/2006/main">
  <c r="E11" i="8"/>
  <c r="E10"/>
  <c r="E9"/>
  <c r="E8"/>
  <c r="D11"/>
  <c r="C11"/>
  <c r="I15" i="7"/>
  <c r="I14"/>
  <c r="I13"/>
  <c r="I12"/>
  <c r="I11"/>
  <c r="I10"/>
  <c r="I9"/>
  <c r="I8"/>
  <c r="I7"/>
  <c r="I6"/>
  <c r="I5"/>
  <c r="I16" i="5"/>
  <c r="I10" i="2" l="1"/>
  <c r="I4" i="7"/>
  <c r="I3"/>
  <c r="I2"/>
  <c r="I11" i="5"/>
  <c r="I8" i="2"/>
  <c r="I6" i="1" l="1"/>
  <c r="I26" i="4"/>
  <c r="I7"/>
  <c r="I19"/>
  <c r="I22"/>
  <c r="I10"/>
  <c r="I20"/>
  <c r="I12"/>
  <c r="I23"/>
  <c r="I24"/>
  <c r="I8"/>
  <c r="I17"/>
  <c r="I6"/>
  <c r="I11"/>
  <c r="I13"/>
  <c r="I9"/>
  <c r="I14"/>
  <c r="I21"/>
  <c r="I16"/>
  <c r="I18"/>
  <c r="I15"/>
  <c r="I25"/>
  <c r="I18" i="5"/>
  <c r="I20"/>
  <c r="I13"/>
  <c r="I7"/>
  <c r="I9"/>
  <c r="I19"/>
  <c r="I17"/>
  <c r="I14"/>
  <c r="I6"/>
  <c r="I10"/>
  <c r="I15"/>
  <c r="I8"/>
  <c r="I12"/>
  <c r="I11" i="3"/>
  <c r="I15"/>
  <c r="I26"/>
  <c r="I16"/>
  <c r="I9"/>
  <c r="I13"/>
  <c r="I24"/>
  <c r="I23"/>
  <c r="I22"/>
  <c r="I19"/>
  <c r="I18"/>
  <c r="I12"/>
  <c r="I17"/>
  <c r="I8"/>
  <c r="I20"/>
  <c r="I21"/>
  <c r="I14"/>
  <c r="I6"/>
  <c r="I10"/>
  <c r="I7"/>
  <c r="I22" i="2"/>
  <c r="I28"/>
  <c r="I14"/>
  <c r="I25"/>
  <c r="I30"/>
  <c r="I23"/>
  <c r="I12"/>
  <c r="I29"/>
  <c r="I19"/>
  <c r="I21"/>
  <c r="I9"/>
  <c r="I20"/>
  <c r="I11"/>
  <c r="I6"/>
  <c r="I16"/>
  <c r="I18"/>
  <c r="I26"/>
  <c r="I15"/>
  <c r="I13"/>
  <c r="I24"/>
  <c r="I27"/>
  <c r="I7"/>
  <c r="I17"/>
  <c r="I10" i="1"/>
  <c r="I20"/>
  <c r="I26"/>
  <c r="I16"/>
  <c r="I30"/>
  <c r="I14"/>
  <c r="I22"/>
  <c r="I7"/>
  <c r="I18"/>
  <c r="I24"/>
  <c r="I15"/>
  <c r="I29"/>
  <c r="I27"/>
  <c r="I19"/>
  <c r="I9"/>
  <c r="I12"/>
  <c r="I13"/>
  <c r="I25"/>
  <c r="I21"/>
  <c r="I31"/>
  <c r="I23"/>
  <c r="I11"/>
  <c r="I8"/>
  <c r="I17"/>
  <c r="I28"/>
</calcChain>
</file>

<file path=xl/sharedStrings.xml><?xml version="1.0" encoding="utf-8"?>
<sst xmlns="http://schemas.openxmlformats.org/spreadsheetml/2006/main" count="1549" uniqueCount="776">
  <si>
    <t>KOMPETENSI KEAHLIAN AKUNTANSI DAN KEUANGAN LEMBAGA</t>
  </si>
  <si>
    <t>NO</t>
  </si>
  <si>
    <t>NAMA</t>
  </si>
  <si>
    <t>NIS</t>
  </si>
  <si>
    <t>NISN</t>
  </si>
  <si>
    <t>TEMPAT</t>
  </si>
  <si>
    <t>L/P</t>
  </si>
  <si>
    <t>AGAMA</t>
  </si>
  <si>
    <t>NAMA AYAH</t>
  </si>
  <si>
    <t>NAMA IBU</t>
  </si>
  <si>
    <t>ANAK KE</t>
  </si>
  <si>
    <t>ASAL SEKOLAH</t>
  </si>
  <si>
    <t>ALAMAT</t>
  </si>
  <si>
    <t>0053214884</t>
  </si>
  <si>
    <t>Jambi</t>
  </si>
  <si>
    <t>P</t>
  </si>
  <si>
    <t>Nurdin</t>
  </si>
  <si>
    <t>Nurbaya</t>
  </si>
  <si>
    <t>Enam</t>
  </si>
  <si>
    <t>SMP N 29 Muaro Jambi</t>
  </si>
  <si>
    <t>TANGGAL LAHIR</t>
  </si>
  <si>
    <t>0045775321</t>
  </si>
  <si>
    <t xml:space="preserve">Mekarsari </t>
  </si>
  <si>
    <t>25 Desember 2004</t>
  </si>
  <si>
    <t>Kiswanto</t>
  </si>
  <si>
    <t>Suyati</t>
  </si>
  <si>
    <t>Dua</t>
  </si>
  <si>
    <t>Desa Maju Jaya</t>
  </si>
  <si>
    <t>Sabila</t>
  </si>
  <si>
    <t xml:space="preserve">Karlina Wulandari </t>
  </si>
  <si>
    <t>Ahmad Arifin</t>
  </si>
  <si>
    <t>0043964028</t>
  </si>
  <si>
    <t>Muaro Jambi</t>
  </si>
  <si>
    <t>24 September 2004</t>
  </si>
  <si>
    <t>L</t>
  </si>
  <si>
    <t>Islam</t>
  </si>
  <si>
    <t>Pujiono</t>
  </si>
  <si>
    <t>Kasri</t>
  </si>
  <si>
    <t>Desa Puding</t>
  </si>
  <si>
    <t>Desa Mekarsari</t>
  </si>
  <si>
    <t>Amelia Ramadhani</t>
  </si>
  <si>
    <t>0044798915</t>
  </si>
  <si>
    <t>Pematang Raman</t>
  </si>
  <si>
    <t>12 November 2005</t>
  </si>
  <si>
    <t>08 November 2004</t>
  </si>
  <si>
    <t>Nawawi</t>
  </si>
  <si>
    <t>Zaimah</t>
  </si>
  <si>
    <t>MTS N 5 Muaro Jambi</t>
  </si>
  <si>
    <t>Desa Pematang Raman</t>
  </si>
  <si>
    <t>Petrus Darma Jaya Lase</t>
  </si>
  <si>
    <t>0040459543</t>
  </si>
  <si>
    <t>Medan</t>
  </si>
  <si>
    <t>16 Maret 2004</t>
  </si>
  <si>
    <t>Kristen</t>
  </si>
  <si>
    <t>Ya'aro Lase</t>
  </si>
  <si>
    <t>Yuliawati Tafona'o</t>
  </si>
  <si>
    <t>Satu</t>
  </si>
  <si>
    <t>SMP N 16 Muaro Jambi</t>
  </si>
  <si>
    <t>Desa Pematang Bedaro</t>
  </si>
  <si>
    <t>Zahwa Naya Aulia Nisa</t>
  </si>
  <si>
    <t>0053308901</t>
  </si>
  <si>
    <t>Purbalingga</t>
  </si>
  <si>
    <t>20 Desember 2005</t>
  </si>
  <si>
    <t>Edy Solikhun</t>
  </si>
  <si>
    <t>Setya Wati</t>
  </si>
  <si>
    <t>Tiga</t>
  </si>
  <si>
    <t>Desa Ramin</t>
  </si>
  <si>
    <t>Mega Pertiwi Maryudi Putri</t>
  </si>
  <si>
    <t>0046260703</t>
  </si>
  <si>
    <t>Petanang</t>
  </si>
  <si>
    <t>21 Agustus 2004</t>
  </si>
  <si>
    <t>Dadang Andi Suarna</t>
  </si>
  <si>
    <t>Watini</t>
  </si>
  <si>
    <t>Desa Petanang</t>
  </si>
  <si>
    <t>UMUR</t>
  </si>
  <si>
    <t>Rafi Farhan</t>
  </si>
  <si>
    <t>0053234388</t>
  </si>
  <si>
    <t>Pemunduran</t>
  </si>
  <si>
    <t>30 Mei 2005</t>
  </si>
  <si>
    <t>Jamel</t>
  </si>
  <si>
    <t>Suaidah</t>
  </si>
  <si>
    <t>MTS Nurul Ihsan Pemunduran</t>
  </si>
  <si>
    <t>Desa Pemunduran</t>
  </si>
  <si>
    <t>Aris Rayyansyah Ramadhan</t>
  </si>
  <si>
    <t>0059809083</t>
  </si>
  <si>
    <t>20 Oktober 2005</t>
  </si>
  <si>
    <t>A.Karim</t>
  </si>
  <si>
    <t>Sakila</t>
  </si>
  <si>
    <t>Andi Whijaksono</t>
  </si>
  <si>
    <t>0052817083</t>
  </si>
  <si>
    <t>07 Mei 2005</t>
  </si>
  <si>
    <t>Saiman</t>
  </si>
  <si>
    <t>Tambang Larasati</t>
  </si>
  <si>
    <t>Al Ifan</t>
  </si>
  <si>
    <t>0056072624</t>
  </si>
  <si>
    <t>Maju Jaya</t>
  </si>
  <si>
    <t>12 Januari 2005</t>
  </si>
  <si>
    <t>Al Hadi</t>
  </si>
  <si>
    <t>Sumidah</t>
  </si>
  <si>
    <t>M.Surya Aprianda</t>
  </si>
  <si>
    <t>0058807968</t>
  </si>
  <si>
    <t>17 April 2005</t>
  </si>
  <si>
    <t>Bambang Susanto</t>
  </si>
  <si>
    <t>Jamilah</t>
  </si>
  <si>
    <t>SMP N 43 Muaro Jambi</t>
  </si>
  <si>
    <t>Razif Azzikri</t>
  </si>
  <si>
    <t>0057344632</t>
  </si>
  <si>
    <t xml:space="preserve">Pemunduran </t>
  </si>
  <si>
    <t>08 Desember 2005</t>
  </si>
  <si>
    <t>Zuhri</t>
  </si>
  <si>
    <t>Maina</t>
  </si>
  <si>
    <t>Septi Mardiana</t>
  </si>
  <si>
    <t>Tanjabtim</t>
  </si>
  <si>
    <t>3 September 2005</t>
  </si>
  <si>
    <t>Ismail</t>
  </si>
  <si>
    <t>0058645042</t>
  </si>
  <si>
    <t>Dwi Wahyuni</t>
  </si>
  <si>
    <t>Belia</t>
  </si>
  <si>
    <t>0052630003</t>
  </si>
  <si>
    <t>09 Agustus 2005</t>
  </si>
  <si>
    <t>Sohip</t>
  </si>
  <si>
    <t>Mira Yanti</t>
  </si>
  <si>
    <t xml:space="preserve">SMP N 19 Kerinci </t>
  </si>
  <si>
    <t>PT.RKK Kop Betung</t>
  </si>
  <si>
    <t>Putri Meilani</t>
  </si>
  <si>
    <t>0040351184</t>
  </si>
  <si>
    <t>Tanggerang</t>
  </si>
  <si>
    <t>8 Mei 2004</t>
  </si>
  <si>
    <t>Sobirin</t>
  </si>
  <si>
    <t>Junarti</t>
  </si>
  <si>
    <t>Adinda</t>
  </si>
  <si>
    <t>0058335040</t>
  </si>
  <si>
    <t>Sipin Teluk Duren</t>
  </si>
  <si>
    <t>25 Mei 2005</t>
  </si>
  <si>
    <t>Darmawan</t>
  </si>
  <si>
    <t>Suriyani</t>
  </si>
  <si>
    <t>Desa Sipin Teluk Duren</t>
  </si>
  <si>
    <t>Lia Adelia</t>
  </si>
  <si>
    <t>0052780614</t>
  </si>
  <si>
    <t>5 Agustus 2005</t>
  </si>
  <si>
    <t>Sabaini</t>
  </si>
  <si>
    <t>Subiana</t>
  </si>
  <si>
    <t>Muhammad Zikri Saputra</t>
  </si>
  <si>
    <t>0051849755</t>
  </si>
  <si>
    <t>8 Juni 2005</t>
  </si>
  <si>
    <t>Saprianto</t>
  </si>
  <si>
    <t>Munati</t>
  </si>
  <si>
    <t>Azwa Dzuhriansyah Sirait</t>
  </si>
  <si>
    <t>0055856600</t>
  </si>
  <si>
    <t>Dolok Manampang</t>
  </si>
  <si>
    <t>4 September 2005</t>
  </si>
  <si>
    <t>Erwinsyah Sirait</t>
  </si>
  <si>
    <t>Devi Aryuni</t>
  </si>
  <si>
    <t>PT.PHL Sungai Bungur</t>
  </si>
  <si>
    <t>Solatia</t>
  </si>
  <si>
    <t>0053547254</t>
  </si>
  <si>
    <t>Betung</t>
  </si>
  <si>
    <t>05 Juni 2005</t>
  </si>
  <si>
    <t>A.Bakar</t>
  </si>
  <si>
    <t>Misrawati</t>
  </si>
  <si>
    <t>Desa Betung</t>
  </si>
  <si>
    <t>Imelda</t>
  </si>
  <si>
    <t>0042500936</t>
  </si>
  <si>
    <t>Bangso</t>
  </si>
  <si>
    <t>14 Juli 2004</t>
  </si>
  <si>
    <t>Muslim</t>
  </si>
  <si>
    <t>Asmani</t>
  </si>
  <si>
    <t>Desa Bangso</t>
  </si>
  <si>
    <t>Rahma Nur Ihklasa</t>
  </si>
  <si>
    <t>0048672834</t>
  </si>
  <si>
    <t>05 Desember 2004</t>
  </si>
  <si>
    <t>M.Yazid</t>
  </si>
  <si>
    <t>Wahyuningsih</t>
  </si>
  <si>
    <t>Maria Berlian Septi Lopita</t>
  </si>
  <si>
    <t>0042403353</t>
  </si>
  <si>
    <t>Lampung</t>
  </si>
  <si>
    <t>10 September 2004</t>
  </si>
  <si>
    <t>Antonius.S</t>
  </si>
  <si>
    <t>Veronika Marina</t>
  </si>
  <si>
    <t>Desa Pulau Mentaro</t>
  </si>
  <si>
    <t>Khatolik</t>
  </si>
  <si>
    <t>Alfin Akkabul Azis</t>
  </si>
  <si>
    <t>0059950870</t>
  </si>
  <si>
    <t>Sungai Bahar</t>
  </si>
  <si>
    <t>10 Juni 2005</t>
  </si>
  <si>
    <t>Tri Hartono</t>
  </si>
  <si>
    <t>Yulia Mandasari</t>
  </si>
  <si>
    <t>MTS Jauharul Falah</t>
  </si>
  <si>
    <t>Keterangan</t>
  </si>
  <si>
    <t>Laki Laki</t>
  </si>
  <si>
    <t>Perempuan</t>
  </si>
  <si>
    <t>Kepala Sekolah</t>
  </si>
  <si>
    <t>: 14</t>
  </si>
  <si>
    <t>Elisma Santo , S.Pt</t>
  </si>
  <si>
    <t>NIP. 197811172006041008</t>
  </si>
  <si>
    <t>Kiki Wulandari</t>
  </si>
  <si>
    <t>0046790291</t>
  </si>
  <si>
    <t>24 Oktober 2004</t>
  </si>
  <si>
    <t>Sukino</t>
  </si>
  <si>
    <t>Hariyani</t>
  </si>
  <si>
    <t>Andipan</t>
  </si>
  <si>
    <t>0056405190</t>
  </si>
  <si>
    <t>31 Juli 2005</t>
  </si>
  <si>
    <t>Saipul</t>
  </si>
  <si>
    <t>Mardiana</t>
  </si>
  <si>
    <t>Rindi Apriliyani</t>
  </si>
  <si>
    <t>0056888615</t>
  </si>
  <si>
    <t>Sumber Agung</t>
  </si>
  <si>
    <t>08 April 2005</t>
  </si>
  <si>
    <t>Andi Wahono</t>
  </si>
  <si>
    <t>Ratna</t>
  </si>
  <si>
    <t>Dholif Nafa Agung</t>
  </si>
  <si>
    <t>0055390174</t>
  </si>
  <si>
    <t>Pekan Baru</t>
  </si>
  <si>
    <t>21 Juli 2005</t>
  </si>
  <si>
    <t>Sugianto</t>
  </si>
  <si>
    <t>Ngatmi</t>
  </si>
  <si>
    <t>KOMPETENSI KEAHLIAN BISNIS DARING DAN PEMASARAN</t>
  </si>
  <si>
    <t>Padilah</t>
  </si>
  <si>
    <t>0043084292</t>
  </si>
  <si>
    <t>17 Desember 2004</t>
  </si>
  <si>
    <t>A.Sargawi</t>
  </si>
  <si>
    <t>Rohina</t>
  </si>
  <si>
    <t>Desa Teluk Raya</t>
  </si>
  <si>
    <t>Fadila</t>
  </si>
  <si>
    <t>0056319059</t>
  </si>
  <si>
    <t>20 Juni 2005</t>
  </si>
  <si>
    <t>Sakiman</t>
  </si>
  <si>
    <t>Baiyah</t>
  </si>
  <si>
    <t>Irgi Winata</t>
  </si>
  <si>
    <t>0052010040</t>
  </si>
  <si>
    <t>19 Mei 2005</t>
  </si>
  <si>
    <t>Mulyadi</t>
  </si>
  <si>
    <t>Anisah</t>
  </si>
  <si>
    <t>Refan Adita Pratama</t>
  </si>
  <si>
    <t>0051725975</t>
  </si>
  <si>
    <t>Ramin</t>
  </si>
  <si>
    <t>19 Maret 2005</t>
  </si>
  <si>
    <t>Budi Arsal</t>
  </si>
  <si>
    <t>Deswita</t>
  </si>
  <si>
    <t>Leni Sonia</t>
  </si>
  <si>
    <t>0049338979</t>
  </si>
  <si>
    <t>19 Agustus 2004</t>
  </si>
  <si>
    <t>Sarfini</t>
  </si>
  <si>
    <t>Rumani</t>
  </si>
  <si>
    <t>Ita Juwita</t>
  </si>
  <si>
    <t>0043727523</t>
  </si>
  <si>
    <t>Pulau Mentaro</t>
  </si>
  <si>
    <t>3 Januari 2004</t>
  </si>
  <si>
    <t>Usman.J</t>
  </si>
  <si>
    <t>Rosda</t>
  </si>
  <si>
    <t>Abelia Azriani</t>
  </si>
  <si>
    <t>0058167227</t>
  </si>
  <si>
    <t>30 Juni 2005</t>
  </si>
  <si>
    <t>Zaipul Azhar</t>
  </si>
  <si>
    <t>Nani Afriani</t>
  </si>
  <si>
    <t>Dwi Rahmawati</t>
  </si>
  <si>
    <t>0045029456</t>
  </si>
  <si>
    <t>Mekarsari</t>
  </si>
  <si>
    <t>7 Nopember 2004</t>
  </si>
  <si>
    <t>Parlan</t>
  </si>
  <si>
    <t>Sumi</t>
  </si>
  <si>
    <t>Muhammad Taufik</t>
  </si>
  <si>
    <t>0054156693</t>
  </si>
  <si>
    <t>13 Januari 2005</t>
  </si>
  <si>
    <t>Suwardi Agus</t>
  </si>
  <si>
    <t>Sumarwi</t>
  </si>
  <si>
    <t>Asnialvia</t>
  </si>
  <si>
    <t>0050834959</t>
  </si>
  <si>
    <t>14 Januari 2005</t>
  </si>
  <si>
    <t>Buhori</t>
  </si>
  <si>
    <t>Eni Supriani</t>
  </si>
  <si>
    <t>Angga Saputra</t>
  </si>
  <si>
    <t>0037771862</t>
  </si>
  <si>
    <t>Tanjung Jabung Timur</t>
  </si>
  <si>
    <t>13 Juli 2003</t>
  </si>
  <si>
    <t>Turiman</t>
  </si>
  <si>
    <t>Siti Komaria</t>
  </si>
  <si>
    <t>Naufal Wahyuda</t>
  </si>
  <si>
    <t>0046600157</t>
  </si>
  <si>
    <t>06 Nopember 2004</t>
  </si>
  <si>
    <t>Sayuti</t>
  </si>
  <si>
    <t>Ida Royani</t>
  </si>
  <si>
    <t>Maulidaini</t>
  </si>
  <si>
    <t>0057454525</t>
  </si>
  <si>
    <t>Puding</t>
  </si>
  <si>
    <t>14 April 2005</t>
  </si>
  <si>
    <t>Saparudin</t>
  </si>
  <si>
    <t>Zainab</t>
  </si>
  <si>
    <t>Empat</t>
  </si>
  <si>
    <t>Suci Pratiwi</t>
  </si>
  <si>
    <t>0036417661</t>
  </si>
  <si>
    <t>10 Februari 2003</t>
  </si>
  <si>
    <t>Amirusin</t>
  </si>
  <si>
    <t>Siti Rabia.S</t>
  </si>
  <si>
    <t>Elvita Agustina</t>
  </si>
  <si>
    <t>0054441326</t>
  </si>
  <si>
    <t>13 Maret 2005</t>
  </si>
  <si>
    <t>Agus Sumarno</t>
  </si>
  <si>
    <t>Darmiyati</t>
  </si>
  <si>
    <t>Buya Maulana Siddiq</t>
  </si>
  <si>
    <t>0041427915</t>
  </si>
  <si>
    <t>Siak</t>
  </si>
  <si>
    <t>22 Desember 2004</t>
  </si>
  <si>
    <t>Suryadi</t>
  </si>
  <si>
    <t>Harry Ningsih</t>
  </si>
  <si>
    <t>Nurhasanah</t>
  </si>
  <si>
    <t>0024855829</t>
  </si>
  <si>
    <t>26 September 2002</t>
  </si>
  <si>
    <t>M.Saman</t>
  </si>
  <si>
    <t>Fatimah</t>
  </si>
  <si>
    <t xml:space="preserve">Winda Rahmadani </t>
  </si>
  <si>
    <t>0048042827</t>
  </si>
  <si>
    <t>M.Syarif</t>
  </si>
  <si>
    <t>Anirrodiah</t>
  </si>
  <si>
    <t>Juwita Wulandari</t>
  </si>
  <si>
    <t>0049627412</t>
  </si>
  <si>
    <t>22 Januari 2004</t>
  </si>
  <si>
    <t>Ruslan</t>
  </si>
  <si>
    <t>Juairiah</t>
  </si>
  <si>
    <t>Putri Caryta</t>
  </si>
  <si>
    <t>0051999559</t>
  </si>
  <si>
    <t>29 Juli 2005</t>
  </si>
  <si>
    <t>Sugiyono</t>
  </si>
  <si>
    <t>Susilawati</t>
  </si>
  <si>
    <t>Iqbal Romadhan</t>
  </si>
  <si>
    <t>0035691653</t>
  </si>
  <si>
    <t>Suak Kandis</t>
  </si>
  <si>
    <t>6 Desember 2003</t>
  </si>
  <si>
    <t>Ibrahim</t>
  </si>
  <si>
    <t>Halimah</t>
  </si>
  <si>
    <t>Lima</t>
  </si>
  <si>
    <t>SMP N 3 Muaro Jambi</t>
  </si>
  <si>
    <t>Desa Suak Kandis</t>
  </si>
  <si>
    <t>Salma</t>
  </si>
  <si>
    <t>16 Februari 2005</t>
  </si>
  <si>
    <t>0058127868</t>
  </si>
  <si>
    <t>Rubia</t>
  </si>
  <si>
    <t>Nofita</t>
  </si>
  <si>
    <t>0056899120</t>
  </si>
  <si>
    <t>Tanjung Pauh</t>
  </si>
  <si>
    <t>19 Nopember 2005</t>
  </si>
  <si>
    <t>Lukman</t>
  </si>
  <si>
    <t>Misnah</t>
  </si>
  <si>
    <t>KOMPETENSI KEAHLIAN ASISTEN KEPERAWATAN</t>
  </si>
  <si>
    <t>KOMPETENSI KEAHLIAN AGRIBISNIS TANAMAN PERKEBUNAN</t>
  </si>
  <si>
    <t>Ahmad Sidik Muhtakim</t>
  </si>
  <si>
    <t>0051555620</t>
  </si>
  <si>
    <t>22 Maret 2005</t>
  </si>
  <si>
    <t>Kusno</t>
  </si>
  <si>
    <t>MTS Nurul Iman Kota Jambi</t>
  </si>
  <si>
    <t>Bobi Ertanto</t>
  </si>
  <si>
    <t>0052177831</t>
  </si>
  <si>
    <t>27 April 2005</t>
  </si>
  <si>
    <t>Yusup</t>
  </si>
  <si>
    <t>Murti Ningsih</t>
  </si>
  <si>
    <t>Afdal Yogi Jasuma</t>
  </si>
  <si>
    <t>0052515847</t>
  </si>
  <si>
    <t>Bukit Barisan</t>
  </si>
  <si>
    <t>28 Februari 2005</t>
  </si>
  <si>
    <t>Sukatno</t>
  </si>
  <si>
    <t>Zulaika</t>
  </si>
  <si>
    <t>Arif Setiawan</t>
  </si>
  <si>
    <t>0048516725</t>
  </si>
  <si>
    <t>22 Agustus 2004</t>
  </si>
  <si>
    <t>M.Dahlan</t>
  </si>
  <si>
    <t>Kusniati</t>
  </si>
  <si>
    <t>Agung Ridoyono Hulu</t>
  </si>
  <si>
    <t>0056804717</t>
  </si>
  <si>
    <t>27 Juni 2005</t>
  </si>
  <si>
    <t>Sinema Hulu</t>
  </si>
  <si>
    <t>Desilina Gea</t>
  </si>
  <si>
    <t>Pt.PHL</t>
  </si>
  <si>
    <t>Dewa Prasetio</t>
  </si>
  <si>
    <t>0033867860</t>
  </si>
  <si>
    <t>09 Oktober 2003</t>
  </si>
  <si>
    <t>Surdi Yanto</t>
  </si>
  <si>
    <t>Narti</t>
  </si>
  <si>
    <t>M.Ridwansyah</t>
  </si>
  <si>
    <t>0035772924</t>
  </si>
  <si>
    <t>21 Maret 2003</t>
  </si>
  <si>
    <t>Jangcik</t>
  </si>
  <si>
    <t>Rahani</t>
  </si>
  <si>
    <t>M.Ardhi Yallah</t>
  </si>
  <si>
    <t>0050834963</t>
  </si>
  <si>
    <t>Abdullah</t>
  </si>
  <si>
    <t>Sopiah</t>
  </si>
  <si>
    <t>Juanda Carlos</t>
  </si>
  <si>
    <t>0051929370</t>
  </si>
  <si>
    <t>05 April 2005</t>
  </si>
  <si>
    <t>Zubaidah</t>
  </si>
  <si>
    <t>Alamsyah</t>
  </si>
  <si>
    <t>0052263606</t>
  </si>
  <si>
    <t>14 Juli 2005</t>
  </si>
  <si>
    <t>Abdul Wahab</t>
  </si>
  <si>
    <t>Sahari</t>
  </si>
  <si>
    <t>Siti Hawa</t>
  </si>
  <si>
    <t>Farhan Kevin Syafitra</t>
  </si>
  <si>
    <t>0052705738</t>
  </si>
  <si>
    <t>7 Juni 2005</t>
  </si>
  <si>
    <t>Ernis</t>
  </si>
  <si>
    <t>Dafit Saputra</t>
  </si>
  <si>
    <t>0058659124</t>
  </si>
  <si>
    <t>13 Juni 2005</t>
  </si>
  <si>
    <t>Erwin</t>
  </si>
  <si>
    <t>Atikah</t>
  </si>
  <si>
    <t>Feri Irwansyah</t>
  </si>
  <si>
    <t>0046566700</t>
  </si>
  <si>
    <t>03 Agustus 2004</t>
  </si>
  <si>
    <t>Kailani</t>
  </si>
  <si>
    <t>Amnah</t>
  </si>
  <si>
    <t>Hendri Gozirev</t>
  </si>
  <si>
    <t>0058698909</t>
  </si>
  <si>
    <t>Pulau Burung</t>
  </si>
  <si>
    <t>17 Agustus 2004</t>
  </si>
  <si>
    <t>Daeng Malongi</t>
  </si>
  <si>
    <t>Ondeng</t>
  </si>
  <si>
    <t>M.Sobirin</t>
  </si>
  <si>
    <t>0047890298</t>
  </si>
  <si>
    <t>24 Agustus 2004</t>
  </si>
  <si>
    <t>Sumadi</t>
  </si>
  <si>
    <t>Sulastri</t>
  </si>
  <si>
    <t>Muhammad Rendika Dwi Saputra</t>
  </si>
  <si>
    <t>0045599490</t>
  </si>
  <si>
    <t>29 November 2004</t>
  </si>
  <si>
    <t>Karijan</t>
  </si>
  <si>
    <t>Suprapti</t>
  </si>
  <si>
    <t>Priya Prasetio</t>
  </si>
  <si>
    <t>0029221486</t>
  </si>
  <si>
    <t>19 April 2002</t>
  </si>
  <si>
    <t>Nursangit</t>
  </si>
  <si>
    <t>Leginah</t>
  </si>
  <si>
    <t>Davit Kamandani</t>
  </si>
  <si>
    <t>0046524980</t>
  </si>
  <si>
    <t>26 Oktober 2004</t>
  </si>
  <si>
    <t>Suhermanto</t>
  </si>
  <si>
    <t>Eni</t>
  </si>
  <si>
    <t>Alifah Mustoko</t>
  </si>
  <si>
    <t>0054706198</t>
  </si>
  <si>
    <t>Rantau Rasau</t>
  </si>
  <si>
    <t>19 September 2005</t>
  </si>
  <si>
    <t>Tusiman</t>
  </si>
  <si>
    <t>Suparmi</t>
  </si>
  <si>
    <t>Eki Sulaiman</t>
  </si>
  <si>
    <t>6 Juni 2005</t>
  </si>
  <si>
    <t>Halik</t>
  </si>
  <si>
    <t>Parida</t>
  </si>
  <si>
    <t>Wiranda Saputra</t>
  </si>
  <si>
    <t>0042590930</t>
  </si>
  <si>
    <t>22 Maret 2004</t>
  </si>
  <si>
    <t>Yusuf. S</t>
  </si>
  <si>
    <t>Sahara</t>
  </si>
  <si>
    <t>Dimas Pranata</t>
  </si>
  <si>
    <t>0057940233</t>
  </si>
  <si>
    <t>23 Januari 2005</t>
  </si>
  <si>
    <t>Supardi</t>
  </si>
  <si>
    <t>Masnah</t>
  </si>
  <si>
    <t>.</t>
  </si>
  <si>
    <t>Beni Hadayullah</t>
  </si>
  <si>
    <t>0046135424</t>
  </si>
  <si>
    <t>06 April 2004</t>
  </si>
  <si>
    <t>:   0</t>
  </si>
  <si>
    <t>Lara Najuwa</t>
  </si>
  <si>
    <t>0035300041</t>
  </si>
  <si>
    <t>29 Juni 2003</t>
  </si>
  <si>
    <t>Gunawan</t>
  </si>
  <si>
    <t>Komaria</t>
  </si>
  <si>
    <t>Anggi</t>
  </si>
  <si>
    <t>0055601467</t>
  </si>
  <si>
    <t>Pematang Bedaro</t>
  </si>
  <si>
    <t>19 Februari 2005</t>
  </si>
  <si>
    <t>Darman</t>
  </si>
  <si>
    <t>Anjani</t>
  </si>
  <si>
    <t>Nurhayati</t>
  </si>
  <si>
    <t>0054743167</t>
  </si>
  <si>
    <t>18 Desember 2005</t>
  </si>
  <si>
    <t>Slamet Hartono</t>
  </si>
  <si>
    <t>Puji Priyatin</t>
  </si>
  <si>
    <t>Dimas Arya Saputra</t>
  </si>
  <si>
    <t>0052701683</t>
  </si>
  <si>
    <t>20 Mei 2005</t>
  </si>
  <si>
    <t>Jumari</t>
  </si>
  <si>
    <t>Erawati</t>
  </si>
  <si>
    <t>Adinda Amelia Lubis</t>
  </si>
  <si>
    <t>0041710480</t>
  </si>
  <si>
    <t>Arang - Arang</t>
  </si>
  <si>
    <t>15 Maret 2004</t>
  </si>
  <si>
    <t>Roksi Lubis</t>
  </si>
  <si>
    <t>Meilan</t>
  </si>
  <si>
    <t>MTS Swata Raudatul Islamiyah</t>
  </si>
  <si>
    <t>Desa Arang - Arang</t>
  </si>
  <si>
    <t>Muhamad Torik</t>
  </si>
  <si>
    <t>0050834977</t>
  </si>
  <si>
    <t>18 Juni 2006</t>
  </si>
  <si>
    <t>Heriyanto</t>
  </si>
  <si>
    <t>Siti Qomariyah</t>
  </si>
  <si>
    <t>Pompes Al - Anwar Petanang</t>
  </si>
  <si>
    <t>Putri Wulandari</t>
  </si>
  <si>
    <t>0036180991</t>
  </si>
  <si>
    <t>16 Juni 2003</t>
  </si>
  <si>
    <t>Zainuri</t>
  </si>
  <si>
    <t>Robiati</t>
  </si>
  <si>
    <t>Sri Rahayu Sasmita</t>
  </si>
  <si>
    <t>0035794777</t>
  </si>
  <si>
    <t>08 Oktober 2003</t>
  </si>
  <si>
    <t>Muis Rajab</t>
  </si>
  <si>
    <t>Rosita</t>
  </si>
  <si>
    <t>Cahya Pradana</t>
  </si>
  <si>
    <t>0047550419</t>
  </si>
  <si>
    <t>Indramayu</t>
  </si>
  <si>
    <t>27 Januari 2004</t>
  </si>
  <si>
    <t>Iman Jumadi .S</t>
  </si>
  <si>
    <t>Al - Indawati</t>
  </si>
  <si>
    <t>PT.PHL</t>
  </si>
  <si>
    <t>Aditya Sanjaya</t>
  </si>
  <si>
    <t>0044304852</t>
  </si>
  <si>
    <t>06 Desember 2004</t>
  </si>
  <si>
    <t>Saeto Abdullah</t>
  </si>
  <si>
    <t>Nurmalis</t>
  </si>
  <si>
    <t>Indra Arnadi</t>
  </si>
  <si>
    <t>0054515833</t>
  </si>
  <si>
    <t>04 Mei 2005</t>
  </si>
  <si>
    <t>Sripudin</t>
  </si>
  <si>
    <t>Endang Megawati</t>
  </si>
  <si>
    <t>Levina Juliana Putri</t>
  </si>
  <si>
    <t>0052960012</t>
  </si>
  <si>
    <t>03 Juli 2005</t>
  </si>
  <si>
    <t>Widiantoro</t>
  </si>
  <si>
    <t>Sri Megawati</t>
  </si>
  <si>
    <t>Syiska Rekna Ningsih</t>
  </si>
  <si>
    <t>0054170488</t>
  </si>
  <si>
    <t>28 Juli 2005</t>
  </si>
  <si>
    <t>Syaiful Bahri</t>
  </si>
  <si>
    <t>Salin Mutmainah</t>
  </si>
  <si>
    <t>Apriliana Intan Pratiwi</t>
  </si>
  <si>
    <t>0055577571</t>
  </si>
  <si>
    <t>15 April 2005</t>
  </si>
  <si>
    <t>Lagiyono</t>
  </si>
  <si>
    <t>Endang Pawi Kasih</t>
  </si>
  <si>
    <t>0045132066</t>
  </si>
  <si>
    <t>12 Oktober 2004</t>
  </si>
  <si>
    <t>Selamet</t>
  </si>
  <si>
    <t>A.Sendi Irwansyah</t>
  </si>
  <si>
    <t>0053637325</t>
  </si>
  <si>
    <t>08 September 2005</t>
  </si>
  <si>
    <t>Sumardi</t>
  </si>
  <si>
    <t>Eni Yunita</t>
  </si>
  <si>
    <t>MTS  N 5 Muaro Jambi</t>
  </si>
  <si>
    <t>Ratna Linda Sari Simorangkir</t>
  </si>
  <si>
    <t>21 Februari 2004</t>
  </si>
  <si>
    <t>Jonrianto Simorangkir</t>
  </si>
  <si>
    <t>Karlita Siregar</t>
  </si>
  <si>
    <t>3042245885</t>
  </si>
  <si>
    <t>Wahyu Romadhoni</t>
  </si>
  <si>
    <t>0036417669</t>
  </si>
  <si>
    <t>Teluk Raya</t>
  </si>
  <si>
    <t>8 November 2003</t>
  </si>
  <si>
    <t>Warno</t>
  </si>
  <si>
    <t>Ngarti</t>
  </si>
  <si>
    <t>M.Adjie Marcelino</t>
  </si>
  <si>
    <t>0057786982</t>
  </si>
  <si>
    <t>Palembang</t>
  </si>
  <si>
    <t>15 Maret 2005</t>
  </si>
  <si>
    <t>Sutikno</t>
  </si>
  <si>
    <t>Linda Wati</t>
  </si>
  <si>
    <t>SMP N Satu Atap Petaling</t>
  </si>
  <si>
    <t>Sungei Gelam</t>
  </si>
  <si>
    <t>Muhamad Iqrom</t>
  </si>
  <si>
    <t>0041698072</t>
  </si>
  <si>
    <t>28 Juni 2004</t>
  </si>
  <si>
    <t>Fahmi</t>
  </si>
  <si>
    <t>Mawarni</t>
  </si>
  <si>
    <t>MTS N 5 Betung</t>
  </si>
  <si>
    <t>M.Dastin Saputra</t>
  </si>
  <si>
    <t>0045523444</t>
  </si>
  <si>
    <t>18 Juli 2004</t>
  </si>
  <si>
    <t>Dasuki</t>
  </si>
  <si>
    <t>Dewi</t>
  </si>
  <si>
    <t>Raihan Saputra</t>
  </si>
  <si>
    <t>0054750929</t>
  </si>
  <si>
    <t>05 Maret 2005</t>
  </si>
  <si>
    <t xml:space="preserve">Suarno </t>
  </si>
  <si>
    <t>Salmi</t>
  </si>
  <si>
    <t>Iqbal Admizal</t>
  </si>
  <si>
    <t>0054053101</t>
  </si>
  <si>
    <t>13 April 2005</t>
  </si>
  <si>
    <t>Ardiyanto</t>
  </si>
  <si>
    <t>Evawati</t>
  </si>
  <si>
    <t>Bagus Sulistio</t>
  </si>
  <si>
    <t>0058235113</t>
  </si>
  <si>
    <t>19 Oktober 2005</t>
  </si>
  <si>
    <t>Izhar</t>
  </si>
  <si>
    <t>Suyani</t>
  </si>
  <si>
    <t>SMP Swasta Islam AL-Falah Jambi</t>
  </si>
  <si>
    <t>Erick Wirawan</t>
  </si>
  <si>
    <t>0059626317</t>
  </si>
  <si>
    <t>14 Juni 2005</t>
  </si>
  <si>
    <t>Ginanto</t>
  </si>
  <si>
    <t>Latifah</t>
  </si>
  <si>
    <t>Asyrofi Ma'arif</t>
  </si>
  <si>
    <t>0046222754</t>
  </si>
  <si>
    <t>02 Desember 2004</t>
  </si>
  <si>
    <t>Suwarjono</t>
  </si>
  <si>
    <t>Mumpuni Legowati</t>
  </si>
  <si>
    <t>Regi Hidayat</t>
  </si>
  <si>
    <t>0049182024</t>
  </si>
  <si>
    <t>18 April 2003</t>
  </si>
  <si>
    <t>Mulyono</t>
  </si>
  <si>
    <t>Suryani</t>
  </si>
  <si>
    <t>Deni Akmal</t>
  </si>
  <si>
    <t>0054160460</t>
  </si>
  <si>
    <t>Dalimi</t>
  </si>
  <si>
    <t>Rustina</t>
  </si>
  <si>
    <t>Firman Apriansah</t>
  </si>
  <si>
    <t>0055744632</t>
  </si>
  <si>
    <t>21 April 2005</t>
  </si>
  <si>
    <t xml:space="preserve">Samsi </t>
  </si>
  <si>
    <t>Sugiarti</t>
  </si>
  <si>
    <t>Ahmad Ridwan</t>
  </si>
  <si>
    <t>0032486025</t>
  </si>
  <si>
    <t>22 Desember 2003</t>
  </si>
  <si>
    <t>M.Soleh</t>
  </si>
  <si>
    <t>Ande Irwan</t>
  </si>
  <si>
    <t>0057411871</t>
  </si>
  <si>
    <t>30 April 2005</t>
  </si>
  <si>
    <t>Umran</t>
  </si>
  <si>
    <t>Mofit Ubaidillah</t>
  </si>
  <si>
    <t>0047186469</t>
  </si>
  <si>
    <t>28 Oktober 2004</t>
  </si>
  <si>
    <t>Panut Haryadi</t>
  </si>
  <si>
    <t>Sigiani</t>
  </si>
  <si>
    <t>MTS Nurul Iman</t>
  </si>
  <si>
    <t>Aprillianto</t>
  </si>
  <si>
    <t>0059732970</t>
  </si>
  <si>
    <t>Rustoyo</t>
  </si>
  <si>
    <t>Ricky Pranata</t>
  </si>
  <si>
    <t>0042590939</t>
  </si>
  <si>
    <t>1 Agustus 2004</t>
  </si>
  <si>
    <t>M.Abu Jamin</t>
  </si>
  <si>
    <t>Asminar</t>
  </si>
  <si>
    <t>Ricko Pratama</t>
  </si>
  <si>
    <t>0042887022</t>
  </si>
  <si>
    <t>Dewa Putra Prilaksana Duta</t>
  </si>
  <si>
    <t>0048064887</t>
  </si>
  <si>
    <t>10 juli 2004</t>
  </si>
  <si>
    <t>Prio Anggodo</t>
  </si>
  <si>
    <t>Siti Aminah</t>
  </si>
  <si>
    <t>Rahmad Al Buchori</t>
  </si>
  <si>
    <t>0054682064</t>
  </si>
  <si>
    <t>17 Agustus 2005</t>
  </si>
  <si>
    <t>Junaidi</t>
  </si>
  <si>
    <t>Hertati</t>
  </si>
  <si>
    <t>Budianto</t>
  </si>
  <si>
    <t>0043285534</t>
  </si>
  <si>
    <t>Karang Sari</t>
  </si>
  <si>
    <t>2 April 2004</t>
  </si>
  <si>
    <t>Suhadi</t>
  </si>
  <si>
    <t>Murni</t>
  </si>
  <si>
    <t>Rd.Yuda Pedro Ananda</t>
  </si>
  <si>
    <t>0042591083</t>
  </si>
  <si>
    <t>20 Mei 2004</t>
  </si>
  <si>
    <t>Rd.Abdullah Sapawi</t>
  </si>
  <si>
    <t>Zahara</t>
  </si>
  <si>
    <t>Nikolas Afriandi</t>
  </si>
  <si>
    <t>0041759069</t>
  </si>
  <si>
    <t>Rantau Indah</t>
  </si>
  <si>
    <t>26 April 2004</t>
  </si>
  <si>
    <t>Kasum</t>
  </si>
  <si>
    <t>Poniyem</t>
  </si>
  <si>
    <t>Alvin</t>
  </si>
  <si>
    <t>0047722885</t>
  </si>
  <si>
    <t>23 November 2004</t>
  </si>
  <si>
    <t>Suhaimi</t>
  </si>
  <si>
    <t>Rita Yanti</t>
  </si>
  <si>
    <t>Izah Matin Sani</t>
  </si>
  <si>
    <t>0050834973</t>
  </si>
  <si>
    <t>28 Agustus 2005</t>
  </si>
  <si>
    <t>M.Zaki</t>
  </si>
  <si>
    <t>Susana</t>
  </si>
  <si>
    <t xml:space="preserve">Pompes Al -Anwar </t>
  </si>
  <si>
    <t>Zul Fahmi</t>
  </si>
  <si>
    <t>0041652814</t>
  </si>
  <si>
    <t>Tanjung Balai</t>
  </si>
  <si>
    <t>4 Juni 2004</t>
  </si>
  <si>
    <t>M.Yusuf</t>
  </si>
  <si>
    <t>Hartati</t>
  </si>
  <si>
    <t xml:space="preserve">SMP N 3 Muaro Jambi </t>
  </si>
  <si>
    <t xml:space="preserve">Desa Suakkandis </t>
  </si>
  <si>
    <t xml:space="preserve">: </t>
  </si>
  <si>
    <t>: 12</t>
  </si>
  <si>
    <t>: 19</t>
  </si>
  <si>
    <t>Ernita Sari</t>
  </si>
  <si>
    <t>Yanti Susanti</t>
  </si>
  <si>
    <t>0044444424</t>
  </si>
  <si>
    <t>29 Februari 2004</t>
  </si>
  <si>
    <t>Ngatman</t>
  </si>
  <si>
    <t>Lasmini</t>
  </si>
  <si>
    <t>KOMPETENSI KEAHLIAN TEKNIK BISNIS SEPEDA MOTOR</t>
  </si>
  <si>
    <t>Dela Febriana</t>
  </si>
  <si>
    <t>PMS</t>
  </si>
  <si>
    <t>KEP</t>
  </si>
  <si>
    <t>: 4</t>
  </si>
  <si>
    <t>15 Februari 2004</t>
  </si>
  <si>
    <t>Budiansyah</t>
  </si>
  <si>
    <t>Istiana</t>
  </si>
  <si>
    <t xml:space="preserve">Desa Betung </t>
  </si>
  <si>
    <t>Putri Dwi Wulandari</t>
  </si>
  <si>
    <t>DAFTAR NAMA SISWA KELAS XI</t>
  </si>
  <si>
    <t>0057965535</t>
  </si>
  <si>
    <t>22 Juni 2005</t>
  </si>
  <si>
    <t>Sunaryoko</t>
  </si>
  <si>
    <t>Jumini</t>
  </si>
  <si>
    <t>SMP N 15 JAMBI</t>
  </si>
  <si>
    <t>pms</t>
  </si>
  <si>
    <t>:  6</t>
  </si>
  <si>
    <t>atp</t>
  </si>
  <si>
    <t>tkr</t>
  </si>
  <si>
    <t>:   21</t>
  </si>
  <si>
    <t>TAHUN PELAJARAN 2021 / 2022</t>
  </si>
  <si>
    <t>Ronald Andrian Ramadhan</t>
  </si>
  <si>
    <t>0059522027</t>
  </si>
  <si>
    <t>Cukriawan</t>
  </si>
  <si>
    <t xml:space="preserve"> </t>
  </si>
  <si>
    <t>SMK NEGERI 5 MUARO JAMBI</t>
  </si>
  <si>
    <t>KOMPETENSI KEAHLIAN</t>
  </si>
  <si>
    <t>JUMLAH SISWA</t>
  </si>
  <si>
    <t>JUMLAH</t>
  </si>
  <si>
    <t>TEKNIK BISNIS SEPEDA MOTOR</t>
  </si>
  <si>
    <t>AGRIBISNIS TANAMAN PERKEBUNAN</t>
  </si>
  <si>
    <t>AKUNTANSI DAN KEUANGAN LEMBAGA</t>
  </si>
  <si>
    <t>BISNIS DARING DAN PEMASARAN</t>
  </si>
  <si>
    <t>ASISTEN KEPERAWATAN</t>
  </si>
  <si>
    <t>DATA SISWA KELAS XI ( SEBELAS )</t>
  </si>
  <si>
    <t xml:space="preserve">DAFTAR HADIR SISWA / I </t>
  </si>
  <si>
    <t>PERINGATAN MAULID NABI MUHAMMAD SAW 1443 H</t>
  </si>
  <si>
    <t>HR / TG/ BL/TH</t>
  </si>
  <si>
    <t>:</t>
  </si>
  <si>
    <t>KELAS / KOMP  KEAHLIAN</t>
  </si>
  <si>
    <t xml:space="preserve">NAMA SISWA </t>
  </si>
  <si>
    <t>TANDA TANGAN</t>
  </si>
  <si>
    <t>KETERANGAN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</si>
  <si>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</si>
  <si>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</si>
  <si>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</si>
  <si>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</si>
  <si>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</si>
  <si>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</si>
  <si>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</si>
  <si>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</si>
  <si>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</si>
  <si>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</si>
  <si>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</si>
  <si>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</si>
  <si>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</si>
  <si>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</si>
  <si>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</si>
  <si>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</si>
  <si>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</si>
  <si>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</si>
  <si>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</si>
  <si>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</si>
  <si>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</si>
  <si>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</si>
  <si>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</si>
  <si>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</si>
  <si>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</si>
  <si>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</si>
  <si>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</si>
  <si>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</si>
  <si>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</si>
  <si>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Mengetahui</t>
  </si>
  <si>
    <t>Ketua Palaksana</t>
  </si>
  <si>
    <t>TARMIZI , S.Ag</t>
  </si>
  <si>
    <t>NIP.197508172008011002</t>
  </si>
  <si>
    <t>: XI AGRIBISNIS TANAMAN PERKEBUNAN</t>
  </si>
  <si>
    <t>Muhammad Rendika Dwi 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</si>
</sst>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5" xfId="0" quotePrefix="1" applyFont="1" applyBorder="1"/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2" borderId="5" xfId="0" applyFont="1" applyFill="1" applyBorder="1"/>
    <xf numFmtId="15" fontId="4" fillId="0" borderId="5" xfId="0" quotePrefix="1" applyNumberFormat="1" applyFont="1" applyBorder="1"/>
    <xf numFmtId="0" fontId="4" fillId="0" borderId="8" xfId="0" applyFont="1" applyBorder="1"/>
    <xf numFmtId="0" fontId="4" fillId="0" borderId="9" xfId="0" applyFont="1" applyBorder="1"/>
    <xf numFmtId="0" fontId="4" fillId="2" borderId="8" xfId="0" applyFont="1" applyFill="1" applyBorder="1"/>
    <xf numFmtId="0" fontId="4" fillId="0" borderId="8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/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0" fillId="0" borderId="10" xfId="0" applyBorder="1"/>
    <xf numFmtId="0" fontId="4" fillId="0" borderId="10" xfId="0" applyFont="1" applyFill="1" applyBorder="1"/>
    <xf numFmtId="0" fontId="4" fillId="2" borderId="5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6" xfId="0" applyFont="1" applyBorder="1"/>
    <xf numFmtId="0" fontId="6" fillId="0" borderId="0" xfId="0" applyFont="1"/>
    <xf numFmtId="0" fontId="5" fillId="2" borderId="5" xfId="0" applyFont="1" applyFill="1" applyBorder="1"/>
    <xf numFmtId="0" fontId="5" fillId="0" borderId="5" xfId="0" quotePrefix="1" applyFont="1" applyBorder="1"/>
    <xf numFmtId="0" fontId="6" fillId="0" borderId="5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5" fillId="2" borderId="5" xfId="0" quotePrefix="1" applyFont="1" applyFill="1" applyBorder="1"/>
    <xf numFmtId="0" fontId="5" fillId="2" borderId="6" xfId="0" applyFont="1" applyFill="1" applyBorder="1"/>
    <xf numFmtId="0" fontId="6" fillId="2" borderId="0" xfId="0" applyFont="1" applyFill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/>
    <xf numFmtId="0" fontId="7" fillId="0" borderId="5" xfId="0" quotePrefix="1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0" xfId="0" applyFont="1"/>
    <xf numFmtId="0" fontId="4" fillId="2" borderId="4" xfId="0" applyFont="1" applyFill="1" applyBorder="1" applyAlignment="1">
      <alignment horizontal="center"/>
    </xf>
    <xf numFmtId="0" fontId="4" fillId="2" borderId="5" xfId="0" quotePrefix="1" applyFont="1" applyFill="1" applyBorder="1" applyAlignment="1">
      <alignment horizontal="center"/>
    </xf>
    <xf numFmtId="0" fontId="4" fillId="2" borderId="5" xfId="0" quotePrefix="1" applyFont="1" applyFill="1" applyBorder="1"/>
    <xf numFmtId="0" fontId="4" fillId="2" borderId="6" xfId="0" applyFont="1" applyFill="1" applyBorder="1"/>
    <xf numFmtId="0" fontId="0" fillId="2" borderId="0" xfId="0" applyFill="1"/>
    <xf numFmtId="0" fontId="4" fillId="2" borderId="11" xfId="0" applyFont="1" applyFill="1" applyBorder="1"/>
    <xf numFmtId="0" fontId="4" fillId="2" borderId="11" xfId="0" quotePrefix="1" applyFont="1" applyFill="1" applyBorder="1" applyAlignment="1">
      <alignment horizontal="center"/>
    </xf>
    <xf numFmtId="0" fontId="4" fillId="2" borderId="11" xfId="0" quotePrefix="1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/>
    <xf numFmtId="0" fontId="10" fillId="0" borderId="0" xfId="0" applyFont="1"/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0" fontId="12" fillId="2" borderId="5" xfId="0" applyFont="1" applyFill="1" applyBorder="1"/>
    <xf numFmtId="0" fontId="0" fillId="0" borderId="5" xfId="0" applyBorder="1"/>
    <xf numFmtId="0" fontId="12" fillId="2" borderId="15" xfId="0" applyFont="1" applyFill="1" applyBorder="1"/>
    <xf numFmtId="0" fontId="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0" zoomScale="80" zoomScaleNormal="80" workbookViewId="0">
      <selection activeCell="H37" sqref="H37"/>
    </sheetView>
  </sheetViews>
  <sheetFormatPr defaultRowHeight="15"/>
  <cols>
    <col min="1" max="1" width="4.5703125" style="1" customWidth="1"/>
    <col min="2" max="2" width="29.42578125" customWidth="1"/>
    <col min="3" max="3" width="6.42578125" customWidth="1"/>
    <col min="4" max="4" width="14.28515625" style="1" bestFit="1" customWidth="1"/>
    <col min="5" max="5" width="19.5703125" bestFit="1" customWidth="1"/>
    <col min="6" max="6" width="21.7109375" bestFit="1" customWidth="1"/>
    <col min="7" max="7" width="4.28515625" style="1" customWidth="1"/>
    <col min="8" max="8" width="9.140625" style="1"/>
    <col min="9" max="9" width="6.42578125" style="1" customWidth="1"/>
    <col min="10" max="10" width="22.5703125" bestFit="1" customWidth="1"/>
    <col min="11" max="11" width="19.7109375" bestFit="1" customWidth="1"/>
    <col min="12" max="12" width="10.28515625" style="1" bestFit="1" customWidth="1"/>
    <col min="13" max="13" width="29.5703125" customWidth="1"/>
    <col min="14" max="14" width="26.140625" bestFit="1" customWidth="1"/>
  </cols>
  <sheetData>
    <row r="1" spans="1:14" ht="18">
      <c r="A1" s="74" t="s">
        <v>707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18">
      <c r="A3" s="74" t="s">
        <v>718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.75" thickBot="1">
      <c r="A4" s="2"/>
      <c r="B4" s="3"/>
      <c r="C4" s="3"/>
      <c r="D4" s="2"/>
      <c r="E4" s="3"/>
      <c r="F4" s="3"/>
      <c r="G4" s="2"/>
      <c r="H4" s="2"/>
      <c r="I4" s="2"/>
      <c r="J4" s="3"/>
      <c r="K4" s="3"/>
      <c r="L4" s="2"/>
      <c r="M4" s="3"/>
      <c r="N4" s="3"/>
    </row>
    <row r="5" spans="1:14" ht="16.5" thickTop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20</v>
      </c>
      <c r="G5" s="5" t="s">
        <v>6</v>
      </c>
      <c r="H5" s="5" t="s">
        <v>7</v>
      </c>
      <c r="I5" s="5" t="s">
        <v>74</v>
      </c>
      <c r="J5" s="5" t="s">
        <v>8</v>
      </c>
      <c r="K5" s="5" t="s">
        <v>9</v>
      </c>
      <c r="L5" s="5" t="s">
        <v>10</v>
      </c>
      <c r="M5" s="5" t="s">
        <v>11</v>
      </c>
      <c r="N5" s="6" t="s">
        <v>12</v>
      </c>
    </row>
    <row r="6" spans="1:14" s="58" customFormat="1" ht="15.75">
      <c r="A6" s="54">
        <v>1</v>
      </c>
      <c r="B6" s="19" t="s">
        <v>542</v>
      </c>
      <c r="C6" s="32">
        <v>1837</v>
      </c>
      <c r="D6" s="55" t="s">
        <v>543</v>
      </c>
      <c r="E6" s="19" t="s">
        <v>156</v>
      </c>
      <c r="F6" s="56" t="s">
        <v>544</v>
      </c>
      <c r="G6" s="32" t="s">
        <v>34</v>
      </c>
      <c r="H6" s="32" t="s">
        <v>35</v>
      </c>
      <c r="I6" s="32">
        <f>2020-2004</f>
        <v>16</v>
      </c>
      <c r="J6" s="19" t="s">
        <v>545</v>
      </c>
      <c r="K6" s="19" t="s">
        <v>546</v>
      </c>
      <c r="L6" s="32" t="s">
        <v>56</v>
      </c>
      <c r="M6" s="19" t="s">
        <v>547</v>
      </c>
      <c r="N6" s="57" t="s">
        <v>160</v>
      </c>
    </row>
    <row r="7" spans="1:14" s="58" customFormat="1" ht="15.75">
      <c r="A7" s="54">
        <v>2</v>
      </c>
      <c r="B7" s="19" t="s">
        <v>130</v>
      </c>
      <c r="C7" s="32">
        <v>1838</v>
      </c>
      <c r="D7" s="55" t="s">
        <v>131</v>
      </c>
      <c r="E7" s="19" t="s">
        <v>132</v>
      </c>
      <c r="F7" s="56" t="s">
        <v>133</v>
      </c>
      <c r="G7" s="32" t="s">
        <v>15</v>
      </c>
      <c r="H7" s="32" t="s">
        <v>35</v>
      </c>
      <c r="I7" s="32">
        <f>2020-2005</f>
        <v>15</v>
      </c>
      <c r="J7" s="19" t="s">
        <v>134</v>
      </c>
      <c r="K7" s="19" t="s">
        <v>135</v>
      </c>
      <c r="L7" s="32" t="s">
        <v>56</v>
      </c>
      <c r="M7" s="19" t="s">
        <v>57</v>
      </c>
      <c r="N7" s="57" t="s">
        <v>136</v>
      </c>
    </row>
    <row r="8" spans="1:14" s="58" customFormat="1" ht="15.75">
      <c r="A8" s="54">
        <v>3</v>
      </c>
      <c r="B8" s="19" t="s">
        <v>30</v>
      </c>
      <c r="C8" s="32">
        <v>1839</v>
      </c>
      <c r="D8" s="55" t="s">
        <v>31</v>
      </c>
      <c r="E8" s="19" t="s">
        <v>32</v>
      </c>
      <c r="F8" s="56" t="s">
        <v>33</v>
      </c>
      <c r="G8" s="32" t="s">
        <v>34</v>
      </c>
      <c r="H8" s="32" t="s">
        <v>35</v>
      </c>
      <c r="I8" s="32">
        <f>2020-2004</f>
        <v>16</v>
      </c>
      <c r="J8" s="19" t="s">
        <v>36</v>
      </c>
      <c r="K8" s="19" t="s">
        <v>37</v>
      </c>
      <c r="L8" s="32" t="s">
        <v>26</v>
      </c>
      <c r="M8" s="19" t="s">
        <v>19</v>
      </c>
      <c r="N8" s="57" t="s">
        <v>39</v>
      </c>
    </row>
    <row r="9" spans="1:14" s="58" customFormat="1" ht="15.75">
      <c r="A9" s="54">
        <v>4</v>
      </c>
      <c r="B9" s="19" t="s">
        <v>93</v>
      </c>
      <c r="C9" s="32">
        <v>1840</v>
      </c>
      <c r="D9" s="55" t="s">
        <v>94</v>
      </c>
      <c r="E9" s="19" t="s">
        <v>95</v>
      </c>
      <c r="F9" s="56" t="s">
        <v>96</v>
      </c>
      <c r="G9" s="32" t="s">
        <v>34</v>
      </c>
      <c r="H9" s="32" t="s">
        <v>35</v>
      </c>
      <c r="I9" s="32">
        <f>2020-2005</f>
        <v>15</v>
      </c>
      <c r="J9" s="19" t="s">
        <v>97</v>
      </c>
      <c r="K9" s="19" t="s">
        <v>98</v>
      </c>
      <c r="L9" s="32" t="s">
        <v>65</v>
      </c>
      <c r="M9" s="19" t="s">
        <v>19</v>
      </c>
      <c r="N9" s="57" t="s">
        <v>27</v>
      </c>
    </row>
    <row r="10" spans="1:14" s="58" customFormat="1" ht="15.75">
      <c r="A10" s="54">
        <v>5</v>
      </c>
      <c r="B10" s="19" t="s">
        <v>181</v>
      </c>
      <c r="C10" s="32">
        <v>1841</v>
      </c>
      <c r="D10" s="55" t="s">
        <v>182</v>
      </c>
      <c r="E10" s="19" t="s">
        <v>183</v>
      </c>
      <c r="F10" s="56" t="s">
        <v>184</v>
      </c>
      <c r="G10" s="32" t="s">
        <v>34</v>
      </c>
      <c r="H10" s="32" t="s">
        <v>35</v>
      </c>
      <c r="I10" s="32">
        <f>2020-2005</f>
        <v>15</v>
      </c>
      <c r="J10" s="19" t="s">
        <v>185</v>
      </c>
      <c r="K10" s="19" t="s">
        <v>186</v>
      </c>
      <c r="L10" s="32" t="s">
        <v>56</v>
      </c>
      <c r="M10" s="19" t="s">
        <v>187</v>
      </c>
      <c r="N10" s="57" t="s">
        <v>66</v>
      </c>
    </row>
    <row r="11" spans="1:14" s="58" customFormat="1" ht="15.75">
      <c r="A11" s="54">
        <v>6</v>
      </c>
      <c r="B11" s="19" t="s">
        <v>40</v>
      </c>
      <c r="C11" s="32">
        <v>1842</v>
      </c>
      <c r="D11" s="55" t="s">
        <v>41</v>
      </c>
      <c r="E11" s="19" t="s">
        <v>42</v>
      </c>
      <c r="F11" s="56" t="s">
        <v>44</v>
      </c>
      <c r="G11" s="32" t="s">
        <v>15</v>
      </c>
      <c r="H11" s="32" t="s">
        <v>35</v>
      </c>
      <c r="I11" s="32">
        <f>2020-2004</f>
        <v>16</v>
      </c>
      <c r="J11" s="19" t="s">
        <v>45</v>
      </c>
      <c r="K11" s="19" t="s">
        <v>46</v>
      </c>
      <c r="L11" s="32" t="s">
        <v>26</v>
      </c>
      <c r="M11" s="19" t="s">
        <v>47</v>
      </c>
      <c r="N11" s="57" t="s">
        <v>48</v>
      </c>
    </row>
    <row r="12" spans="1:14" s="58" customFormat="1" ht="15.75">
      <c r="A12" s="54">
        <v>7</v>
      </c>
      <c r="B12" s="19" t="s">
        <v>88</v>
      </c>
      <c r="C12" s="32">
        <v>1843</v>
      </c>
      <c r="D12" s="55" t="s">
        <v>89</v>
      </c>
      <c r="E12" s="19" t="s">
        <v>32</v>
      </c>
      <c r="F12" s="56" t="s">
        <v>90</v>
      </c>
      <c r="G12" s="32" t="s">
        <v>34</v>
      </c>
      <c r="H12" s="32" t="s">
        <v>35</v>
      </c>
      <c r="I12" s="32">
        <f>2020-2005</f>
        <v>15</v>
      </c>
      <c r="J12" s="19" t="s">
        <v>91</v>
      </c>
      <c r="K12" s="19" t="s">
        <v>92</v>
      </c>
      <c r="L12" s="32" t="s">
        <v>26</v>
      </c>
      <c r="M12" s="19" t="s">
        <v>19</v>
      </c>
      <c r="N12" s="57" t="s">
        <v>39</v>
      </c>
    </row>
    <row r="13" spans="1:14" s="58" customFormat="1" ht="15.75">
      <c r="A13" s="54">
        <v>8</v>
      </c>
      <c r="B13" s="19" t="s">
        <v>83</v>
      </c>
      <c r="C13" s="32">
        <v>1844</v>
      </c>
      <c r="D13" s="55" t="s">
        <v>84</v>
      </c>
      <c r="E13" s="19" t="s">
        <v>77</v>
      </c>
      <c r="F13" s="56" t="s">
        <v>85</v>
      </c>
      <c r="G13" s="32" t="s">
        <v>34</v>
      </c>
      <c r="H13" s="32" t="s">
        <v>35</v>
      </c>
      <c r="I13" s="32">
        <f>2020-2005</f>
        <v>15</v>
      </c>
      <c r="J13" s="19" t="s">
        <v>86</v>
      </c>
      <c r="K13" s="19" t="s">
        <v>87</v>
      </c>
      <c r="L13" s="32" t="s">
        <v>56</v>
      </c>
      <c r="M13" s="19" t="s">
        <v>81</v>
      </c>
      <c r="N13" s="57" t="s">
        <v>82</v>
      </c>
    </row>
    <row r="14" spans="1:14" s="58" customFormat="1" ht="15.75">
      <c r="A14" s="54">
        <v>9</v>
      </c>
      <c r="B14" s="19" t="s">
        <v>147</v>
      </c>
      <c r="C14" s="32">
        <v>1845</v>
      </c>
      <c r="D14" s="55" t="s">
        <v>148</v>
      </c>
      <c r="E14" s="19" t="s">
        <v>149</v>
      </c>
      <c r="F14" s="56" t="s">
        <v>150</v>
      </c>
      <c r="G14" s="32" t="s">
        <v>34</v>
      </c>
      <c r="H14" s="32" t="s">
        <v>35</v>
      </c>
      <c r="I14" s="32">
        <f>2020-2005</f>
        <v>15</v>
      </c>
      <c r="J14" s="19" t="s">
        <v>151</v>
      </c>
      <c r="K14" s="19" t="s">
        <v>152</v>
      </c>
      <c r="L14" s="32" t="s">
        <v>56</v>
      </c>
      <c r="M14" s="19" t="s">
        <v>19</v>
      </c>
      <c r="N14" s="57" t="s">
        <v>153</v>
      </c>
    </row>
    <row r="15" spans="1:14" s="58" customFormat="1" ht="15.75">
      <c r="A15" s="54">
        <v>10</v>
      </c>
      <c r="B15" s="19" t="s">
        <v>117</v>
      </c>
      <c r="C15" s="32">
        <v>1846</v>
      </c>
      <c r="D15" s="55" t="s">
        <v>118</v>
      </c>
      <c r="E15" s="19" t="s">
        <v>722</v>
      </c>
      <c r="F15" s="56" t="s">
        <v>119</v>
      </c>
      <c r="G15" s="32" t="s">
        <v>15</v>
      </c>
      <c r="H15" s="32" t="s">
        <v>35</v>
      </c>
      <c r="I15" s="32">
        <f>2020-2005</f>
        <v>15</v>
      </c>
      <c r="J15" s="19" t="s">
        <v>120</v>
      </c>
      <c r="K15" s="19" t="s">
        <v>121</v>
      </c>
      <c r="L15" s="32" t="s">
        <v>56</v>
      </c>
      <c r="M15" s="19" t="s">
        <v>122</v>
      </c>
      <c r="N15" s="57" t="s">
        <v>123</v>
      </c>
    </row>
    <row r="16" spans="1:14" s="58" customFormat="1" ht="15.75">
      <c r="A16" s="54">
        <v>11</v>
      </c>
      <c r="B16" s="19" t="s">
        <v>161</v>
      </c>
      <c r="C16" s="32">
        <v>1847</v>
      </c>
      <c r="D16" s="55" t="s">
        <v>162</v>
      </c>
      <c r="E16" s="19" t="s">
        <v>163</v>
      </c>
      <c r="F16" s="56" t="s">
        <v>164</v>
      </c>
      <c r="G16" s="32" t="s">
        <v>15</v>
      </c>
      <c r="H16" s="32" t="s">
        <v>35</v>
      </c>
      <c r="I16" s="32">
        <f>2020-2004</f>
        <v>16</v>
      </c>
      <c r="J16" s="19" t="s">
        <v>165</v>
      </c>
      <c r="K16" s="19" t="s">
        <v>166</v>
      </c>
      <c r="L16" s="32" t="s">
        <v>56</v>
      </c>
      <c r="M16" s="19" t="s">
        <v>47</v>
      </c>
      <c r="N16" s="57" t="s">
        <v>167</v>
      </c>
    </row>
    <row r="17" spans="1:14" s="58" customFormat="1" ht="15.75">
      <c r="A17" s="54">
        <v>12</v>
      </c>
      <c r="B17" s="19" t="s">
        <v>29</v>
      </c>
      <c r="C17" s="32">
        <v>1848</v>
      </c>
      <c r="D17" s="55" t="s">
        <v>21</v>
      </c>
      <c r="E17" s="19" t="s">
        <v>22</v>
      </c>
      <c r="F17" s="19" t="s">
        <v>23</v>
      </c>
      <c r="G17" s="32" t="s">
        <v>15</v>
      </c>
      <c r="H17" s="32" t="s">
        <v>35</v>
      </c>
      <c r="I17" s="32">
        <f>2020-2004</f>
        <v>16</v>
      </c>
      <c r="J17" s="19" t="s">
        <v>24</v>
      </c>
      <c r="K17" s="19" t="s">
        <v>25</v>
      </c>
      <c r="L17" s="32" t="s">
        <v>26</v>
      </c>
      <c r="M17" s="19" t="s">
        <v>19</v>
      </c>
      <c r="N17" s="57" t="s">
        <v>27</v>
      </c>
    </row>
    <row r="18" spans="1:14" s="58" customFormat="1" ht="15.75">
      <c r="A18" s="54">
        <v>13</v>
      </c>
      <c r="B18" s="19" t="s">
        <v>137</v>
      </c>
      <c r="C18" s="32">
        <v>1849</v>
      </c>
      <c r="D18" s="55" t="s">
        <v>138</v>
      </c>
      <c r="E18" s="19" t="s">
        <v>132</v>
      </c>
      <c r="F18" s="56" t="s">
        <v>139</v>
      </c>
      <c r="G18" s="32" t="s">
        <v>15</v>
      </c>
      <c r="H18" s="32" t="s">
        <v>35</v>
      </c>
      <c r="I18" s="32">
        <f>2020-2005</f>
        <v>15</v>
      </c>
      <c r="J18" s="19" t="s">
        <v>140</v>
      </c>
      <c r="K18" s="19" t="s">
        <v>141</v>
      </c>
      <c r="L18" s="32" t="s">
        <v>26</v>
      </c>
      <c r="M18" s="19" t="s">
        <v>57</v>
      </c>
      <c r="N18" s="57" t="s">
        <v>136</v>
      </c>
    </row>
    <row r="19" spans="1:14" s="58" customFormat="1" ht="15.75">
      <c r="A19" s="54">
        <v>14</v>
      </c>
      <c r="B19" s="19" t="s">
        <v>99</v>
      </c>
      <c r="C19" s="32">
        <v>1850</v>
      </c>
      <c r="D19" s="55" t="s">
        <v>100</v>
      </c>
      <c r="E19" s="19" t="s">
        <v>32</v>
      </c>
      <c r="F19" s="56" t="s">
        <v>101</v>
      </c>
      <c r="G19" s="32" t="s">
        <v>34</v>
      </c>
      <c r="H19" s="32" t="s">
        <v>35</v>
      </c>
      <c r="I19" s="32">
        <f>2020-2005</f>
        <v>15</v>
      </c>
      <c r="J19" s="19" t="s">
        <v>102</v>
      </c>
      <c r="K19" s="19" t="s">
        <v>103</v>
      </c>
      <c r="L19" s="32" t="s">
        <v>56</v>
      </c>
      <c r="M19" s="19" t="s">
        <v>104</v>
      </c>
      <c r="N19" s="57" t="s">
        <v>66</v>
      </c>
    </row>
    <row r="20" spans="1:14" s="58" customFormat="1" ht="15.75">
      <c r="A20" s="54">
        <v>15</v>
      </c>
      <c r="B20" s="19" t="s">
        <v>173</v>
      </c>
      <c r="C20" s="32">
        <v>1851</v>
      </c>
      <c r="D20" s="55" t="s">
        <v>174</v>
      </c>
      <c r="E20" s="19" t="s">
        <v>175</v>
      </c>
      <c r="F20" s="56" t="s">
        <v>176</v>
      </c>
      <c r="G20" s="32" t="s">
        <v>15</v>
      </c>
      <c r="H20" s="32" t="s">
        <v>180</v>
      </c>
      <c r="I20" s="32">
        <f>2020-2004</f>
        <v>16</v>
      </c>
      <c r="J20" s="19" t="s">
        <v>177</v>
      </c>
      <c r="K20" s="19" t="s">
        <v>178</v>
      </c>
      <c r="L20" s="32" t="s">
        <v>65</v>
      </c>
      <c r="M20" s="19" t="s">
        <v>19</v>
      </c>
      <c r="N20" s="57" t="s">
        <v>179</v>
      </c>
    </row>
    <row r="21" spans="1:14" s="58" customFormat="1" ht="15.75">
      <c r="A21" s="54">
        <v>16</v>
      </c>
      <c r="B21" s="19" t="s">
        <v>67</v>
      </c>
      <c r="C21" s="32">
        <v>1852</v>
      </c>
      <c r="D21" s="55" t="s">
        <v>68</v>
      </c>
      <c r="E21" s="19" t="s">
        <v>69</v>
      </c>
      <c r="F21" s="56" t="s">
        <v>70</v>
      </c>
      <c r="G21" s="32" t="s">
        <v>15</v>
      </c>
      <c r="H21" s="32" t="s">
        <v>35</v>
      </c>
      <c r="I21" s="32">
        <f>2020-2004</f>
        <v>16</v>
      </c>
      <c r="J21" s="19" t="s">
        <v>71</v>
      </c>
      <c r="K21" s="19" t="s">
        <v>72</v>
      </c>
      <c r="L21" s="32" t="s">
        <v>65</v>
      </c>
      <c r="M21" s="19" t="s">
        <v>47</v>
      </c>
      <c r="N21" s="57" t="s">
        <v>73</v>
      </c>
    </row>
    <row r="22" spans="1:14" s="58" customFormat="1" ht="15.75">
      <c r="A22" s="54">
        <v>17</v>
      </c>
      <c r="B22" s="19" t="s">
        <v>142</v>
      </c>
      <c r="C22" s="32">
        <v>1853</v>
      </c>
      <c r="D22" s="55" t="s">
        <v>143</v>
      </c>
      <c r="E22" s="19" t="s">
        <v>22</v>
      </c>
      <c r="F22" s="56" t="s">
        <v>144</v>
      </c>
      <c r="G22" s="32" t="s">
        <v>34</v>
      </c>
      <c r="H22" s="32" t="s">
        <v>35</v>
      </c>
      <c r="I22" s="32">
        <f>2020-2005</f>
        <v>15</v>
      </c>
      <c r="J22" s="19" t="s">
        <v>145</v>
      </c>
      <c r="K22" s="19" t="s">
        <v>146</v>
      </c>
      <c r="L22" s="32" t="s">
        <v>26</v>
      </c>
      <c r="M22" s="19" t="s">
        <v>19</v>
      </c>
      <c r="N22" s="57" t="s">
        <v>39</v>
      </c>
    </row>
    <row r="23" spans="1:14" s="58" customFormat="1" ht="15.75">
      <c r="A23" s="54">
        <v>18</v>
      </c>
      <c r="B23" s="19" t="s">
        <v>49</v>
      </c>
      <c r="C23" s="32">
        <v>1854</v>
      </c>
      <c r="D23" s="55" t="s">
        <v>50</v>
      </c>
      <c r="E23" s="19" t="s">
        <v>51</v>
      </c>
      <c r="F23" s="56" t="s">
        <v>52</v>
      </c>
      <c r="G23" s="32" t="s">
        <v>34</v>
      </c>
      <c r="H23" s="32" t="s">
        <v>53</v>
      </c>
      <c r="I23" s="32">
        <f>2020-2004</f>
        <v>16</v>
      </c>
      <c r="J23" s="19" t="s">
        <v>54</v>
      </c>
      <c r="K23" s="19" t="s">
        <v>55</v>
      </c>
      <c r="L23" s="32" t="s">
        <v>56</v>
      </c>
      <c r="M23" s="19" t="s">
        <v>57</v>
      </c>
      <c r="N23" s="57" t="s">
        <v>58</v>
      </c>
    </row>
    <row r="24" spans="1:14" s="58" customFormat="1" ht="15.75">
      <c r="A24" s="54">
        <v>19</v>
      </c>
      <c r="B24" s="19" t="s">
        <v>124</v>
      </c>
      <c r="C24" s="32">
        <v>1855</v>
      </c>
      <c r="D24" s="55" t="s">
        <v>125</v>
      </c>
      <c r="E24" s="19" t="s">
        <v>126</v>
      </c>
      <c r="F24" s="56" t="s">
        <v>127</v>
      </c>
      <c r="G24" s="32" t="s">
        <v>15</v>
      </c>
      <c r="H24" s="32" t="s">
        <v>35</v>
      </c>
      <c r="I24" s="32">
        <f>2020-2004</f>
        <v>16</v>
      </c>
      <c r="J24" s="19" t="s">
        <v>128</v>
      </c>
      <c r="K24" s="19" t="s">
        <v>129</v>
      </c>
      <c r="L24" s="32" t="s">
        <v>26</v>
      </c>
      <c r="M24" s="19" t="s">
        <v>104</v>
      </c>
      <c r="N24" s="57" t="s">
        <v>66</v>
      </c>
    </row>
    <row r="25" spans="1:14" s="58" customFormat="1" ht="15.75">
      <c r="A25" s="54">
        <v>20</v>
      </c>
      <c r="B25" s="19" t="s">
        <v>75</v>
      </c>
      <c r="C25" s="32">
        <v>1856</v>
      </c>
      <c r="D25" s="55" t="s">
        <v>76</v>
      </c>
      <c r="E25" s="19" t="s">
        <v>77</v>
      </c>
      <c r="F25" s="56" t="s">
        <v>78</v>
      </c>
      <c r="G25" s="32" t="s">
        <v>34</v>
      </c>
      <c r="H25" s="32" t="s">
        <v>35</v>
      </c>
      <c r="I25" s="32">
        <f>2020-2005</f>
        <v>15</v>
      </c>
      <c r="J25" s="19" t="s">
        <v>79</v>
      </c>
      <c r="K25" s="19" t="s">
        <v>80</v>
      </c>
      <c r="L25" s="32" t="s">
        <v>56</v>
      </c>
      <c r="M25" s="19" t="s">
        <v>81</v>
      </c>
      <c r="N25" s="57" t="s">
        <v>82</v>
      </c>
    </row>
    <row r="26" spans="1:14" s="58" customFormat="1" ht="15.75">
      <c r="A26" s="54">
        <v>21</v>
      </c>
      <c r="B26" s="19" t="s">
        <v>168</v>
      </c>
      <c r="C26" s="32">
        <v>1857</v>
      </c>
      <c r="D26" s="55" t="s">
        <v>169</v>
      </c>
      <c r="E26" s="19" t="s">
        <v>32</v>
      </c>
      <c r="F26" s="56" t="s">
        <v>170</v>
      </c>
      <c r="G26" s="32" t="s">
        <v>15</v>
      </c>
      <c r="H26" s="32" t="s">
        <v>35</v>
      </c>
      <c r="I26" s="32">
        <f>2020-2004</f>
        <v>16</v>
      </c>
      <c r="J26" s="19" t="s">
        <v>171</v>
      </c>
      <c r="K26" s="19" t="s">
        <v>172</v>
      </c>
      <c r="L26" s="32" t="s">
        <v>56</v>
      </c>
      <c r="M26" s="19" t="s">
        <v>19</v>
      </c>
      <c r="N26" s="57" t="s">
        <v>39</v>
      </c>
    </row>
    <row r="27" spans="1:14" s="58" customFormat="1" ht="15.75">
      <c r="A27" s="54">
        <v>22</v>
      </c>
      <c r="B27" s="19" t="s">
        <v>105</v>
      </c>
      <c r="C27" s="32">
        <v>1858</v>
      </c>
      <c r="D27" s="55" t="s">
        <v>106</v>
      </c>
      <c r="E27" s="19" t="s">
        <v>107</v>
      </c>
      <c r="F27" s="56" t="s">
        <v>108</v>
      </c>
      <c r="G27" s="32" t="s">
        <v>34</v>
      </c>
      <c r="H27" s="32" t="s">
        <v>35</v>
      </c>
      <c r="I27" s="32">
        <f>2020-2005</f>
        <v>15</v>
      </c>
      <c r="J27" s="19" t="s">
        <v>109</v>
      </c>
      <c r="K27" s="19" t="s">
        <v>110</v>
      </c>
      <c r="L27" s="32" t="s">
        <v>26</v>
      </c>
      <c r="M27" s="19" t="s">
        <v>81</v>
      </c>
      <c r="N27" s="57" t="s">
        <v>82</v>
      </c>
    </row>
    <row r="28" spans="1:14" s="58" customFormat="1" ht="15.75">
      <c r="A28" s="54">
        <v>23</v>
      </c>
      <c r="B28" s="19" t="s">
        <v>28</v>
      </c>
      <c r="C28" s="32">
        <v>1859</v>
      </c>
      <c r="D28" s="55" t="s">
        <v>13</v>
      </c>
      <c r="E28" s="19" t="s">
        <v>14</v>
      </c>
      <c r="F28" s="56" t="s">
        <v>43</v>
      </c>
      <c r="G28" s="32" t="s">
        <v>15</v>
      </c>
      <c r="H28" s="32" t="s">
        <v>35</v>
      </c>
      <c r="I28" s="32">
        <f>2020-2005</f>
        <v>15</v>
      </c>
      <c r="J28" s="19" t="s">
        <v>16</v>
      </c>
      <c r="K28" s="19" t="s">
        <v>17</v>
      </c>
      <c r="L28" s="32" t="s">
        <v>18</v>
      </c>
      <c r="M28" s="19" t="s">
        <v>19</v>
      </c>
      <c r="N28" s="57" t="s">
        <v>38</v>
      </c>
    </row>
    <row r="29" spans="1:14" s="58" customFormat="1" ht="15.75">
      <c r="A29" s="54">
        <v>24</v>
      </c>
      <c r="B29" s="19" t="s">
        <v>111</v>
      </c>
      <c r="C29" s="32">
        <v>1860</v>
      </c>
      <c r="D29" s="55" t="s">
        <v>115</v>
      </c>
      <c r="E29" s="19" t="s">
        <v>112</v>
      </c>
      <c r="F29" s="56" t="s">
        <v>113</v>
      </c>
      <c r="G29" s="32" t="s">
        <v>15</v>
      </c>
      <c r="H29" s="32" t="s">
        <v>35</v>
      </c>
      <c r="I29" s="32">
        <f>2020-2005</f>
        <v>15</v>
      </c>
      <c r="J29" s="19" t="s">
        <v>114</v>
      </c>
      <c r="K29" s="19" t="s">
        <v>116</v>
      </c>
      <c r="L29" s="32" t="s">
        <v>26</v>
      </c>
      <c r="M29" s="19" t="s">
        <v>104</v>
      </c>
      <c r="N29" s="57" t="s">
        <v>66</v>
      </c>
    </row>
    <row r="30" spans="1:14" s="58" customFormat="1" ht="15.75">
      <c r="A30" s="54">
        <v>25</v>
      </c>
      <c r="B30" s="19" t="s">
        <v>154</v>
      </c>
      <c r="C30" s="32">
        <v>1861</v>
      </c>
      <c r="D30" s="55" t="s">
        <v>155</v>
      </c>
      <c r="E30" s="19" t="s">
        <v>156</v>
      </c>
      <c r="F30" s="56" t="s">
        <v>157</v>
      </c>
      <c r="G30" s="32" t="s">
        <v>15</v>
      </c>
      <c r="H30" s="32" t="s">
        <v>35</v>
      </c>
      <c r="I30" s="32">
        <f>2020-2005</f>
        <v>15</v>
      </c>
      <c r="J30" s="19" t="s">
        <v>158</v>
      </c>
      <c r="K30" s="19" t="s">
        <v>159</v>
      </c>
      <c r="L30" s="32" t="s">
        <v>56</v>
      </c>
      <c r="M30" s="19" t="s">
        <v>47</v>
      </c>
      <c r="N30" s="57" t="s">
        <v>160</v>
      </c>
    </row>
    <row r="31" spans="1:14" ht="15.75">
      <c r="A31" s="7">
        <v>26</v>
      </c>
      <c r="B31" s="19" t="s">
        <v>59</v>
      </c>
      <c r="C31" s="14">
        <v>1862</v>
      </c>
      <c r="D31" s="13" t="s">
        <v>60</v>
      </c>
      <c r="E31" s="8" t="s">
        <v>61</v>
      </c>
      <c r="F31" s="9" t="s">
        <v>62</v>
      </c>
      <c r="G31" s="14" t="s">
        <v>15</v>
      </c>
      <c r="H31" s="14" t="s">
        <v>35</v>
      </c>
      <c r="I31" s="14">
        <f>2020-2005</f>
        <v>15</v>
      </c>
      <c r="J31" s="8" t="s">
        <v>63</v>
      </c>
      <c r="K31" s="8" t="s">
        <v>64</v>
      </c>
      <c r="L31" s="14" t="s">
        <v>65</v>
      </c>
      <c r="M31" s="8" t="s">
        <v>57</v>
      </c>
      <c r="N31" s="10" t="s">
        <v>66</v>
      </c>
    </row>
    <row r="32" spans="1:14" ht="15.75">
      <c r="A32" s="11"/>
      <c r="B32" s="12"/>
      <c r="C32" s="12"/>
      <c r="D32" s="11"/>
      <c r="E32" s="12"/>
      <c r="F32" s="12"/>
      <c r="G32" s="11"/>
      <c r="H32" s="11"/>
      <c r="I32" s="11"/>
      <c r="J32" s="12"/>
      <c r="K32" s="12"/>
      <c r="L32" s="11"/>
      <c r="M32" s="12"/>
      <c r="N32" s="12"/>
    </row>
    <row r="33" spans="2:13" ht="15.75">
      <c r="B33" s="15" t="s">
        <v>188</v>
      </c>
      <c r="C33" s="12"/>
      <c r="D33" s="11"/>
      <c r="E33" s="12"/>
      <c r="F33" s="12"/>
      <c r="G33" s="11"/>
      <c r="H33" s="11"/>
      <c r="I33" s="11"/>
      <c r="J33" s="12"/>
      <c r="K33" s="12"/>
      <c r="L33" s="11"/>
      <c r="M33" s="15" t="s">
        <v>191</v>
      </c>
    </row>
    <row r="34" spans="2:13" ht="15.75">
      <c r="B34" s="15" t="s">
        <v>189</v>
      </c>
      <c r="C34" s="11" t="s">
        <v>689</v>
      </c>
      <c r="D34" s="11"/>
      <c r="E34" s="12"/>
      <c r="F34" s="12"/>
      <c r="G34" s="11"/>
      <c r="H34" s="11"/>
      <c r="I34" s="11"/>
      <c r="J34" s="12"/>
      <c r="K34" s="12"/>
      <c r="L34" s="11"/>
      <c r="M34" s="12"/>
    </row>
    <row r="35" spans="2:13" ht="15.75">
      <c r="B35" s="15" t="s">
        <v>190</v>
      </c>
      <c r="C35" s="16" t="s">
        <v>192</v>
      </c>
      <c r="D35" s="11"/>
      <c r="E35" s="12"/>
      <c r="F35" s="12"/>
      <c r="G35" s="11"/>
      <c r="H35" s="11"/>
      <c r="I35" s="11"/>
      <c r="J35" s="12"/>
      <c r="K35" s="12"/>
      <c r="L35" s="11"/>
      <c r="M35" s="12"/>
    </row>
    <row r="36" spans="2:13" ht="15.75">
      <c r="B36" s="12"/>
      <c r="C36" s="17">
        <v>26</v>
      </c>
      <c r="D36" s="11"/>
      <c r="E36" s="12"/>
      <c r="F36" s="12"/>
      <c r="G36" s="11"/>
      <c r="H36" s="11"/>
      <c r="I36" s="11"/>
      <c r="J36" s="12"/>
      <c r="K36" s="12"/>
      <c r="L36" s="11"/>
      <c r="M36" s="18" t="s">
        <v>193</v>
      </c>
    </row>
    <row r="37" spans="2:13" ht="15.75">
      <c r="B37" s="12"/>
      <c r="C37" s="12"/>
      <c r="D37" s="11"/>
      <c r="E37" s="12"/>
      <c r="F37" s="12"/>
      <c r="G37" s="11"/>
      <c r="H37" s="11"/>
      <c r="I37" s="11"/>
      <c r="J37" s="12"/>
      <c r="K37" s="12"/>
      <c r="L37" s="11"/>
      <c r="M37" s="12" t="s">
        <v>194</v>
      </c>
    </row>
    <row r="38" spans="2:13" ht="15.75">
      <c r="B38" s="12"/>
      <c r="C38" s="12"/>
      <c r="D38" s="11"/>
      <c r="E38" s="12"/>
      <c r="F38" s="12"/>
      <c r="G38" s="11"/>
      <c r="H38" s="11"/>
      <c r="I38" s="11"/>
      <c r="J38" s="12"/>
      <c r="K38" s="12"/>
      <c r="L38" s="11"/>
    </row>
  </sheetData>
  <sortState ref="B6:N31">
    <sortCondition ref="B6"/>
  </sortState>
  <mergeCells count="3">
    <mergeCell ref="A1:N1"/>
    <mergeCell ref="A2:N2"/>
    <mergeCell ref="A3:N3"/>
  </mergeCells>
  <pageMargins left="0.23" right="0.57999999999999996" top="0.25" bottom="0.75" header="0.3" footer="0.3"/>
  <pageSetup paperSize="5" scale="7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topLeftCell="A13" zoomScale="90" zoomScaleNormal="90" workbookViewId="0">
      <selection activeCell="B30" sqref="B30"/>
    </sheetView>
  </sheetViews>
  <sheetFormatPr defaultRowHeight="15"/>
  <cols>
    <col min="1" max="1" width="5.140625" customWidth="1"/>
    <col min="2" max="2" width="21.5703125" customWidth="1"/>
    <col min="3" max="3" width="7" customWidth="1"/>
    <col min="4" max="4" width="13.7109375" customWidth="1"/>
    <col min="5" max="5" width="23" customWidth="1"/>
    <col min="6" max="6" width="21.7109375" bestFit="1" customWidth="1"/>
    <col min="7" max="7" width="4.85546875" style="1" bestFit="1" customWidth="1"/>
    <col min="8" max="8" width="9.5703125" style="1" bestFit="1" customWidth="1"/>
    <col min="9" max="9" width="7.28515625" style="1" customWidth="1"/>
    <col min="10" max="10" width="16.85546875" customWidth="1"/>
    <col min="11" max="11" width="13.7109375" customWidth="1"/>
    <col min="12" max="12" width="11.7109375" style="1" bestFit="1" customWidth="1"/>
    <col min="13" max="13" width="31.140625" bestFit="1" customWidth="1"/>
    <col min="14" max="14" width="25.42578125" bestFit="1" customWidth="1"/>
  </cols>
  <sheetData>
    <row r="1" spans="1:14" ht="18">
      <c r="A1" s="74" t="s">
        <v>707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">
      <c r="A2" s="74" t="s">
        <v>217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18">
      <c r="A3" s="74" t="s">
        <v>718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.75" thickBot="1">
      <c r="A4" s="2"/>
      <c r="B4" s="3"/>
      <c r="C4" s="3"/>
      <c r="D4" s="2"/>
      <c r="E4" s="3"/>
      <c r="F4" s="3"/>
      <c r="G4" s="2"/>
      <c r="H4" s="2"/>
      <c r="I4" s="2"/>
      <c r="J4" s="3"/>
      <c r="K4" s="3"/>
      <c r="L4" s="2"/>
      <c r="M4" s="3"/>
      <c r="N4" s="3"/>
    </row>
    <row r="5" spans="1:14" ht="16.5" thickTop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20</v>
      </c>
      <c r="G5" s="5" t="s">
        <v>6</v>
      </c>
      <c r="H5" s="5" t="s">
        <v>7</v>
      </c>
      <c r="I5" s="5" t="s">
        <v>74</v>
      </c>
      <c r="J5" s="5" t="s">
        <v>8</v>
      </c>
      <c r="K5" s="5" t="s">
        <v>9</v>
      </c>
      <c r="L5" s="5" t="s">
        <v>10</v>
      </c>
      <c r="M5" s="5" t="s">
        <v>11</v>
      </c>
      <c r="N5" s="6" t="s">
        <v>12</v>
      </c>
    </row>
    <row r="6" spans="1:14" ht="17.25" customHeight="1">
      <c r="A6" s="7">
        <v>1</v>
      </c>
      <c r="B6" s="19" t="s">
        <v>251</v>
      </c>
      <c r="C6" s="14">
        <v>1863</v>
      </c>
      <c r="D6" s="13" t="s">
        <v>252</v>
      </c>
      <c r="E6" s="8" t="s">
        <v>247</v>
      </c>
      <c r="F6" s="9" t="s">
        <v>253</v>
      </c>
      <c r="G6" s="14" t="s">
        <v>15</v>
      </c>
      <c r="H6" s="14" t="s">
        <v>35</v>
      </c>
      <c r="I6" s="14">
        <f>2020-2005</f>
        <v>15</v>
      </c>
      <c r="J6" s="8" t="s">
        <v>254</v>
      </c>
      <c r="K6" s="8" t="s">
        <v>255</v>
      </c>
      <c r="L6" s="14" t="s">
        <v>26</v>
      </c>
      <c r="M6" s="8" t="s">
        <v>19</v>
      </c>
      <c r="N6" s="10" t="s">
        <v>179</v>
      </c>
    </row>
    <row r="7" spans="1:14" ht="17.25" customHeight="1">
      <c r="A7" s="7">
        <v>2</v>
      </c>
      <c r="B7" s="19" t="s">
        <v>200</v>
      </c>
      <c r="C7" s="14">
        <v>1864</v>
      </c>
      <c r="D7" s="13" t="s">
        <v>201</v>
      </c>
      <c r="E7" s="8" t="s">
        <v>132</v>
      </c>
      <c r="F7" s="9" t="s">
        <v>202</v>
      </c>
      <c r="G7" s="14" t="s">
        <v>34</v>
      </c>
      <c r="H7" s="14" t="s">
        <v>35</v>
      </c>
      <c r="I7" s="14">
        <f>2020-2005</f>
        <v>15</v>
      </c>
      <c r="J7" s="8" t="s">
        <v>203</v>
      </c>
      <c r="K7" s="8" t="s">
        <v>204</v>
      </c>
      <c r="L7" s="14" t="s">
        <v>56</v>
      </c>
      <c r="M7" s="8" t="s">
        <v>57</v>
      </c>
      <c r="N7" s="10" t="s">
        <v>136</v>
      </c>
    </row>
    <row r="8" spans="1:14" ht="17.25" customHeight="1">
      <c r="A8" s="7">
        <v>3</v>
      </c>
      <c r="B8" s="19" t="s">
        <v>534</v>
      </c>
      <c r="C8" s="14">
        <v>1866</v>
      </c>
      <c r="D8" s="13" t="s">
        <v>535</v>
      </c>
      <c r="E8" s="8" t="s">
        <v>32</v>
      </c>
      <c r="F8" s="9" t="s">
        <v>536</v>
      </c>
      <c r="G8" s="14" t="s">
        <v>15</v>
      </c>
      <c r="H8" s="14" t="s">
        <v>35</v>
      </c>
      <c r="I8" s="14">
        <f>2020-2005</f>
        <v>15</v>
      </c>
      <c r="J8" s="8" t="s">
        <v>537</v>
      </c>
      <c r="K8" s="8" t="s">
        <v>426</v>
      </c>
      <c r="L8" s="14" t="s">
        <v>56</v>
      </c>
      <c r="M8" s="8" t="s">
        <v>104</v>
      </c>
      <c r="N8" s="10" t="s">
        <v>66</v>
      </c>
    </row>
    <row r="9" spans="1:14" ht="17.25" customHeight="1">
      <c r="A9" s="7">
        <v>4</v>
      </c>
      <c r="B9" s="19" t="s">
        <v>267</v>
      </c>
      <c r="C9" s="14">
        <v>1867</v>
      </c>
      <c r="D9" s="13" t="s">
        <v>268</v>
      </c>
      <c r="E9" s="8" t="s">
        <v>42</v>
      </c>
      <c r="F9" s="9" t="s">
        <v>269</v>
      </c>
      <c r="G9" s="14" t="s">
        <v>15</v>
      </c>
      <c r="H9" s="14" t="s">
        <v>35</v>
      </c>
      <c r="I9" s="14">
        <f>2020-2005</f>
        <v>15</v>
      </c>
      <c r="J9" s="8" t="s">
        <v>270</v>
      </c>
      <c r="K9" s="8" t="s">
        <v>271</v>
      </c>
      <c r="L9" s="14" t="s">
        <v>65</v>
      </c>
      <c r="M9" s="8" t="s">
        <v>47</v>
      </c>
      <c r="N9" s="10" t="s">
        <v>48</v>
      </c>
    </row>
    <row r="10" spans="1:14" s="53" customFormat="1" ht="17.25" customHeight="1">
      <c r="A10" s="7">
        <v>5</v>
      </c>
      <c r="B10" s="19" t="s">
        <v>698</v>
      </c>
      <c r="C10" s="51">
        <v>1892</v>
      </c>
      <c r="D10" s="48"/>
      <c r="E10" s="49" t="s">
        <v>156</v>
      </c>
      <c r="F10" s="50" t="s">
        <v>702</v>
      </c>
      <c r="G10" s="51" t="s">
        <v>15</v>
      </c>
      <c r="H10" s="51" t="s">
        <v>35</v>
      </c>
      <c r="I10" s="51">
        <f>2021-2004</f>
        <v>17</v>
      </c>
      <c r="J10" s="49" t="s">
        <v>703</v>
      </c>
      <c r="K10" s="49" t="s">
        <v>704</v>
      </c>
      <c r="L10" s="51" t="s">
        <v>56</v>
      </c>
      <c r="M10" s="49" t="s">
        <v>47</v>
      </c>
      <c r="N10" s="52" t="s">
        <v>705</v>
      </c>
    </row>
    <row r="11" spans="1:14" ht="17.25" customHeight="1">
      <c r="A11" s="7">
        <v>6</v>
      </c>
      <c r="B11" s="19" t="s">
        <v>256</v>
      </c>
      <c r="C11" s="14">
        <v>1870</v>
      </c>
      <c r="D11" s="13" t="s">
        <v>257</v>
      </c>
      <c r="E11" s="8" t="s">
        <v>258</v>
      </c>
      <c r="F11" s="9" t="s">
        <v>259</v>
      </c>
      <c r="G11" s="14" t="s">
        <v>15</v>
      </c>
      <c r="H11" s="14" t="s">
        <v>35</v>
      </c>
      <c r="I11" s="14">
        <f>2020-2004</f>
        <v>16</v>
      </c>
      <c r="J11" s="8" t="s">
        <v>260</v>
      </c>
      <c r="K11" s="8" t="s">
        <v>261</v>
      </c>
      <c r="L11" s="14" t="s">
        <v>26</v>
      </c>
      <c r="M11" s="8" t="s">
        <v>19</v>
      </c>
      <c r="N11" s="10" t="s">
        <v>39</v>
      </c>
    </row>
    <row r="12" spans="1:14" ht="17.25" customHeight="1">
      <c r="A12" s="7">
        <v>7</v>
      </c>
      <c r="B12" s="19" t="s">
        <v>295</v>
      </c>
      <c r="C12" s="14">
        <v>1871</v>
      </c>
      <c r="D12" s="13" t="s">
        <v>296</v>
      </c>
      <c r="E12" s="8" t="s">
        <v>258</v>
      </c>
      <c r="F12" s="9" t="s">
        <v>297</v>
      </c>
      <c r="G12" s="14" t="s">
        <v>15</v>
      </c>
      <c r="H12" s="14" t="s">
        <v>35</v>
      </c>
      <c r="I12" s="14">
        <f>2020-2005</f>
        <v>15</v>
      </c>
      <c r="J12" s="8" t="s">
        <v>298</v>
      </c>
      <c r="K12" s="8" t="s">
        <v>299</v>
      </c>
      <c r="L12" s="14" t="s">
        <v>56</v>
      </c>
      <c r="M12" s="8" t="s">
        <v>19</v>
      </c>
      <c r="N12" s="10" t="s">
        <v>39</v>
      </c>
    </row>
    <row r="13" spans="1:14" ht="17.25" customHeight="1">
      <c r="A13" s="7">
        <v>8</v>
      </c>
      <c r="B13" s="19" t="s">
        <v>224</v>
      </c>
      <c r="C13" s="14">
        <v>1872</v>
      </c>
      <c r="D13" s="13" t="s">
        <v>225</v>
      </c>
      <c r="E13" s="8" t="s">
        <v>163</v>
      </c>
      <c r="F13" s="9" t="s">
        <v>226</v>
      </c>
      <c r="G13" s="14" t="s">
        <v>15</v>
      </c>
      <c r="H13" s="14" t="s">
        <v>35</v>
      </c>
      <c r="I13" s="14">
        <f>2020-2005</f>
        <v>15</v>
      </c>
      <c r="J13" s="8" t="s">
        <v>227</v>
      </c>
      <c r="K13" s="8" t="s">
        <v>228</v>
      </c>
      <c r="L13" s="14" t="s">
        <v>65</v>
      </c>
      <c r="M13" s="8" t="s">
        <v>81</v>
      </c>
      <c r="N13" s="10" t="s">
        <v>223</v>
      </c>
    </row>
    <row r="14" spans="1:14" ht="17.25" customHeight="1">
      <c r="A14" s="7">
        <v>9</v>
      </c>
      <c r="B14" s="8" t="s">
        <v>325</v>
      </c>
      <c r="C14" s="14">
        <v>1873</v>
      </c>
      <c r="D14" s="9" t="s">
        <v>326</v>
      </c>
      <c r="E14" s="8" t="s">
        <v>327</v>
      </c>
      <c r="F14" s="9" t="s">
        <v>328</v>
      </c>
      <c r="G14" s="14" t="s">
        <v>34</v>
      </c>
      <c r="H14" s="14" t="s">
        <v>35</v>
      </c>
      <c r="I14" s="14">
        <f>2020-2003</f>
        <v>17</v>
      </c>
      <c r="J14" s="8" t="s">
        <v>329</v>
      </c>
      <c r="K14" s="8" t="s">
        <v>330</v>
      </c>
      <c r="L14" s="14" t="s">
        <v>331</v>
      </c>
      <c r="M14" s="8" t="s">
        <v>332</v>
      </c>
      <c r="N14" s="10" t="s">
        <v>333</v>
      </c>
    </row>
    <row r="15" spans="1:14" ht="17.25" customHeight="1">
      <c r="A15" s="7">
        <v>10</v>
      </c>
      <c r="B15" s="19" t="s">
        <v>229</v>
      </c>
      <c r="C15" s="14">
        <v>1874</v>
      </c>
      <c r="D15" s="13" t="s">
        <v>230</v>
      </c>
      <c r="E15" s="8" t="s">
        <v>132</v>
      </c>
      <c r="F15" s="9" t="s">
        <v>231</v>
      </c>
      <c r="G15" s="14" t="s">
        <v>34</v>
      </c>
      <c r="H15" s="14" t="s">
        <v>35</v>
      </c>
      <c r="I15" s="14">
        <f>2020-2005</f>
        <v>15</v>
      </c>
      <c r="J15" s="8" t="s">
        <v>232</v>
      </c>
      <c r="K15" s="8" t="s">
        <v>233</v>
      </c>
      <c r="L15" s="14" t="s">
        <v>56</v>
      </c>
      <c r="M15" s="8" t="s">
        <v>57</v>
      </c>
      <c r="N15" s="10" t="s">
        <v>136</v>
      </c>
    </row>
    <row r="16" spans="1:14" ht="17.25" customHeight="1">
      <c r="A16" s="7">
        <v>11</v>
      </c>
      <c r="B16" s="19" t="s">
        <v>245</v>
      </c>
      <c r="C16" s="14">
        <v>1875</v>
      </c>
      <c r="D16" s="13" t="s">
        <v>246</v>
      </c>
      <c r="E16" s="8" t="s">
        <v>247</v>
      </c>
      <c r="F16" s="9" t="s">
        <v>248</v>
      </c>
      <c r="G16" s="14" t="s">
        <v>15</v>
      </c>
      <c r="H16" s="14" t="s">
        <v>35</v>
      </c>
      <c r="I16" s="14">
        <f>2020-2004</f>
        <v>16</v>
      </c>
      <c r="J16" s="8" t="s">
        <v>249</v>
      </c>
      <c r="K16" s="8" t="s">
        <v>250</v>
      </c>
      <c r="L16" s="14" t="s">
        <v>65</v>
      </c>
      <c r="M16" s="8" t="s">
        <v>19</v>
      </c>
      <c r="N16" s="10" t="s">
        <v>179</v>
      </c>
    </row>
    <row r="17" spans="1:14" ht="17.25" customHeight="1">
      <c r="A17" s="7">
        <v>12</v>
      </c>
      <c r="B17" s="19" t="s">
        <v>195</v>
      </c>
      <c r="C17" s="14">
        <v>1877</v>
      </c>
      <c r="D17" s="13" t="s">
        <v>196</v>
      </c>
      <c r="E17" s="8" t="s">
        <v>32</v>
      </c>
      <c r="F17" s="8" t="s">
        <v>197</v>
      </c>
      <c r="G17" s="14" t="s">
        <v>15</v>
      </c>
      <c r="H17" s="14" t="s">
        <v>35</v>
      </c>
      <c r="I17" s="14">
        <f>2020-2004</f>
        <v>16</v>
      </c>
      <c r="J17" s="8" t="s">
        <v>198</v>
      </c>
      <c r="K17" s="8" t="s">
        <v>199</v>
      </c>
      <c r="L17" s="14" t="s">
        <v>56</v>
      </c>
      <c r="M17" s="8" t="s">
        <v>19</v>
      </c>
      <c r="N17" s="10" t="s">
        <v>39</v>
      </c>
    </row>
    <row r="18" spans="1:14" ht="17.25" customHeight="1">
      <c r="A18" s="7">
        <v>13</v>
      </c>
      <c r="B18" s="19" t="s">
        <v>240</v>
      </c>
      <c r="C18" s="14">
        <v>1878</v>
      </c>
      <c r="D18" s="13" t="s">
        <v>241</v>
      </c>
      <c r="E18" s="8" t="s">
        <v>236</v>
      </c>
      <c r="F18" s="9" t="s">
        <v>242</v>
      </c>
      <c r="G18" s="14" t="s">
        <v>15</v>
      </c>
      <c r="H18" s="14" t="s">
        <v>35</v>
      </c>
      <c r="I18" s="14">
        <f>2020-2004</f>
        <v>16</v>
      </c>
      <c r="J18" s="8" t="s">
        <v>243</v>
      </c>
      <c r="K18" s="8" t="s">
        <v>244</v>
      </c>
      <c r="L18" s="14" t="s">
        <v>26</v>
      </c>
      <c r="M18" s="8" t="s">
        <v>104</v>
      </c>
      <c r="N18" s="10" t="s">
        <v>66</v>
      </c>
    </row>
    <row r="19" spans="1:14" ht="17.25" customHeight="1">
      <c r="A19" s="7">
        <v>14</v>
      </c>
      <c r="B19" s="19" t="s">
        <v>283</v>
      </c>
      <c r="C19" s="14">
        <v>1879</v>
      </c>
      <c r="D19" s="13" t="s">
        <v>284</v>
      </c>
      <c r="E19" s="8" t="s">
        <v>285</v>
      </c>
      <c r="F19" s="20" t="s">
        <v>286</v>
      </c>
      <c r="G19" s="14" t="s">
        <v>15</v>
      </c>
      <c r="H19" s="14" t="s">
        <v>35</v>
      </c>
      <c r="I19" s="14">
        <f>2020-2005</f>
        <v>15</v>
      </c>
      <c r="J19" s="8" t="s">
        <v>287</v>
      </c>
      <c r="K19" s="8" t="s">
        <v>288</v>
      </c>
      <c r="L19" s="14" t="s">
        <v>289</v>
      </c>
      <c r="M19" s="8"/>
      <c r="N19" s="10" t="s">
        <v>38</v>
      </c>
    </row>
    <row r="20" spans="1:14" ht="17.25" customHeight="1">
      <c r="A20" s="7">
        <v>15</v>
      </c>
      <c r="B20" s="19" t="s">
        <v>262</v>
      </c>
      <c r="C20" s="14">
        <v>1880</v>
      </c>
      <c r="D20" s="13" t="s">
        <v>263</v>
      </c>
      <c r="E20" s="8" t="s">
        <v>14</v>
      </c>
      <c r="F20" s="9" t="s">
        <v>264</v>
      </c>
      <c r="G20" s="14" t="s">
        <v>34</v>
      </c>
      <c r="H20" s="14" t="s">
        <v>35</v>
      </c>
      <c r="I20" s="14">
        <f>2020-2005</f>
        <v>15</v>
      </c>
      <c r="J20" s="8" t="s">
        <v>265</v>
      </c>
      <c r="K20" s="8" t="s">
        <v>266</v>
      </c>
      <c r="L20" s="14" t="s">
        <v>18</v>
      </c>
      <c r="M20" s="8" t="s">
        <v>19</v>
      </c>
      <c r="N20" s="10" t="s">
        <v>38</v>
      </c>
    </row>
    <row r="21" spans="1:14" ht="17.25" customHeight="1">
      <c r="A21" s="7">
        <v>16</v>
      </c>
      <c r="B21" s="19" t="s">
        <v>278</v>
      </c>
      <c r="C21" s="14">
        <v>1881</v>
      </c>
      <c r="D21" s="13" t="s">
        <v>279</v>
      </c>
      <c r="E21" s="8" t="s">
        <v>42</v>
      </c>
      <c r="F21" s="9" t="s">
        <v>280</v>
      </c>
      <c r="G21" s="14" t="s">
        <v>34</v>
      </c>
      <c r="H21" s="14" t="s">
        <v>35</v>
      </c>
      <c r="I21" s="14">
        <f>2020-2004</f>
        <v>16</v>
      </c>
      <c r="J21" s="8" t="s">
        <v>281</v>
      </c>
      <c r="K21" s="8" t="s">
        <v>282</v>
      </c>
      <c r="L21" s="14" t="s">
        <v>26</v>
      </c>
      <c r="M21" s="8" t="s">
        <v>47</v>
      </c>
      <c r="N21" s="10" t="s">
        <v>48</v>
      </c>
    </row>
    <row r="22" spans="1:14" ht="17.25" customHeight="1">
      <c r="A22" s="7">
        <v>17</v>
      </c>
      <c r="B22" s="8" t="s">
        <v>338</v>
      </c>
      <c r="C22" s="14">
        <v>1882</v>
      </c>
      <c r="D22" s="9" t="s">
        <v>339</v>
      </c>
      <c r="E22" s="8" t="s">
        <v>340</v>
      </c>
      <c r="F22" s="9" t="s">
        <v>341</v>
      </c>
      <c r="G22" s="14" t="s">
        <v>15</v>
      </c>
      <c r="H22" s="14" t="s">
        <v>35</v>
      </c>
      <c r="I22" s="14">
        <f>2020-2005</f>
        <v>15</v>
      </c>
      <c r="J22" s="8" t="s">
        <v>342</v>
      </c>
      <c r="K22" s="8" t="s">
        <v>343</v>
      </c>
      <c r="L22" s="14" t="s">
        <v>65</v>
      </c>
      <c r="M22" s="8" t="s">
        <v>104</v>
      </c>
      <c r="N22" s="10" t="s">
        <v>66</v>
      </c>
    </row>
    <row r="23" spans="1:14" ht="17.25" customHeight="1">
      <c r="A23" s="7">
        <v>18</v>
      </c>
      <c r="B23" s="19" t="s">
        <v>306</v>
      </c>
      <c r="C23" s="14">
        <v>1883</v>
      </c>
      <c r="D23" s="13" t="s">
        <v>307</v>
      </c>
      <c r="E23" s="8" t="s">
        <v>163</v>
      </c>
      <c r="F23" s="9" t="s">
        <v>308</v>
      </c>
      <c r="G23" s="14" t="s">
        <v>15</v>
      </c>
      <c r="H23" s="14" t="s">
        <v>35</v>
      </c>
      <c r="I23" s="14">
        <f>2020-2002</f>
        <v>18</v>
      </c>
      <c r="J23" s="8" t="s">
        <v>309</v>
      </c>
      <c r="K23" s="8" t="s">
        <v>310</v>
      </c>
      <c r="L23" s="14" t="s">
        <v>65</v>
      </c>
      <c r="M23" s="8" t="s">
        <v>81</v>
      </c>
      <c r="N23" s="10" t="s">
        <v>223</v>
      </c>
    </row>
    <row r="24" spans="1:14" ht="17.25" customHeight="1">
      <c r="A24" s="7">
        <v>19</v>
      </c>
      <c r="B24" s="19" t="s">
        <v>218</v>
      </c>
      <c r="C24" s="14">
        <v>1884</v>
      </c>
      <c r="D24" s="13" t="s">
        <v>219</v>
      </c>
      <c r="E24" s="8" t="s">
        <v>163</v>
      </c>
      <c r="F24" s="8" t="s">
        <v>220</v>
      </c>
      <c r="G24" s="14" t="s">
        <v>15</v>
      </c>
      <c r="H24" s="14" t="s">
        <v>35</v>
      </c>
      <c r="I24" s="14">
        <f>2020-2004</f>
        <v>16</v>
      </c>
      <c r="J24" s="8" t="s">
        <v>221</v>
      </c>
      <c r="K24" s="8" t="s">
        <v>222</v>
      </c>
      <c r="L24" s="14" t="s">
        <v>65</v>
      </c>
      <c r="M24" s="8" t="s">
        <v>81</v>
      </c>
      <c r="N24" s="10" t="s">
        <v>223</v>
      </c>
    </row>
    <row r="25" spans="1:14" ht="17.25" customHeight="1">
      <c r="A25" s="7">
        <v>20</v>
      </c>
      <c r="B25" s="8" t="s">
        <v>320</v>
      </c>
      <c r="C25" s="14">
        <v>1885</v>
      </c>
      <c r="D25" s="9" t="s">
        <v>321</v>
      </c>
      <c r="E25" s="8" t="s">
        <v>69</v>
      </c>
      <c r="F25" s="9" t="s">
        <v>322</v>
      </c>
      <c r="G25" s="14" t="s">
        <v>15</v>
      </c>
      <c r="H25" s="14" t="s">
        <v>35</v>
      </c>
      <c r="I25" s="14">
        <f>2020-2005</f>
        <v>15</v>
      </c>
      <c r="J25" s="8" t="s">
        <v>323</v>
      </c>
      <c r="K25" s="8" t="s">
        <v>324</v>
      </c>
      <c r="L25" s="14" t="s">
        <v>26</v>
      </c>
      <c r="M25" s="8" t="s">
        <v>47</v>
      </c>
      <c r="N25" s="10" t="s">
        <v>73</v>
      </c>
    </row>
    <row r="26" spans="1:14" ht="17.25" customHeight="1">
      <c r="A26" s="7">
        <v>21</v>
      </c>
      <c r="B26" s="19" t="s">
        <v>234</v>
      </c>
      <c r="C26" s="14">
        <v>1886</v>
      </c>
      <c r="D26" s="13" t="s">
        <v>235</v>
      </c>
      <c r="E26" s="8" t="s">
        <v>236</v>
      </c>
      <c r="F26" s="9" t="s">
        <v>237</v>
      </c>
      <c r="G26" s="14" t="s">
        <v>34</v>
      </c>
      <c r="H26" s="14" t="s">
        <v>35</v>
      </c>
      <c r="I26" s="14">
        <f>2020-2005</f>
        <v>15</v>
      </c>
      <c r="J26" s="8" t="s">
        <v>238</v>
      </c>
      <c r="K26" s="8" t="s">
        <v>239</v>
      </c>
      <c r="L26" s="14" t="s">
        <v>56</v>
      </c>
      <c r="M26" s="8" t="s">
        <v>104</v>
      </c>
      <c r="N26" s="10" t="s">
        <v>66</v>
      </c>
    </row>
    <row r="27" spans="1:14" ht="17.25" customHeight="1">
      <c r="A27" s="7">
        <v>22</v>
      </c>
      <c r="B27" s="19" t="s">
        <v>205</v>
      </c>
      <c r="C27" s="14">
        <v>1887</v>
      </c>
      <c r="D27" s="13" t="s">
        <v>206</v>
      </c>
      <c r="E27" s="8" t="s">
        <v>207</v>
      </c>
      <c r="F27" s="9" t="s">
        <v>208</v>
      </c>
      <c r="G27" s="14" t="s">
        <v>15</v>
      </c>
      <c r="H27" s="14" t="s">
        <v>35</v>
      </c>
      <c r="I27" s="14">
        <f>2020-2005</f>
        <v>15</v>
      </c>
      <c r="J27" s="8" t="s">
        <v>209</v>
      </c>
      <c r="K27" s="8" t="s">
        <v>210</v>
      </c>
      <c r="L27" s="14" t="s">
        <v>56</v>
      </c>
      <c r="M27" s="8" t="s">
        <v>81</v>
      </c>
      <c r="N27" s="10" t="s">
        <v>82</v>
      </c>
    </row>
    <row r="28" spans="1:14" ht="17.25" customHeight="1">
      <c r="A28" s="7">
        <v>23</v>
      </c>
      <c r="B28" s="8" t="s">
        <v>334</v>
      </c>
      <c r="C28" s="14">
        <v>1888</v>
      </c>
      <c r="D28" s="9" t="s">
        <v>336</v>
      </c>
      <c r="E28" s="9" t="s">
        <v>156</v>
      </c>
      <c r="F28" s="8" t="s">
        <v>335</v>
      </c>
      <c r="G28" s="14" t="s">
        <v>15</v>
      </c>
      <c r="H28" s="14" t="s">
        <v>35</v>
      </c>
      <c r="I28" s="14">
        <f>2020-2005</f>
        <v>15</v>
      </c>
      <c r="J28" s="8" t="s">
        <v>281</v>
      </c>
      <c r="K28" s="8" t="s">
        <v>337</v>
      </c>
      <c r="L28" s="14" t="s">
        <v>289</v>
      </c>
      <c r="M28" s="8" t="s">
        <v>47</v>
      </c>
      <c r="N28" s="10" t="s">
        <v>160</v>
      </c>
    </row>
    <row r="29" spans="1:14" ht="17.25" customHeight="1">
      <c r="A29" s="7">
        <v>24</v>
      </c>
      <c r="B29" s="19" t="s">
        <v>290</v>
      </c>
      <c r="C29" s="14">
        <v>1889</v>
      </c>
      <c r="D29" s="13" t="s">
        <v>291</v>
      </c>
      <c r="E29" s="8" t="s">
        <v>163</v>
      </c>
      <c r="F29" s="9" t="s">
        <v>292</v>
      </c>
      <c r="G29" s="14" t="s">
        <v>15</v>
      </c>
      <c r="H29" s="14" t="s">
        <v>35</v>
      </c>
      <c r="I29" s="14">
        <f>2020-2003</f>
        <v>17</v>
      </c>
      <c r="J29" s="8" t="s">
        <v>293</v>
      </c>
      <c r="K29" s="8" t="s">
        <v>294</v>
      </c>
      <c r="L29" s="14" t="s">
        <v>56</v>
      </c>
      <c r="M29" s="8" t="s">
        <v>81</v>
      </c>
      <c r="N29" s="10" t="s">
        <v>167</v>
      </c>
    </row>
    <row r="30" spans="1:14" ht="17.25" customHeight="1" thickBot="1">
      <c r="A30" s="7">
        <v>25</v>
      </c>
      <c r="B30" s="23" t="s">
        <v>311</v>
      </c>
      <c r="C30" s="25">
        <v>1890</v>
      </c>
      <c r="D30" s="24" t="s">
        <v>312</v>
      </c>
      <c r="E30" s="21" t="s">
        <v>32</v>
      </c>
      <c r="F30" s="21" t="s">
        <v>197</v>
      </c>
      <c r="G30" s="25" t="s">
        <v>15</v>
      </c>
      <c r="H30" s="25" t="s">
        <v>35</v>
      </c>
      <c r="I30" s="25">
        <f>2020-2004</f>
        <v>16</v>
      </c>
      <c r="J30" s="21" t="s">
        <v>313</v>
      </c>
      <c r="K30" s="21" t="s">
        <v>314</v>
      </c>
      <c r="L30" s="25" t="s">
        <v>26</v>
      </c>
      <c r="M30" s="21" t="s">
        <v>47</v>
      </c>
      <c r="N30" s="22" t="s">
        <v>39</v>
      </c>
    </row>
    <row r="31" spans="1:14" ht="15.75" thickTop="1">
      <c r="A31" s="1"/>
    </row>
    <row r="32" spans="1:14" ht="15.75">
      <c r="A32" s="1"/>
      <c r="B32" s="15" t="s">
        <v>188</v>
      </c>
      <c r="C32" s="12"/>
      <c r="D32" s="11"/>
      <c r="E32" s="12"/>
      <c r="F32" s="12"/>
      <c r="G32" s="11"/>
      <c r="H32" s="11"/>
      <c r="I32" s="11"/>
      <c r="J32" s="12"/>
      <c r="K32" s="12"/>
      <c r="L32" s="11"/>
      <c r="M32" s="15" t="s">
        <v>191</v>
      </c>
    </row>
    <row r="33" spans="2:13" ht="15.75">
      <c r="B33" s="15" t="s">
        <v>189</v>
      </c>
      <c r="C33" s="11" t="s">
        <v>714</v>
      </c>
      <c r="D33" s="11"/>
      <c r="E33" s="12"/>
      <c r="F33" s="12"/>
      <c r="G33" s="11"/>
      <c r="H33" s="11"/>
      <c r="I33" s="11"/>
      <c r="J33" s="12"/>
      <c r="K33" s="12"/>
      <c r="L33" s="11"/>
      <c r="M33" s="12"/>
    </row>
    <row r="34" spans="2:13" ht="15.75">
      <c r="B34" s="15" t="s">
        <v>190</v>
      </c>
      <c r="C34" s="16" t="s">
        <v>690</v>
      </c>
      <c r="D34" s="11"/>
      <c r="E34" s="12"/>
      <c r="F34" s="12"/>
      <c r="G34" s="11"/>
      <c r="H34" s="11"/>
      <c r="I34" s="11"/>
      <c r="J34" s="12"/>
      <c r="K34" s="12"/>
      <c r="L34" s="11"/>
      <c r="M34" s="12"/>
    </row>
    <row r="35" spans="2:13" ht="15.75">
      <c r="B35" s="12"/>
      <c r="C35" s="17">
        <v>25</v>
      </c>
      <c r="D35" s="11"/>
      <c r="E35" s="12"/>
      <c r="F35" s="12"/>
      <c r="G35" s="11"/>
      <c r="H35" s="11"/>
      <c r="I35" s="11"/>
      <c r="J35" s="12"/>
      <c r="K35" s="12"/>
      <c r="L35" s="11"/>
      <c r="M35" s="18" t="s">
        <v>193</v>
      </c>
    </row>
    <row r="36" spans="2:13" ht="15.75">
      <c r="B36" s="12"/>
      <c r="C36" s="12"/>
      <c r="D36" s="11"/>
      <c r="E36" s="12"/>
      <c r="F36" s="12"/>
      <c r="G36" s="11"/>
      <c r="H36" s="11"/>
      <c r="I36" s="11"/>
      <c r="J36" s="12"/>
      <c r="K36" s="12"/>
      <c r="L36" s="11"/>
      <c r="M36" s="12" t="s">
        <v>194</v>
      </c>
    </row>
    <row r="37" spans="2:13" ht="15.75">
      <c r="B37" s="12"/>
      <c r="C37" s="12"/>
      <c r="D37" s="11"/>
      <c r="E37" s="12"/>
      <c r="F37" s="12"/>
      <c r="G37" s="11"/>
      <c r="H37" s="11"/>
      <c r="I37" s="11"/>
      <c r="J37" s="12"/>
      <c r="K37" s="12"/>
      <c r="L37" s="11"/>
    </row>
  </sheetData>
  <sortState ref="B6:N33">
    <sortCondition ref="B6"/>
  </sortState>
  <mergeCells count="3">
    <mergeCell ref="A1:N1"/>
    <mergeCell ref="A2:N2"/>
    <mergeCell ref="A3:N3"/>
  </mergeCells>
  <pageMargins left="0.26" right="1.08" top="0.25" bottom="0.75" header="0.3" footer="0.3"/>
  <pageSetup paperSize="5" scale="75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3"/>
  <sheetViews>
    <sheetView topLeftCell="A5" zoomScale="90" zoomScaleNormal="90" workbookViewId="0">
      <selection activeCell="B6" sqref="B6:B26"/>
    </sheetView>
  </sheetViews>
  <sheetFormatPr defaultRowHeight="15"/>
  <cols>
    <col min="1" max="1" width="4.5703125" customWidth="1"/>
    <col min="2" max="2" width="33" customWidth="1"/>
    <col min="3" max="3" width="6.28515625" customWidth="1"/>
    <col min="4" max="4" width="13.140625" customWidth="1"/>
    <col min="5" max="5" width="18" customWidth="1"/>
    <col min="6" max="6" width="21" bestFit="1" customWidth="1"/>
    <col min="7" max="7" width="5.140625" customWidth="1"/>
    <col min="9" max="9" width="7.7109375" customWidth="1"/>
    <col min="10" max="10" width="15.28515625" bestFit="1" customWidth="1"/>
    <col min="11" max="11" width="14.42578125" bestFit="1" customWidth="1"/>
    <col min="12" max="12" width="11.7109375" bestFit="1" customWidth="1"/>
    <col min="13" max="13" width="28.140625" customWidth="1"/>
    <col min="14" max="14" width="23.28515625" customWidth="1"/>
  </cols>
  <sheetData>
    <row r="1" spans="1:14" ht="18">
      <c r="A1" s="74" t="s">
        <v>707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">
      <c r="A2" s="74" t="s">
        <v>345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18">
      <c r="A3" s="74" t="s">
        <v>718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.75" thickBot="1">
      <c r="A4" s="2"/>
      <c r="B4" s="3"/>
      <c r="C4" s="3"/>
      <c r="D4" s="2"/>
      <c r="E4" s="3"/>
      <c r="F4" s="3"/>
      <c r="G4" s="2"/>
      <c r="H4" s="2"/>
      <c r="I4" s="2"/>
      <c r="J4" s="3"/>
      <c r="K4" s="3"/>
      <c r="L4" s="2"/>
      <c r="M4" s="3"/>
      <c r="N4" s="3"/>
    </row>
    <row r="5" spans="1:14" ht="16.5" thickTop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20</v>
      </c>
      <c r="G5" s="5" t="s">
        <v>6</v>
      </c>
      <c r="H5" s="5" t="s">
        <v>7</v>
      </c>
      <c r="I5" s="5" t="s">
        <v>74</v>
      </c>
      <c r="J5" s="5" t="s">
        <v>8</v>
      </c>
      <c r="K5" s="5" t="s">
        <v>9</v>
      </c>
      <c r="L5" s="5" t="s">
        <v>10</v>
      </c>
      <c r="M5" s="5" t="s">
        <v>11</v>
      </c>
      <c r="N5" s="6" t="s">
        <v>12</v>
      </c>
    </row>
    <row r="6" spans="1:14" s="58" customFormat="1" ht="15.75">
      <c r="A6" s="54">
        <v>1</v>
      </c>
      <c r="B6" s="19" t="s">
        <v>367</v>
      </c>
      <c r="C6" s="19">
        <v>1788</v>
      </c>
      <c r="D6" s="55" t="s">
        <v>368</v>
      </c>
      <c r="E6" s="19" t="s">
        <v>14</v>
      </c>
      <c r="F6" s="56" t="s">
        <v>369</v>
      </c>
      <c r="G6" s="32" t="s">
        <v>34</v>
      </c>
      <c r="H6" s="32" t="s">
        <v>53</v>
      </c>
      <c r="I6" s="32">
        <f>2020-2005</f>
        <v>15</v>
      </c>
      <c r="J6" s="19" t="s">
        <v>370</v>
      </c>
      <c r="K6" s="19" t="s">
        <v>371</v>
      </c>
      <c r="L6" s="32" t="s">
        <v>65</v>
      </c>
      <c r="M6" s="19" t="s">
        <v>19</v>
      </c>
      <c r="N6" s="57" t="s">
        <v>372</v>
      </c>
    </row>
    <row r="7" spans="1:14" s="58" customFormat="1" ht="15.75">
      <c r="A7" s="54">
        <v>2</v>
      </c>
      <c r="B7" s="19" t="s">
        <v>346</v>
      </c>
      <c r="C7" s="19">
        <v>1789</v>
      </c>
      <c r="D7" s="55" t="s">
        <v>347</v>
      </c>
      <c r="E7" s="19" t="s">
        <v>258</v>
      </c>
      <c r="F7" s="56" t="s">
        <v>348</v>
      </c>
      <c r="G7" s="32" t="s">
        <v>34</v>
      </c>
      <c r="H7" s="32" t="s">
        <v>35</v>
      </c>
      <c r="I7" s="32">
        <f>2020-2005</f>
        <v>15</v>
      </c>
      <c r="J7" s="19" t="s">
        <v>349</v>
      </c>
      <c r="K7" s="19" t="s">
        <v>310</v>
      </c>
      <c r="L7" s="32" t="s">
        <v>26</v>
      </c>
      <c r="M7" s="19" t="s">
        <v>350</v>
      </c>
      <c r="N7" s="57" t="s">
        <v>39</v>
      </c>
    </row>
    <row r="8" spans="1:14" s="58" customFormat="1" ht="15.75">
      <c r="A8" s="54">
        <v>3</v>
      </c>
      <c r="B8" s="19" t="s">
        <v>391</v>
      </c>
      <c r="C8" s="19">
        <v>1790</v>
      </c>
      <c r="D8" s="55" t="s">
        <v>392</v>
      </c>
      <c r="E8" s="19" t="s">
        <v>285</v>
      </c>
      <c r="F8" s="56" t="s">
        <v>393</v>
      </c>
      <c r="G8" s="32" t="s">
        <v>34</v>
      </c>
      <c r="H8" s="32" t="s">
        <v>35</v>
      </c>
      <c r="I8" s="32">
        <f>2020-2005</f>
        <v>15</v>
      </c>
      <c r="J8" s="19" t="s">
        <v>395</v>
      </c>
      <c r="K8" s="19" t="s">
        <v>396</v>
      </c>
      <c r="L8" s="32" t="s">
        <v>56</v>
      </c>
      <c r="M8" s="19" t="s">
        <v>47</v>
      </c>
      <c r="N8" s="57" t="s">
        <v>38</v>
      </c>
    </row>
    <row r="9" spans="1:14" s="58" customFormat="1" ht="15.75">
      <c r="A9" s="54">
        <v>4</v>
      </c>
      <c r="B9" s="19" t="s">
        <v>437</v>
      </c>
      <c r="C9" s="19">
        <v>1791</v>
      </c>
      <c r="D9" s="55" t="s">
        <v>438</v>
      </c>
      <c r="E9" s="19" t="s">
        <v>439</v>
      </c>
      <c r="F9" s="56" t="s">
        <v>440</v>
      </c>
      <c r="G9" s="32" t="s">
        <v>34</v>
      </c>
      <c r="H9" s="32" t="s">
        <v>35</v>
      </c>
      <c r="I9" s="32">
        <f>2020-2005</f>
        <v>15</v>
      </c>
      <c r="J9" s="19" t="s">
        <v>441</v>
      </c>
      <c r="K9" s="19" t="s">
        <v>442</v>
      </c>
      <c r="L9" s="32" t="s">
        <v>26</v>
      </c>
      <c r="M9" s="19" t="s">
        <v>104</v>
      </c>
      <c r="N9" s="57" t="s">
        <v>66</v>
      </c>
    </row>
    <row r="10" spans="1:14" s="58" customFormat="1" ht="15.75">
      <c r="A10" s="54">
        <v>5</v>
      </c>
      <c r="B10" s="19" t="s">
        <v>362</v>
      </c>
      <c r="C10" s="19">
        <v>1792</v>
      </c>
      <c r="D10" s="55" t="s">
        <v>363</v>
      </c>
      <c r="E10" s="19" t="s">
        <v>32</v>
      </c>
      <c r="F10" s="56" t="s">
        <v>364</v>
      </c>
      <c r="G10" s="32" t="s">
        <v>34</v>
      </c>
      <c r="H10" s="32" t="s">
        <v>35</v>
      </c>
      <c r="I10" s="32">
        <f>2020-2004</f>
        <v>16</v>
      </c>
      <c r="J10" s="19" t="s">
        <v>365</v>
      </c>
      <c r="K10" s="19" t="s">
        <v>366</v>
      </c>
      <c r="L10" s="32" t="s">
        <v>26</v>
      </c>
      <c r="M10" s="19" t="s">
        <v>47</v>
      </c>
      <c r="N10" s="57" t="s">
        <v>39</v>
      </c>
    </row>
    <row r="11" spans="1:14" s="58" customFormat="1" ht="15.75">
      <c r="A11" s="54">
        <v>6</v>
      </c>
      <c r="B11" s="19" t="s">
        <v>458</v>
      </c>
      <c r="C11" s="19">
        <v>1793</v>
      </c>
      <c r="D11" s="55" t="s">
        <v>459</v>
      </c>
      <c r="E11" s="19" t="s">
        <v>156</v>
      </c>
      <c r="F11" s="56" t="s">
        <v>460</v>
      </c>
      <c r="G11" s="32" t="s">
        <v>34</v>
      </c>
      <c r="H11" s="32" t="s">
        <v>35</v>
      </c>
      <c r="I11" s="32">
        <f>2020-2004</f>
        <v>16</v>
      </c>
      <c r="J11" s="19" t="s">
        <v>385</v>
      </c>
      <c r="K11" s="19" t="s">
        <v>233</v>
      </c>
      <c r="L11" s="32" t="s">
        <v>56</v>
      </c>
      <c r="M11" s="19" t="s">
        <v>19</v>
      </c>
      <c r="N11" s="57" t="s">
        <v>160</v>
      </c>
    </row>
    <row r="12" spans="1:14" s="58" customFormat="1" ht="15.75">
      <c r="A12" s="54">
        <v>7</v>
      </c>
      <c r="B12" s="19" t="s">
        <v>401</v>
      </c>
      <c r="C12" s="19">
        <v>1795</v>
      </c>
      <c r="D12" s="55" t="s">
        <v>402</v>
      </c>
      <c r="E12" s="19" t="s">
        <v>258</v>
      </c>
      <c r="F12" s="56" t="s">
        <v>403</v>
      </c>
      <c r="G12" s="32" t="s">
        <v>34</v>
      </c>
      <c r="H12" s="32" t="s">
        <v>35</v>
      </c>
      <c r="I12" s="32">
        <f>2020-2005</f>
        <v>15</v>
      </c>
      <c r="J12" s="19" t="s">
        <v>404</v>
      </c>
      <c r="K12" s="19" t="s">
        <v>405</v>
      </c>
      <c r="L12" s="32" t="s">
        <v>56</v>
      </c>
      <c r="M12" s="19" t="s">
        <v>19</v>
      </c>
      <c r="N12" s="57" t="s">
        <v>39</v>
      </c>
    </row>
    <row r="13" spans="1:14" s="58" customFormat="1" ht="15.75">
      <c r="A13" s="54">
        <v>8</v>
      </c>
      <c r="B13" s="19" t="s">
        <v>432</v>
      </c>
      <c r="C13" s="19">
        <v>1796</v>
      </c>
      <c r="D13" s="55" t="s">
        <v>433</v>
      </c>
      <c r="E13" s="19" t="s">
        <v>32</v>
      </c>
      <c r="F13" s="56" t="s">
        <v>434</v>
      </c>
      <c r="G13" s="32" t="s">
        <v>34</v>
      </c>
      <c r="H13" s="32" t="s">
        <v>35</v>
      </c>
      <c r="I13" s="32">
        <f>2020-2004</f>
        <v>16</v>
      </c>
      <c r="J13" s="19" t="s">
        <v>435</v>
      </c>
      <c r="K13" s="19" t="s">
        <v>436</v>
      </c>
      <c r="L13" s="32" t="s">
        <v>56</v>
      </c>
      <c r="M13" s="19" t="s">
        <v>19</v>
      </c>
      <c r="N13" s="57" t="s">
        <v>39</v>
      </c>
    </row>
    <row r="14" spans="1:14" s="58" customFormat="1" ht="15.75">
      <c r="A14" s="54">
        <v>9</v>
      </c>
      <c r="B14" s="19" t="s">
        <v>373</v>
      </c>
      <c r="C14" s="19">
        <v>1797</v>
      </c>
      <c r="D14" s="55" t="s">
        <v>374</v>
      </c>
      <c r="E14" s="19" t="s">
        <v>156</v>
      </c>
      <c r="F14" s="56" t="s">
        <v>375</v>
      </c>
      <c r="G14" s="32" t="s">
        <v>34</v>
      </c>
      <c r="H14" s="32" t="s">
        <v>35</v>
      </c>
      <c r="I14" s="32">
        <f>2020-2003</f>
        <v>17</v>
      </c>
      <c r="J14" s="19" t="s">
        <v>376</v>
      </c>
      <c r="K14" s="19" t="s">
        <v>377</v>
      </c>
      <c r="L14" s="32" t="s">
        <v>26</v>
      </c>
      <c r="M14" s="19" t="s">
        <v>47</v>
      </c>
      <c r="N14" s="57" t="s">
        <v>160</v>
      </c>
    </row>
    <row r="15" spans="1:14" s="58" customFormat="1" ht="15.75">
      <c r="A15" s="54">
        <v>10</v>
      </c>
      <c r="B15" s="19" t="s">
        <v>452</v>
      </c>
      <c r="C15" s="19">
        <v>1798</v>
      </c>
      <c r="D15" s="55" t="s">
        <v>453</v>
      </c>
      <c r="E15" s="19" t="s">
        <v>163</v>
      </c>
      <c r="F15" s="56" t="s">
        <v>454</v>
      </c>
      <c r="G15" s="32" t="s">
        <v>34</v>
      </c>
      <c r="H15" s="32" t="s">
        <v>35</v>
      </c>
      <c r="I15" s="32">
        <f>2020-2005</f>
        <v>15</v>
      </c>
      <c r="J15" s="19" t="s">
        <v>455</v>
      </c>
      <c r="K15" s="19" t="s">
        <v>456</v>
      </c>
      <c r="L15" s="32" t="s">
        <v>56</v>
      </c>
      <c r="M15" s="19" t="s">
        <v>47</v>
      </c>
      <c r="N15" s="57" t="s">
        <v>167</v>
      </c>
    </row>
    <row r="16" spans="1:14" s="58" customFormat="1" ht="15.75">
      <c r="A16" s="54">
        <v>11</v>
      </c>
      <c r="B16" s="19" t="s">
        <v>443</v>
      </c>
      <c r="C16" s="19">
        <v>1799</v>
      </c>
      <c r="D16" s="32"/>
      <c r="E16" s="19" t="s">
        <v>285</v>
      </c>
      <c r="F16" s="56" t="s">
        <v>444</v>
      </c>
      <c r="G16" s="32" t="s">
        <v>34</v>
      </c>
      <c r="H16" s="32" t="s">
        <v>35</v>
      </c>
      <c r="I16" s="32">
        <f>2020-2005</f>
        <v>15</v>
      </c>
      <c r="J16" s="19" t="s">
        <v>445</v>
      </c>
      <c r="K16" s="19" t="s">
        <v>446</v>
      </c>
      <c r="L16" s="32" t="s">
        <v>56</v>
      </c>
      <c r="M16" s="19" t="s">
        <v>47</v>
      </c>
      <c r="N16" s="57" t="s">
        <v>38</v>
      </c>
    </row>
    <row r="17" spans="1:14" s="58" customFormat="1" ht="15.75">
      <c r="A17" s="54">
        <v>12</v>
      </c>
      <c r="B17" s="19" t="s">
        <v>397</v>
      </c>
      <c r="C17" s="19">
        <v>1800</v>
      </c>
      <c r="D17" s="55" t="s">
        <v>398</v>
      </c>
      <c r="E17" s="19" t="s">
        <v>247</v>
      </c>
      <c r="F17" s="56" t="s">
        <v>399</v>
      </c>
      <c r="G17" s="32" t="s">
        <v>34</v>
      </c>
      <c r="H17" s="32" t="s">
        <v>35</v>
      </c>
      <c r="I17" s="32">
        <f>2020-2005</f>
        <v>15</v>
      </c>
      <c r="J17" s="19" t="s">
        <v>158</v>
      </c>
      <c r="K17" s="19" t="s">
        <v>400</v>
      </c>
      <c r="L17" s="32" t="s">
        <v>331</v>
      </c>
      <c r="M17" s="19" t="s">
        <v>19</v>
      </c>
      <c r="N17" s="57" t="s">
        <v>179</v>
      </c>
    </row>
    <row r="18" spans="1:14" s="58" customFormat="1" ht="15.75">
      <c r="A18" s="54">
        <v>13</v>
      </c>
      <c r="B18" s="19" t="s">
        <v>406</v>
      </c>
      <c r="C18" s="19">
        <v>1801</v>
      </c>
      <c r="D18" s="55" t="s">
        <v>407</v>
      </c>
      <c r="E18" s="19" t="s">
        <v>258</v>
      </c>
      <c r="F18" s="56" t="s">
        <v>408</v>
      </c>
      <c r="G18" s="32" t="s">
        <v>34</v>
      </c>
      <c r="H18" s="32" t="s">
        <v>35</v>
      </c>
      <c r="I18" s="32">
        <f>2020-2004</f>
        <v>16</v>
      </c>
      <c r="J18" s="19" t="s">
        <v>409</v>
      </c>
      <c r="K18" s="19" t="s">
        <v>410</v>
      </c>
      <c r="L18" s="32" t="s">
        <v>26</v>
      </c>
      <c r="M18" s="19" t="s">
        <v>47</v>
      </c>
      <c r="N18" s="57" t="s">
        <v>39</v>
      </c>
    </row>
    <row r="19" spans="1:14" s="58" customFormat="1" ht="15.75">
      <c r="A19" s="54">
        <v>14</v>
      </c>
      <c r="B19" s="19" t="s">
        <v>411</v>
      </c>
      <c r="C19" s="19">
        <v>1802</v>
      </c>
      <c r="D19" s="55" t="s">
        <v>412</v>
      </c>
      <c r="E19" s="19" t="s">
        <v>413</v>
      </c>
      <c r="F19" s="56" t="s">
        <v>414</v>
      </c>
      <c r="G19" s="32" t="s">
        <v>34</v>
      </c>
      <c r="H19" s="32" t="s">
        <v>35</v>
      </c>
      <c r="I19" s="32">
        <f>2020-2004</f>
        <v>16</v>
      </c>
      <c r="J19" s="19" t="s">
        <v>415</v>
      </c>
      <c r="K19" s="19" t="s">
        <v>416</v>
      </c>
      <c r="L19" s="32" t="s">
        <v>56</v>
      </c>
      <c r="M19" s="19" t="s">
        <v>332</v>
      </c>
      <c r="N19" s="57" t="s">
        <v>333</v>
      </c>
    </row>
    <row r="20" spans="1:14" s="58" customFormat="1" ht="15.75">
      <c r="A20" s="54">
        <v>15</v>
      </c>
      <c r="B20" s="19" t="s">
        <v>387</v>
      </c>
      <c r="C20" s="19">
        <v>1804</v>
      </c>
      <c r="D20" s="55" t="s">
        <v>388</v>
      </c>
      <c r="E20" s="19" t="s">
        <v>285</v>
      </c>
      <c r="F20" s="56" t="s">
        <v>389</v>
      </c>
      <c r="G20" s="32" t="s">
        <v>34</v>
      </c>
      <c r="H20" s="32" t="s">
        <v>35</v>
      </c>
      <c r="I20" s="32">
        <f>2020-2005</f>
        <v>15</v>
      </c>
      <c r="J20" s="19" t="s">
        <v>394</v>
      </c>
      <c r="K20" s="19" t="s">
        <v>390</v>
      </c>
      <c r="L20" s="32" t="s">
        <v>65</v>
      </c>
      <c r="M20" s="19" t="s">
        <v>47</v>
      </c>
      <c r="N20" s="57" t="s">
        <v>38</v>
      </c>
    </row>
    <row r="21" spans="1:14" s="58" customFormat="1" ht="15.75">
      <c r="A21" s="54">
        <v>16</v>
      </c>
      <c r="B21" s="19" t="s">
        <v>378</v>
      </c>
      <c r="C21" s="19">
        <v>1806</v>
      </c>
      <c r="D21" s="55" t="s">
        <v>379</v>
      </c>
      <c r="E21" s="19" t="s">
        <v>42</v>
      </c>
      <c r="F21" s="19" t="s">
        <v>380</v>
      </c>
      <c r="G21" s="32" t="s">
        <v>34</v>
      </c>
      <c r="H21" s="32" t="s">
        <v>35</v>
      </c>
      <c r="I21" s="32">
        <f>2020-2003</f>
        <v>17</v>
      </c>
      <c r="J21" s="19" t="s">
        <v>381</v>
      </c>
      <c r="K21" s="19" t="s">
        <v>382</v>
      </c>
      <c r="L21" s="32" t="s">
        <v>26</v>
      </c>
      <c r="M21" s="19"/>
      <c r="N21" s="57" t="s">
        <v>48</v>
      </c>
    </row>
    <row r="22" spans="1:14" s="58" customFormat="1" ht="15.75">
      <c r="A22" s="54">
        <v>17</v>
      </c>
      <c r="B22" s="19" t="s">
        <v>417</v>
      </c>
      <c r="C22" s="19">
        <v>1807</v>
      </c>
      <c r="D22" s="55" t="s">
        <v>418</v>
      </c>
      <c r="E22" s="19" t="s">
        <v>258</v>
      </c>
      <c r="F22" s="56" t="s">
        <v>419</v>
      </c>
      <c r="G22" s="32" t="s">
        <v>34</v>
      </c>
      <c r="H22" s="32" t="s">
        <v>35</v>
      </c>
      <c r="I22" s="32">
        <f>2020-2004</f>
        <v>16</v>
      </c>
      <c r="J22" s="19" t="s">
        <v>420</v>
      </c>
      <c r="K22" s="19" t="s">
        <v>421</v>
      </c>
      <c r="L22" s="32" t="s">
        <v>26</v>
      </c>
      <c r="M22" s="19" t="s">
        <v>19</v>
      </c>
      <c r="N22" s="57" t="s">
        <v>39</v>
      </c>
    </row>
    <row r="23" spans="1:14" s="58" customFormat="1" ht="15.75">
      <c r="A23" s="54">
        <v>18</v>
      </c>
      <c r="B23" s="19" t="s">
        <v>422</v>
      </c>
      <c r="C23" s="19">
        <v>1808</v>
      </c>
      <c r="D23" s="55" t="s">
        <v>423</v>
      </c>
      <c r="E23" s="19" t="s">
        <v>32</v>
      </c>
      <c r="F23" s="56" t="s">
        <v>424</v>
      </c>
      <c r="G23" s="32" t="s">
        <v>34</v>
      </c>
      <c r="H23" s="32" t="s">
        <v>35</v>
      </c>
      <c r="I23" s="32">
        <f>2020-2004</f>
        <v>16</v>
      </c>
      <c r="J23" s="19" t="s">
        <v>425</v>
      </c>
      <c r="K23" s="19" t="s">
        <v>426</v>
      </c>
      <c r="L23" s="32" t="s">
        <v>26</v>
      </c>
      <c r="M23" s="19" t="s">
        <v>19</v>
      </c>
      <c r="N23" s="57" t="s">
        <v>39</v>
      </c>
    </row>
    <row r="24" spans="1:14" s="58" customFormat="1" ht="15.75">
      <c r="A24" s="54">
        <v>19</v>
      </c>
      <c r="B24" s="19" t="s">
        <v>427</v>
      </c>
      <c r="C24" s="19">
        <v>1809</v>
      </c>
      <c r="D24" s="55" t="s">
        <v>428</v>
      </c>
      <c r="E24" s="19" t="s">
        <v>258</v>
      </c>
      <c r="F24" s="56" t="s">
        <v>429</v>
      </c>
      <c r="G24" s="32" t="s">
        <v>34</v>
      </c>
      <c r="H24" s="32" t="s">
        <v>35</v>
      </c>
      <c r="I24" s="32">
        <f>2020-2002</f>
        <v>18</v>
      </c>
      <c r="J24" s="19" t="s">
        <v>430</v>
      </c>
      <c r="K24" s="19" t="s">
        <v>431</v>
      </c>
      <c r="L24" s="32" t="s">
        <v>65</v>
      </c>
      <c r="M24" s="19" t="s">
        <v>19</v>
      </c>
      <c r="N24" s="57" t="s">
        <v>39</v>
      </c>
    </row>
    <row r="25" spans="1:14" s="58" customFormat="1" ht="15.75">
      <c r="A25" s="54">
        <v>20</v>
      </c>
      <c r="B25" s="59" t="s">
        <v>719</v>
      </c>
      <c r="C25" s="59">
        <v>2024</v>
      </c>
      <c r="D25" s="60" t="s">
        <v>720</v>
      </c>
      <c r="E25" s="59"/>
      <c r="F25" s="61"/>
      <c r="G25" s="62" t="s">
        <v>34</v>
      </c>
      <c r="H25" s="62" t="s">
        <v>35</v>
      </c>
      <c r="I25" s="62"/>
      <c r="J25" s="59" t="s">
        <v>721</v>
      </c>
      <c r="K25" s="59"/>
      <c r="L25" s="62"/>
      <c r="M25" s="59"/>
      <c r="N25" s="63" t="s">
        <v>66</v>
      </c>
    </row>
    <row r="26" spans="1:14" ht="16.5" thickBot="1">
      <c r="A26" s="54">
        <v>21</v>
      </c>
      <c r="B26" s="21" t="s">
        <v>447</v>
      </c>
      <c r="C26" s="21">
        <v>1810</v>
      </c>
      <c r="D26" s="24" t="s">
        <v>448</v>
      </c>
      <c r="E26" s="21" t="s">
        <v>163</v>
      </c>
      <c r="F26" s="26" t="s">
        <v>449</v>
      </c>
      <c r="G26" s="25" t="s">
        <v>34</v>
      </c>
      <c r="H26" s="25" t="s">
        <v>35</v>
      </c>
      <c r="I26" s="25">
        <f>2020-2004</f>
        <v>16</v>
      </c>
      <c r="J26" s="21" t="s">
        <v>450</v>
      </c>
      <c r="K26" s="21" t="s">
        <v>451</v>
      </c>
      <c r="L26" s="25" t="s">
        <v>331</v>
      </c>
      <c r="M26" s="21" t="s">
        <v>104</v>
      </c>
      <c r="N26" s="22" t="s">
        <v>167</v>
      </c>
    </row>
    <row r="27" spans="1:14" ht="16.5" thickTop="1">
      <c r="A27" s="30"/>
      <c r="B27" s="31" t="s">
        <v>457</v>
      </c>
      <c r="D27" s="1"/>
    </row>
    <row r="28" spans="1:14" ht="15.75">
      <c r="B28" s="15" t="s">
        <v>188</v>
      </c>
      <c r="C28" s="12"/>
      <c r="D28" s="11"/>
      <c r="E28" s="12"/>
      <c r="F28" s="12"/>
      <c r="G28" s="11"/>
      <c r="H28" s="11"/>
      <c r="I28" s="11"/>
      <c r="J28" s="12"/>
      <c r="K28" s="12"/>
      <c r="L28" s="11"/>
      <c r="M28" s="15" t="s">
        <v>191</v>
      </c>
    </row>
    <row r="29" spans="1:14" ht="15.75">
      <c r="B29" s="15" t="s">
        <v>189</v>
      </c>
      <c r="C29" s="11">
        <v>21</v>
      </c>
      <c r="D29" s="11"/>
      <c r="E29" s="12"/>
      <c r="F29" s="12"/>
      <c r="G29" s="11"/>
      <c r="H29" s="11"/>
      <c r="I29" s="11"/>
      <c r="J29" s="12"/>
      <c r="K29" s="12"/>
      <c r="L29" s="11"/>
      <c r="M29" s="12"/>
    </row>
    <row r="30" spans="1:14" ht="15.75">
      <c r="B30" s="15" t="s">
        <v>190</v>
      </c>
      <c r="C30" s="16" t="s">
        <v>461</v>
      </c>
      <c r="D30" s="11"/>
      <c r="E30" s="12"/>
      <c r="F30" s="12"/>
      <c r="G30" s="11"/>
      <c r="H30" s="11"/>
      <c r="I30" s="11"/>
      <c r="J30" s="12"/>
      <c r="K30" s="12"/>
      <c r="L30" s="11"/>
      <c r="M30" s="12"/>
    </row>
    <row r="31" spans="1:14" ht="15.75">
      <c r="B31" s="12"/>
      <c r="C31" s="17">
        <v>21</v>
      </c>
      <c r="D31" s="11"/>
      <c r="E31" s="12"/>
      <c r="F31" s="12"/>
      <c r="G31" s="11"/>
      <c r="H31" s="11"/>
      <c r="I31" s="11"/>
      <c r="J31" s="12"/>
      <c r="K31" s="12"/>
      <c r="L31" s="11"/>
      <c r="M31" s="18" t="s">
        <v>193</v>
      </c>
    </row>
    <row r="32" spans="1:14" ht="15.75">
      <c r="B32" s="12"/>
      <c r="C32" s="12"/>
      <c r="D32" s="11"/>
      <c r="E32" s="12"/>
      <c r="F32" s="12"/>
      <c r="G32" s="11"/>
      <c r="H32" s="11"/>
      <c r="I32" s="11"/>
      <c r="J32" s="12"/>
      <c r="K32" s="12"/>
      <c r="L32" s="11"/>
      <c r="M32" s="12" t="s">
        <v>194</v>
      </c>
    </row>
    <row r="33" spans="2:12" ht="15.75">
      <c r="B33" s="12"/>
      <c r="C33" s="12"/>
      <c r="D33" s="11"/>
      <c r="E33" s="12"/>
      <c r="F33" s="12"/>
      <c r="G33" s="11"/>
      <c r="H33" s="11"/>
      <c r="I33" s="11"/>
      <c r="J33" s="12"/>
      <c r="K33" s="12"/>
      <c r="L33" s="11"/>
    </row>
  </sheetData>
  <sortState ref="B6:N29">
    <sortCondition ref="B6"/>
  </sortState>
  <mergeCells count="3">
    <mergeCell ref="A1:N1"/>
    <mergeCell ref="A2:N2"/>
    <mergeCell ref="A3:N3"/>
  </mergeCells>
  <pageMargins left="0.15748031496062992" right="0.83" top="0.47244094488188981" bottom="0.74803149606299213" header="0.31496062992125984" footer="0.31496062992125984"/>
  <pageSetup paperSize="5" scale="78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3"/>
  <sheetViews>
    <sheetView topLeftCell="A4" zoomScale="80" zoomScaleNormal="80" workbookViewId="0">
      <selection activeCell="D23" sqref="D23"/>
    </sheetView>
  </sheetViews>
  <sheetFormatPr defaultRowHeight="15"/>
  <cols>
    <col min="1" max="1" width="4.5703125" customWidth="1"/>
    <col min="2" max="2" width="28.28515625" customWidth="1"/>
    <col min="3" max="3" width="7.7109375" customWidth="1"/>
    <col min="4" max="4" width="13.42578125" customWidth="1"/>
    <col min="5" max="5" width="20.140625" bestFit="1" customWidth="1"/>
    <col min="6" max="6" width="21.140625" bestFit="1" customWidth="1"/>
    <col min="7" max="7" width="5.42578125" customWidth="1"/>
    <col min="8" max="8" width="8.7109375" customWidth="1"/>
    <col min="9" max="9" width="7.7109375" customWidth="1"/>
    <col min="10" max="10" width="20.28515625" customWidth="1"/>
    <col min="11" max="11" width="18.85546875" customWidth="1"/>
    <col min="12" max="12" width="9.85546875" customWidth="1"/>
    <col min="13" max="13" width="34.42578125" customWidth="1"/>
    <col min="14" max="14" width="24.42578125" customWidth="1"/>
  </cols>
  <sheetData>
    <row r="1" spans="1:14" ht="18">
      <c r="A1" s="74" t="s">
        <v>707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">
      <c r="A2" s="74" t="s">
        <v>697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18">
      <c r="A3" s="74" t="s">
        <v>718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.75" thickBot="1">
      <c r="A4" s="2"/>
      <c r="B4" s="3"/>
      <c r="C4" s="3"/>
      <c r="D4" s="2"/>
      <c r="E4" s="3"/>
      <c r="F4" s="3"/>
      <c r="G4" s="2"/>
      <c r="H4" s="2"/>
      <c r="I4" s="2"/>
      <c r="J4" s="3"/>
      <c r="K4" s="3"/>
      <c r="L4" s="2"/>
      <c r="M4" s="3"/>
      <c r="N4" s="3"/>
    </row>
    <row r="5" spans="1:14" ht="16.5" thickTop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20</v>
      </c>
      <c r="G5" s="5" t="s">
        <v>6</v>
      </c>
      <c r="H5" s="5" t="s">
        <v>7</v>
      </c>
      <c r="I5" s="5" t="s">
        <v>74</v>
      </c>
      <c r="J5" s="5" t="s">
        <v>8</v>
      </c>
      <c r="K5" s="5" t="s">
        <v>9</v>
      </c>
      <c r="L5" s="5" t="s">
        <v>10</v>
      </c>
      <c r="M5" s="5" t="s">
        <v>11</v>
      </c>
      <c r="N5" s="6" t="s">
        <v>12</v>
      </c>
    </row>
    <row r="6" spans="1:14" ht="15.75">
      <c r="A6" s="7">
        <v>1</v>
      </c>
      <c r="B6" s="19" t="s">
        <v>618</v>
      </c>
      <c r="C6" s="14">
        <v>1811</v>
      </c>
      <c r="D6" s="13" t="s">
        <v>619</v>
      </c>
      <c r="E6" s="8" t="s">
        <v>77</v>
      </c>
      <c r="F6" s="9" t="s">
        <v>620</v>
      </c>
      <c r="G6" s="14" t="s">
        <v>34</v>
      </c>
      <c r="H6" s="14" t="s">
        <v>35</v>
      </c>
      <c r="I6" s="14">
        <f>2020-2003</f>
        <v>17</v>
      </c>
      <c r="J6" s="8" t="s">
        <v>621</v>
      </c>
      <c r="K6" s="8" t="s">
        <v>324</v>
      </c>
      <c r="L6" s="14" t="s">
        <v>26</v>
      </c>
      <c r="M6" s="8" t="s">
        <v>81</v>
      </c>
      <c r="N6" s="10" t="s">
        <v>82</v>
      </c>
    </row>
    <row r="7" spans="1:14" ht="15.75">
      <c r="A7" s="7">
        <v>2</v>
      </c>
      <c r="B7" s="8" t="s">
        <v>669</v>
      </c>
      <c r="C7" s="14">
        <v>1812</v>
      </c>
      <c r="D7" s="13" t="s">
        <v>670</v>
      </c>
      <c r="E7" s="8" t="s">
        <v>555</v>
      </c>
      <c r="F7" s="9" t="s">
        <v>671</v>
      </c>
      <c r="G7" s="14" t="s">
        <v>34</v>
      </c>
      <c r="H7" s="14" t="s">
        <v>35</v>
      </c>
      <c r="I7" s="14">
        <f>2020-2004</f>
        <v>16</v>
      </c>
      <c r="J7" s="8" t="s">
        <v>672</v>
      </c>
      <c r="K7" s="8" t="s">
        <v>673</v>
      </c>
      <c r="L7" s="14" t="s">
        <v>56</v>
      </c>
      <c r="M7" s="8" t="s">
        <v>104</v>
      </c>
      <c r="N7" s="10" t="s">
        <v>167</v>
      </c>
    </row>
    <row r="8" spans="1:14" ht="15.75">
      <c r="A8" s="7">
        <v>3</v>
      </c>
      <c r="B8" s="8" t="s">
        <v>632</v>
      </c>
      <c r="C8" s="14">
        <v>1814</v>
      </c>
      <c r="D8" s="13" t="s">
        <v>633</v>
      </c>
      <c r="E8" s="8" t="s">
        <v>561</v>
      </c>
      <c r="F8" s="9" t="s">
        <v>585</v>
      </c>
      <c r="G8" s="14" t="s">
        <v>34</v>
      </c>
      <c r="H8" s="14" t="s">
        <v>35</v>
      </c>
      <c r="I8" s="14">
        <f>2020-2005</f>
        <v>15</v>
      </c>
      <c r="J8" s="8" t="s">
        <v>634</v>
      </c>
      <c r="K8" s="8" t="s">
        <v>421</v>
      </c>
      <c r="L8" s="14" t="s">
        <v>56</v>
      </c>
      <c r="M8" s="8" t="s">
        <v>19</v>
      </c>
      <c r="N8" s="10" t="s">
        <v>179</v>
      </c>
    </row>
    <row r="9" spans="1:14" s="58" customFormat="1" ht="15.75">
      <c r="A9" s="54">
        <v>4</v>
      </c>
      <c r="B9" s="19" t="s">
        <v>588</v>
      </c>
      <c r="C9" s="32">
        <v>1816</v>
      </c>
      <c r="D9" s="55" t="s">
        <v>589</v>
      </c>
      <c r="E9" s="19" t="s">
        <v>69</v>
      </c>
      <c r="F9" s="56" t="s">
        <v>590</v>
      </c>
      <c r="G9" s="32" t="s">
        <v>34</v>
      </c>
      <c r="H9" s="32" t="s">
        <v>35</v>
      </c>
      <c r="I9" s="32">
        <f>2020-2005</f>
        <v>15</v>
      </c>
      <c r="J9" s="19" t="s">
        <v>591</v>
      </c>
      <c r="K9" s="19" t="s">
        <v>592</v>
      </c>
      <c r="L9" s="32" t="s">
        <v>56</v>
      </c>
      <c r="M9" s="19" t="s">
        <v>593</v>
      </c>
      <c r="N9" s="57" t="s">
        <v>73</v>
      </c>
    </row>
    <row r="10" spans="1:14" s="58" customFormat="1" ht="15.75">
      <c r="A10" s="54">
        <v>5</v>
      </c>
      <c r="B10" s="19" t="s">
        <v>652</v>
      </c>
      <c r="C10" s="32">
        <v>1817</v>
      </c>
      <c r="D10" s="55" t="s">
        <v>653</v>
      </c>
      <c r="E10" s="19" t="s">
        <v>654</v>
      </c>
      <c r="F10" s="56" t="s">
        <v>655</v>
      </c>
      <c r="G10" s="32" t="s">
        <v>34</v>
      </c>
      <c r="H10" s="32" t="s">
        <v>35</v>
      </c>
      <c r="I10" s="32">
        <f>2020-2004</f>
        <v>16</v>
      </c>
      <c r="J10" s="19" t="s">
        <v>656</v>
      </c>
      <c r="K10" s="19" t="s">
        <v>657</v>
      </c>
      <c r="L10" s="32" t="s">
        <v>56</v>
      </c>
      <c r="M10" s="19" t="s">
        <v>19</v>
      </c>
      <c r="N10" s="57" t="s">
        <v>39</v>
      </c>
    </row>
    <row r="11" spans="1:14" ht="15.75">
      <c r="A11" s="7">
        <v>6</v>
      </c>
      <c r="B11" s="19" t="s">
        <v>609</v>
      </c>
      <c r="C11" s="14">
        <v>1818</v>
      </c>
      <c r="D11" s="13" t="s">
        <v>610</v>
      </c>
      <c r="E11" s="8" t="s">
        <v>247</v>
      </c>
      <c r="F11" s="9" t="s">
        <v>184</v>
      </c>
      <c r="G11" s="14" t="s">
        <v>34</v>
      </c>
      <c r="H11" s="14" t="s">
        <v>35</v>
      </c>
      <c r="I11" s="14">
        <f>2020-2005</f>
        <v>15</v>
      </c>
      <c r="J11" s="8" t="s">
        <v>611</v>
      </c>
      <c r="K11" s="8" t="s">
        <v>612</v>
      </c>
      <c r="L11" s="14" t="s">
        <v>65</v>
      </c>
      <c r="M11" s="8" t="s">
        <v>19</v>
      </c>
      <c r="N11" s="10" t="s">
        <v>179</v>
      </c>
    </row>
    <row r="12" spans="1:14" ht="15.75">
      <c r="A12" s="7">
        <v>7</v>
      </c>
      <c r="B12" s="8" t="s">
        <v>642</v>
      </c>
      <c r="C12" s="14">
        <v>1819</v>
      </c>
      <c r="D12" s="13" t="s">
        <v>643</v>
      </c>
      <c r="E12" s="8" t="s">
        <v>258</v>
      </c>
      <c r="F12" s="9" t="s">
        <v>644</v>
      </c>
      <c r="G12" s="14" t="s">
        <v>34</v>
      </c>
      <c r="H12" s="14" t="s">
        <v>35</v>
      </c>
      <c r="I12" s="14">
        <f>2020-2004</f>
        <v>16</v>
      </c>
      <c r="J12" s="8" t="s">
        <v>645</v>
      </c>
      <c r="K12" s="8" t="s">
        <v>646</v>
      </c>
      <c r="L12" s="14" t="s">
        <v>26</v>
      </c>
      <c r="M12" s="8" t="s">
        <v>19</v>
      </c>
      <c r="N12" s="10" t="s">
        <v>167</v>
      </c>
    </row>
    <row r="13" spans="1:14" ht="15.75">
      <c r="A13" s="7">
        <v>8</v>
      </c>
      <c r="B13" s="19" t="s">
        <v>594</v>
      </c>
      <c r="C13" s="14">
        <v>1820</v>
      </c>
      <c r="D13" s="13" t="s">
        <v>595</v>
      </c>
      <c r="E13" s="8" t="s">
        <v>258</v>
      </c>
      <c r="F13" s="9" t="s">
        <v>596</v>
      </c>
      <c r="G13" s="14" t="s">
        <v>34</v>
      </c>
      <c r="H13" s="14" t="s">
        <v>35</v>
      </c>
      <c r="I13" s="14">
        <f>2020-2005</f>
        <v>15</v>
      </c>
      <c r="J13" s="8" t="s">
        <v>597</v>
      </c>
      <c r="K13" s="8" t="s">
        <v>598</v>
      </c>
      <c r="L13" s="14" t="s">
        <v>26</v>
      </c>
      <c r="M13" s="8" t="s">
        <v>19</v>
      </c>
      <c r="N13" s="10" t="s">
        <v>39</v>
      </c>
    </row>
    <row r="14" spans="1:14" ht="15.75">
      <c r="A14" s="7">
        <v>9</v>
      </c>
      <c r="B14" s="19" t="s">
        <v>583</v>
      </c>
      <c r="C14" s="14">
        <v>1822</v>
      </c>
      <c r="D14" s="13" t="s">
        <v>584</v>
      </c>
      <c r="E14" s="8" t="s">
        <v>156</v>
      </c>
      <c r="F14" s="9" t="s">
        <v>585</v>
      </c>
      <c r="G14" s="14" t="s">
        <v>34</v>
      </c>
      <c r="H14" s="14" t="s">
        <v>35</v>
      </c>
      <c r="I14" s="14">
        <f>2020-2005</f>
        <v>15</v>
      </c>
      <c r="J14" s="8" t="s">
        <v>586</v>
      </c>
      <c r="K14" s="8" t="s">
        <v>587</v>
      </c>
      <c r="L14" s="14" t="s">
        <v>26</v>
      </c>
      <c r="M14" s="8" t="s">
        <v>572</v>
      </c>
      <c r="N14" s="10" t="s">
        <v>179</v>
      </c>
    </row>
    <row r="15" spans="1:14" ht="15.75">
      <c r="A15" s="7">
        <v>10</v>
      </c>
      <c r="B15" s="19" t="s">
        <v>559</v>
      </c>
      <c r="C15" s="14">
        <v>1824</v>
      </c>
      <c r="D15" s="13" t="s">
        <v>560</v>
      </c>
      <c r="E15" s="8" t="s">
        <v>561</v>
      </c>
      <c r="F15" s="9" t="s">
        <v>562</v>
      </c>
      <c r="G15" s="14" t="s">
        <v>34</v>
      </c>
      <c r="H15" s="14" t="s">
        <v>35</v>
      </c>
      <c r="I15" s="14">
        <f>2020-2005</f>
        <v>15</v>
      </c>
      <c r="J15" s="8" t="s">
        <v>563</v>
      </c>
      <c r="K15" s="8" t="s">
        <v>564</v>
      </c>
      <c r="L15" s="14" t="s">
        <v>56</v>
      </c>
      <c r="M15" s="8" t="s">
        <v>565</v>
      </c>
      <c r="N15" s="10" t="s">
        <v>566</v>
      </c>
    </row>
    <row r="16" spans="1:14" ht="15.75">
      <c r="A16" s="7">
        <v>11</v>
      </c>
      <c r="B16" s="19" t="s">
        <v>573</v>
      </c>
      <c r="C16" s="14">
        <v>1825</v>
      </c>
      <c r="D16" s="13" t="s">
        <v>574</v>
      </c>
      <c r="E16" s="8" t="s">
        <v>247</v>
      </c>
      <c r="F16" s="9" t="s">
        <v>575</v>
      </c>
      <c r="G16" s="14" t="s">
        <v>34</v>
      </c>
      <c r="H16" s="14" t="s">
        <v>35</v>
      </c>
      <c r="I16" s="14">
        <f>2020-2004</f>
        <v>16</v>
      </c>
      <c r="J16" s="8" t="s">
        <v>576</v>
      </c>
      <c r="K16" s="8" t="s">
        <v>577</v>
      </c>
      <c r="L16" s="14" t="s">
        <v>56</v>
      </c>
      <c r="M16" s="8" t="s">
        <v>19</v>
      </c>
      <c r="N16" s="10" t="s">
        <v>179</v>
      </c>
    </row>
    <row r="17" spans="1:14" ht="15.75">
      <c r="A17" s="7">
        <v>12</v>
      </c>
      <c r="B17" s="19" t="s">
        <v>626</v>
      </c>
      <c r="C17" s="14">
        <v>1826</v>
      </c>
      <c r="D17" s="13" t="s">
        <v>627</v>
      </c>
      <c r="E17" s="8" t="s">
        <v>32</v>
      </c>
      <c r="F17" s="9" t="s">
        <v>628</v>
      </c>
      <c r="G17" s="14" t="s">
        <v>34</v>
      </c>
      <c r="H17" s="14" t="s">
        <v>35</v>
      </c>
      <c r="I17" s="14">
        <f>2020-2004</f>
        <v>16</v>
      </c>
      <c r="J17" s="8" t="s">
        <v>629</v>
      </c>
      <c r="K17" s="8" t="s">
        <v>630</v>
      </c>
      <c r="L17" s="14" t="s">
        <v>26</v>
      </c>
      <c r="M17" s="8" t="s">
        <v>631</v>
      </c>
      <c r="N17" s="10" t="s">
        <v>39</v>
      </c>
    </row>
    <row r="18" spans="1:14" ht="15.75">
      <c r="A18" s="7">
        <v>13</v>
      </c>
      <c r="B18" s="19" t="s">
        <v>567</v>
      </c>
      <c r="C18" s="14">
        <v>1827</v>
      </c>
      <c r="D18" s="13" t="s">
        <v>568</v>
      </c>
      <c r="E18" s="8" t="s">
        <v>285</v>
      </c>
      <c r="F18" s="9" t="s">
        <v>569</v>
      </c>
      <c r="G18" s="14" t="s">
        <v>34</v>
      </c>
      <c r="H18" s="14" t="s">
        <v>35</v>
      </c>
      <c r="I18" s="14">
        <f>2020-2004</f>
        <v>16</v>
      </c>
      <c r="J18" s="8" t="s">
        <v>570</v>
      </c>
      <c r="K18" s="8" t="s">
        <v>571</v>
      </c>
      <c r="L18" s="14" t="s">
        <v>56</v>
      </c>
      <c r="M18" s="8" t="s">
        <v>572</v>
      </c>
      <c r="N18" s="10" t="s">
        <v>38</v>
      </c>
    </row>
    <row r="19" spans="1:14" ht="15.75">
      <c r="A19" s="7">
        <v>14</v>
      </c>
      <c r="B19" s="8" t="s">
        <v>663</v>
      </c>
      <c r="C19" s="14">
        <v>1828</v>
      </c>
      <c r="D19" s="13" t="s">
        <v>664</v>
      </c>
      <c r="E19" s="8" t="s">
        <v>665</v>
      </c>
      <c r="F19" s="9" t="s">
        <v>666</v>
      </c>
      <c r="G19" s="14" t="s">
        <v>34</v>
      </c>
      <c r="H19" s="14" t="s">
        <v>35</v>
      </c>
      <c r="I19" s="14">
        <f>2020-2004</f>
        <v>16</v>
      </c>
      <c r="J19" s="8" t="s">
        <v>667</v>
      </c>
      <c r="K19" s="8" t="s">
        <v>668</v>
      </c>
      <c r="L19" s="14" t="s">
        <v>289</v>
      </c>
      <c r="M19" s="8" t="s">
        <v>19</v>
      </c>
      <c r="N19" s="10" t="s">
        <v>39</v>
      </c>
    </row>
    <row r="20" spans="1:14" ht="15.75">
      <c r="A20" s="7">
        <v>15</v>
      </c>
      <c r="B20" s="8" t="s">
        <v>647</v>
      </c>
      <c r="C20" s="14">
        <v>1829</v>
      </c>
      <c r="D20" s="13" t="s">
        <v>648</v>
      </c>
      <c r="E20" s="8" t="s">
        <v>247</v>
      </c>
      <c r="F20" s="9" t="s">
        <v>649</v>
      </c>
      <c r="G20" s="14" t="s">
        <v>34</v>
      </c>
      <c r="H20" s="14" t="s">
        <v>35</v>
      </c>
      <c r="I20" s="14">
        <f>2020-2005</f>
        <v>15</v>
      </c>
      <c r="J20" s="8" t="s">
        <v>650</v>
      </c>
      <c r="K20" s="8" t="s">
        <v>651</v>
      </c>
      <c r="L20" s="14" t="s">
        <v>56</v>
      </c>
      <c r="M20" s="8" t="s">
        <v>104</v>
      </c>
      <c r="N20" s="10" t="s">
        <v>179</v>
      </c>
    </row>
    <row r="21" spans="1:14" ht="15.75">
      <c r="A21" s="7">
        <v>16</v>
      </c>
      <c r="B21" s="19" t="s">
        <v>578</v>
      </c>
      <c r="C21" s="14">
        <v>1830</v>
      </c>
      <c r="D21" s="13" t="s">
        <v>579</v>
      </c>
      <c r="E21" s="8" t="s">
        <v>236</v>
      </c>
      <c r="F21" s="8" t="s">
        <v>580</v>
      </c>
      <c r="G21" s="14" t="s">
        <v>34</v>
      </c>
      <c r="H21" s="14" t="s">
        <v>35</v>
      </c>
      <c r="I21" s="14">
        <f>2020-2005</f>
        <v>15</v>
      </c>
      <c r="J21" s="8" t="s">
        <v>581</v>
      </c>
      <c r="K21" s="8" t="s">
        <v>582</v>
      </c>
      <c r="L21" s="14" t="s">
        <v>56</v>
      </c>
      <c r="M21" s="8" t="s">
        <v>81</v>
      </c>
      <c r="N21" s="10" t="s">
        <v>82</v>
      </c>
    </row>
    <row r="22" spans="1:14" ht="15.75">
      <c r="A22" s="7">
        <v>17</v>
      </c>
      <c r="B22" s="8" t="s">
        <v>658</v>
      </c>
      <c r="C22" s="14">
        <v>1831</v>
      </c>
      <c r="D22" s="13" t="s">
        <v>659</v>
      </c>
      <c r="E22" s="8" t="s">
        <v>14</v>
      </c>
      <c r="F22" s="9" t="s">
        <v>660</v>
      </c>
      <c r="G22" s="14" t="s">
        <v>34</v>
      </c>
      <c r="H22" s="14" t="s">
        <v>35</v>
      </c>
      <c r="I22" s="14">
        <f>2020-2004</f>
        <v>16</v>
      </c>
      <c r="J22" s="8" t="s">
        <v>661</v>
      </c>
      <c r="K22" s="8" t="s">
        <v>662</v>
      </c>
      <c r="L22" s="14" t="s">
        <v>331</v>
      </c>
      <c r="M22" s="8" t="s">
        <v>57</v>
      </c>
      <c r="N22" s="10" t="s">
        <v>58</v>
      </c>
    </row>
    <row r="23" spans="1:14" ht="15.75">
      <c r="A23" s="7">
        <v>18</v>
      </c>
      <c r="B23" s="8" t="s">
        <v>640</v>
      </c>
      <c r="C23" s="14">
        <v>1833</v>
      </c>
      <c r="D23" s="13" t="s">
        <v>641</v>
      </c>
      <c r="E23" s="8" t="s">
        <v>163</v>
      </c>
      <c r="F23" s="9" t="s">
        <v>637</v>
      </c>
      <c r="G23" s="14" t="s">
        <v>34</v>
      </c>
      <c r="H23" s="14" t="s">
        <v>35</v>
      </c>
      <c r="I23" s="14">
        <f>2020-2004</f>
        <v>16</v>
      </c>
      <c r="J23" s="8" t="s">
        <v>638</v>
      </c>
      <c r="K23" s="8" t="s">
        <v>639</v>
      </c>
      <c r="L23" s="14" t="s">
        <v>56</v>
      </c>
      <c r="M23" s="8" t="s">
        <v>572</v>
      </c>
      <c r="N23" s="10" t="s">
        <v>167</v>
      </c>
    </row>
    <row r="24" spans="1:14" ht="15.75">
      <c r="A24" s="7">
        <v>19</v>
      </c>
      <c r="B24" s="8" t="s">
        <v>635</v>
      </c>
      <c r="C24" s="14">
        <v>1834</v>
      </c>
      <c r="D24" s="13" t="s">
        <v>636</v>
      </c>
      <c r="E24" s="8" t="s">
        <v>163</v>
      </c>
      <c r="F24" s="9" t="s">
        <v>637</v>
      </c>
      <c r="G24" s="14" t="s">
        <v>34</v>
      </c>
      <c r="H24" s="14" t="s">
        <v>35</v>
      </c>
      <c r="I24" s="14">
        <f>2020-2004</f>
        <v>16</v>
      </c>
      <c r="J24" s="8" t="s">
        <v>638</v>
      </c>
      <c r="K24" s="8" t="s">
        <v>639</v>
      </c>
      <c r="L24" s="14" t="s">
        <v>56</v>
      </c>
      <c r="M24" s="8" t="s">
        <v>572</v>
      </c>
      <c r="N24" s="10" t="s">
        <v>167</v>
      </c>
    </row>
    <row r="25" spans="1:14" ht="15.75">
      <c r="A25" s="7">
        <v>20</v>
      </c>
      <c r="B25" s="19" t="s">
        <v>553</v>
      </c>
      <c r="C25" s="14">
        <v>1835</v>
      </c>
      <c r="D25" s="13" t="s">
        <v>554</v>
      </c>
      <c r="E25" s="8" t="s">
        <v>555</v>
      </c>
      <c r="F25" s="9" t="s">
        <v>556</v>
      </c>
      <c r="G25" s="14" t="s">
        <v>34</v>
      </c>
      <c r="H25" s="14" t="s">
        <v>35</v>
      </c>
      <c r="I25" s="14">
        <f>2020-2003</f>
        <v>17</v>
      </c>
      <c r="J25" s="8" t="s">
        <v>557</v>
      </c>
      <c r="K25" s="8" t="s">
        <v>558</v>
      </c>
      <c r="L25" s="14" t="s">
        <v>65</v>
      </c>
      <c r="M25" s="8" t="s">
        <v>104</v>
      </c>
      <c r="N25" s="10" t="s">
        <v>167</v>
      </c>
    </row>
    <row r="26" spans="1:14" ht="16.5" thickBot="1">
      <c r="A26" s="7">
        <v>21</v>
      </c>
      <c r="B26" s="21" t="s">
        <v>680</v>
      </c>
      <c r="C26" s="25">
        <v>1836</v>
      </c>
      <c r="D26" s="24" t="s">
        <v>681</v>
      </c>
      <c r="E26" s="21" t="s">
        <v>682</v>
      </c>
      <c r="F26" s="26" t="s">
        <v>683</v>
      </c>
      <c r="G26" s="25" t="s">
        <v>34</v>
      </c>
      <c r="H26" s="25" t="s">
        <v>35</v>
      </c>
      <c r="I26" s="25">
        <f>2020-2004</f>
        <v>16</v>
      </c>
      <c r="J26" s="21" t="s">
        <v>684</v>
      </c>
      <c r="K26" s="21" t="s">
        <v>685</v>
      </c>
      <c r="L26" s="25" t="s">
        <v>56</v>
      </c>
      <c r="M26" s="21" t="s">
        <v>686</v>
      </c>
      <c r="N26" s="22" t="s">
        <v>687</v>
      </c>
    </row>
    <row r="27" spans="1:14" ht="15.75" thickTop="1">
      <c r="L27" s="1"/>
    </row>
    <row r="28" spans="1:14" ht="15.75">
      <c r="B28" s="15" t="s">
        <v>188</v>
      </c>
      <c r="C28" s="12"/>
      <c r="D28" s="11"/>
      <c r="E28" s="12"/>
      <c r="F28" s="12"/>
      <c r="G28" s="11"/>
      <c r="H28" s="11"/>
      <c r="I28" s="11"/>
      <c r="J28" s="12"/>
      <c r="K28" s="12"/>
      <c r="L28" s="11"/>
      <c r="M28" s="15" t="s">
        <v>191</v>
      </c>
    </row>
    <row r="29" spans="1:14" ht="15.75">
      <c r="B29" s="15" t="s">
        <v>189</v>
      </c>
      <c r="C29" s="28" t="s">
        <v>717</v>
      </c>
      <c r="D29" s="11"/>
      <c r="E29" s="12"/>
      <c r="F29" s="12"/>
      <c r="G29" s="11"/>
      <c r="H29" s="11"/>
      <c r="I29" s="11"/>
      <c r="J29" s="12"/>
      <c r="K29" s="12"/>
      <c r="L29" s="11"/>
      <c r="M29" s="12"/>
    </row>
    <row r="30" spans="1:14" ht="15.75">
      <c r="B30" s="15" t="s">
        <v>190</v>
      </c>
      <c r="C30" s="27" t="s">
        <v>688</v>
      </c>
      <c r="D30" s="11"/>
      <c r="E30" s="12"/>
      <c r="F30" s="12"/>
      <c r="G30" s="11"/>
      <c r="H30" s="11"/>
      <c r="I30" s="11"/>
      <c r="J30" s="12"/>
      <c r="K30" s="12"/>
      <c r="L30" s="11"/>
      <c r="M30" s="12"/>
    </row>
    <row r="31" spans="1:14" ht="15.75">
      <c r="B31" s="12"/>
      <c r="C31" s="29">
        <v>21</v>
      </c>
      <c r="D31" s="11"/>
      <c r="E31" s="12"/>
      <c r="F31" s="12"/>
      <c r="G31" s="11"/>
      <c r="H31" s="11"/>
      <c r="I31" s="11"/>
      <c r="J31" s="12"/>
      <c r="K31" s="12"/>
      <c r="L31" s="11"/>
      <c r="M31" s="18" t="s">
        <v>193</v>
      </c>
    </row>
    <row r="32" spans="1:14" ht="15.75">
      <c r="B32" s="12"/>
      <c r="C32" s="12"/>
      <c r="D32" s="11"/>
      <c r="E32" s="12"/>
      <c r="F32" s="12"/>
      <c r="G32" s="11"/>
      <c r="H32" s="11"/>
      <c r="I32" s="11"/>
      <c r="J32" s="12"/>
      <c r="K32" s="12"/>
      <c r="L32" s="11"/>
      <c r="M32" s="12" t="s">
        <v>194</v>
      </c>
    </row>
    <row r="33" spans="2:12" ht="15.75">
      <c r="B33" s="12"/>
      <c r="C33" s="12"/>
      <c r="D33" s="11"/>
      <c r="E33" s="12"/>
      <c r="F33" s="12"/>
      <c r="G33" s="11"/>
      <c r="H33" s="11"/>
      <c r="I33" s="11"/>
      <c r="J33" s="12"/>
      <c r="K33" s="12"/>
      <c r="L33" s="11"/>
    </row>
  </sheetData>
  <sortState ref="B6:N31">
    <sortCondition ref="B6"/>
  </sortState>
  <mergeCells count="3">
    <mergeCell ref="A1:N1"/>
    <mergeCell ref="A2:N2"/>
    <mergeCell ref="A3:N3"/>
  </mergeCells>
  <pageMargins left="0.11811023622047245" right="0.59055118110236227" top="0.35433070866141736" bottom="0.74803149606299213" header="0.31496062992125984" footer="0.31496062992125984"/>
  <pageSetup paperSize="5" scale="72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8"/>
  <sheetViews>
    <sheetView zoomScale="90" zoomScaleNormal="90" workbookViewId="0">
      <selection activeCell="F25" sqref="F25"/>
    </sheetView>
  </sheetViews>
  <sheetFormatPr defaultRowHeight="15"/>
  <cols>
    <col min="1" max="1" width="5.140625" customWidth="1"/>
    <col min="2" max="2" width="28.5703125" customWidth="1"/>
    <col min="3" max="3" width="7.28515625" customWidth="1"/>
    <col min="4" max="4" width="14.42578125" customWidth="1"/>
    <col min="5" max="5" width="19.85546875" bestFit="1" customWidth="1"/>
    <col min="6" max="6" width="20.28515625" bestFit="1" customWidth="1"/>
    <col min="7" max="7" width="4" customWidth="1"/>
    <col min="8" max="8" width="9.5703125" customWidth="1"/>
    <col min="9" max="9" width="7.28515625" customWidth="1"/>
    <col min="10" max="10" width="21.7109375" customWidth="1"/>
    <col min="11" max="11" width="19.5703125" bestFit="1" customWidth="1"/>
    <col min="12" max="12" width="10.42578125" customWidth="1"/>
    <col min="13" max="13" width="30.85546875" customWidth="1"/>
    <col min="14" max="14" width="25" customWidth="1"/>
    <col min="15" max="15" width="14.42578125" customWidth="1"/>
  </cols>
  <sheetData>
    <row r="1" spans="1:14" ht="18">
      <c r="A1" s="74" t="s">
        <v>707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">
      <c r="A2" s="74" t="s">
        <v>344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18">
      <c r="A3" s="74" t="s">
        <v>718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.75" thickBot="1">
      <c r="A4" s="2"/>
      <c r="B4" s="3"/>
      <c r="C4" s="3"/>
      <c r="D4" s="2"/>
      <c r="E4" s="3"/>
      <c r="F4" s="3"/>
      <c r="G4" s="2"/>
      <c r="H4" s="2"/>
      <c r="I4" s="2"/>
      <c r="J4" s="3"/>
      <c r="K4" s="3"/>
      <c r="L4" s="2"/>
      <c r="M4" s="3"/>
      <c r="N4" s="3"/>
    </row>
    <row r="5" spans="1:14" ht="16.5" thickTop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20</v>
      </c>
      <c r="G5" s="5" t="s">
        <v>6</v>
      </c>
      <c r="H5" s="5" t="s">
        <v>7</v>
      </c>
      <c r="I5" s="5" t="s">
        <v>74</v>
      </c>
      <c r="J5" s="5" t="s">
        <v>8</v>
      </c>
      <c r="K5" s="5" t="s">
        <v>9</v>
      </c>
      <c r="L5" s="5" t="s">
        <v>10</v>
      </c>
      <c r="M5" s="5" t="s">
        <v>11</v>
      </c>
      <c r="N5" s="6" t="s">
        <v>12</v>
      </c>
    </row>
    <row r="6" spans="1:14" s="58" customFormat="1" ht="15.75">
      <c r="A6" s="54">
        <v>1</v>
      </c>
      <c r="B6" s="19" t="s">
        <v>483</v>
      </c>
      <c r="C6" s="32">
        <v>1770</v>
      </c>
      <c r="D6" s="55" t="s">
        <v>484</v>
      </c>
      <c r="E6" s="19" t="s">
        <v>485</v>
      </c>
      <c r="F6" s="56" t="s">
        <v>486</v>
      </c>
      <c r="G6" s="32" t="s">
        <v>15</v>
      </c>
      <c r="H6" s="32" t="s">
        <v>35</v>
      </c>
      <c r="I6" s="32">
        <f>2020-2004</f>
        <v>16</v>
      </c>
      <c r="J6" s="19" t="s">
        <v>487</v>
      </c>
      <c r="K6" s="19" t="s">
        <v>488</v>
      </c>
      <c r="L6" s="32" t="s">
        <v>26</v>
      </c>
      <c r="M6" s="19" t="s">
        <v>489</v>
      </c>
      <c r="N6" s="57" t="s">
        <v>490</v>
      </c>
    </row>
    <row r="7" spans="1:14" s="58" customFormat="1" ht="15.75">
      <c r="A7" s="54">
        <v>2</v>
      </c>
      <c r="B7" s="19" t="s">
        <v>514</v>
      </c>
      <c r="C7" s="32">
        <v>1771</v>
      </c>
      <c r="D7" s="55" t="s">
        <v>515</v>
      </c>
      <c r="E7" s="19" t="s">
        <v>258</v>
      </c>
      <c r="F7" s="56" t="s">
        <v>516</v>
      </c>
      <c r="G7" s="32" t="s">
        <v>34</v>
      </c>
      <c r="H7" s="32" t="s">
        <v>35</v>
      </c>
      <c r="I7" s="32">
        <f>2020-2004</f>
        <v>16</v>
      </c>
      <c r="J7" s="19" t="s">
        <v>517</v>
      </c>
      <c r="K7" s="19" t="s">
        <v>518</v>
      </c>
      <c r="L7" s="32" t="s">
        <v>56</v>
      </c>
      <c r="M7" s="19" t="s">
        <v>19</v>
      </c>
      <c r="N7" s="57" t="s">
        <v>39</v>
      </c>
    </row>
    <row r="8" spans="1:14" s="58" customFormat="1" ht="15.75">
      <c r="A8" s="54">
        <v>3</v>
      </c>
      <c r="B8" s="19" t="s">
        <v>467</v>
      </c>
      <c r="C8" s="32">
        <v>1772</v>
      </c>
      <c r="D8" s="55" t="s">
        <v>468</v>
      </c>
      <c r="E8" s="19" t="s">
        <v>469</v>
      </c>
      <c r="F8" s="56" t="s">
        <v>470</v>
      </c>
      <c r="G8" s="32" t="s">
        <v>15</v>
      </c>
      <c r="H8" s="32" t="s">
        <v>35</v>
      </c>
      <c r="I8" s="32">
        <f>2020-2005</f>
        <v>15</v>
      </c>
      <c r="J8" s="19" t="s">
        <v>471</v>
      </c>
      <c r="K8" s="19" t="s">
        <v>472</v>
      </c>
      <c r="L8" s="32" t="s">
        <v>56</v>
      </c>
      <c r="M8" s="19" t="s">
        <v>81</v>
      </c>
      <c r="N8" s="57" t="s">
        <v>223</v>
      </c>
    </row>
    <row r="9" spans="1:14" s="58" customFormat="1" ht="15.75">
      <c r="A9" s="54">
        <v>4</v>
      </c>
      <c r="B9" s="19" t="s">
        <v>507</v>
      </c>
      <c r="C9" s="32">
        <v>1773</v>
      </c>
      <c r="D9" s="55" t="s">
        <v>508</v>
      </c>
      <c r="E9" s="19" t="s">
        <v>509</v>
      </c>
      <c r="F9" s="56" t="s">
        <v>510</v>
      </c>
      <c r="G9" s="32" t="s">
        <v>34</v>
      </c>
      <c r="H9" s="32" t="s">
        <v>35</v>
      </c>
      <c r="I9" s="32">
        <f>2020-2004</f>
        <v>16</v>
      </c>
      <c r="J9" s="19" t="s">
        <v>511</v>
      </c>
      <c r="K9" s="19" t="s">
        <v>512</v>
      </c>
      <c r="L9" s="32" t="s">
        <v>56</v>
      </c>
      <c r="M9" s="19" t="s">
        <v>19</v>
      </c>
      <c r="N9" s="57" t="s">
        <v>513</v>
      </c>
    </row>
    <row r="10" spans="1:14" s="58" customFormat="1" ht="15.75">
      <c r="A10" s="54">
        <v>5</v>
      </c>
      <c r="B10" s="19" t="s">
        <v>478</v>
      </c>
      <c r="C10" s="32">
        <v>1774</v>
      </c>
      <c r="D10" s="55" t="s">
        <v>479</v>
      </c>
      <c r="E10" s="19" t="s">
        <v>32</v>
      </c>
      <c r="F10" s="19" t="s">
        <v>480</v>
      </c>
      <c r="G10" s="32" t="s">
        <v>34</v>
      </c>
      <c r="H10" s="32" t="s">
        <v>35</v>
      </c>
      <c r="I10" s="32">
        <f>2020-2005</f>
        <v>15</v>
      </c>
      <c r="J10" s="19" t="s">
        <v>481</v>
      </c>
      <c r="K10" s="19" t="s">
        <v>482</v>
      </c>
      <c r="L10" s="32" t="s">
        <v>56</v>
      </c>
      <c r="M10" s="19" t="s">
        <v>19</v>
      </c>
      <c r="N10" s="57" t="s">
        <v>39</v>
      </c>
    </row>
    <row r="11" spans="1:14" s="58" customFormat="1" ht="15.75">
      <c r="A11" s="54">
        <v>6</v>
      </c>
      <c r="B11" s="19" t="s">
        <v>691</v>
      </c>
      <c r="C11" s="32">
        <v>1776</v>
      </c>
      <c r="D11" s="55" t="s">
        <v>693</v>
      </c>
      <c r="E11" s="19" t="s">
        <v>439</v>
      </c>
      <c r="F11" s="56" t="s">
        <v>694</v>
      </c>
      <c r="G11" s="32" t="s">
        <v>15</v>
      </c>
      <c r="H11" s="32" t="s">
        <v>35</v>
      </c>
      <c r="I11" s="32">
        <f>2020-2004</f>
        <v>16</v>
      </c>
      <c r="J11" s="19" t="s">
        <v>695</v>
      </c>
      <c r="K11" s="19" t="s">
        <v>696</v>
      </c>
      <c r="L11" s="32" t="s">
        <v>56</v>
      </c>
      <c r="M11" s="19" t="s">
        <v>19</v>
      </c>
      <c r="N11" s="57" t="s">
        <v>513</v>
      </c>
    </row>
    <row r="12" spans="1:14" s="58" customFormat="1" ht="15.75">
      <c r="A12" s="54">
        <v>7</v>
      </c>
      <c r="B12" s="19" t="s">
        <v>462</v>
      </c>
      <c r="C12" s="32">
        <v>1778</v>
      </c>
      <c r="D12" s="55" t="s">
        <v>463</v>
      </c>
      <c r="E12" s="19" t="s">
        <v>258</v>
      </c>
      <c r="F12" s="56" t="s">
        <v>464</v>
      </c>
      <c r="G12" s="32" t="s">
        <v>15</v>
      </c>
      <c r="H12" s="32" t="s">
        <v>35</v>
      </c>
      <c r="I12" s="32">
        <f>2020-2003</f>
        <v>17</v>
      </c>
      <c r="J12" s="19" t="s">
        <v>465</v>
      </c>
      <c r="K12" s="19" t="s">
        <v>466</v>
      </c>
      <c r="L12" s="32" t="s">
        <v>56</v>
      </c>
      <c r="M12" s="19" t="s">
        <v>19</v>
      </c>
      <c r="N12" s="57" t="s">
        <v>39</v>
      </c>
    </row>
    <row r="13" spans="1:14" s="58" customFormat="1" ht="15.75">
      <c r="A13" s="54">
        <v>8</v>
      </c>
      <c r="B13" s="19" t="s">
        <v>524</v>
      </c>
      <c r="C13" s="32">
        <v>1779</v>
      </c>
      <c r="D13" s="55" t="s">
        <v>525</v>
      </c>
      <c r="E13" s="19" t="s">
        <v>14</v>
      </c>
      <c r="F13" s="56" t="s">
        <v>526</v>
      </c>
      <c r="G13" s="32" t="s">
        <v>15</v>
      </c>
      <c r="H13" s="32" t="s">
        <v>35</v>
      </c>
      <c r="I13" s="32">
        <f>2020-2005</f>
        <v>15</v>
      </c>
      <c r="J13" s="19" t="s">
        <v>527</v>
      </c>
      <c r="K13" s="19" t="s">
        <v>528</v>
      </c>
      <c r="L13" s="32" t="s">
        <v>56</v>
      </c>
      <c r="M13" s="19" t="s">
        <v>496</v>
      </c>
      <c r="N13" s="57" t="s">
        <v>66</v>
      </c>
    </row>
    <row r="14" spans="1:14" s="58" customFormat="1" ht="15.75">
      <c r="A14" s="54">
        <v>9</v>
      </c>
      <c r="B14" s="19" t="s">
        <v>491</v>
      </c>
      <c r="C14" s="32">
        <v>1780</v>
      </c>
      <c r="D14" s="55" t="s">
        <v>492</v>
      </c>
      <c r="E14" s="19" t="s">
        <v>42</v>
      </c>
      <c r="F14" s="56" t="s">
        <v>493</v>
      </c>
      <c r="G14" s="32" t="s">
        <v>34</v>
      </c>
      <c r="H14" s="32" t="s">
        <v>35</v>
      </c>
      <c r="I14" s="32">
        <f>2020-2006</f>
        <v>14</v>
      </c>
      <c r="J14" s="19" t="s">
        <v>494</v>
      </c>
      <c r="K14" s="19" t="s">
        <v>495</v>
      </c>
      <c r="L14" s="32" t="s">
        <v>56</v>
      </c>
      <c r="M14" s="19" t="s">
        <v>496</v>
      </c>
      <c r="N14" s="57" t="s">
        <v>48</v>
      </c>
    </row>
    <row r="15" spans="1:14" s="58" customFormat="1" ht="15.75">
      <c r="A15" s="54">
        <v>10</v>
      </c>
      <c r="B15" s="19" t="s">
        <v>473</v>
      </c>
      <c r="C15" s="32">
        <v>1781</v>
      </c>
      <c r="D15" s="55" t="s">
        <v>474</v>
      </c>
      <c r="E15" s="19" t="s">
        <v>14</v>
      </c>
      <c r="F15" s="56" t="s">
        <v>475</v>
      </c>
      <c r="G15" s="32" t="s">
        <v>15</v>
      </c>
      <c r="H15" s="32" t="s">
        <v>35</v>
      </c>
      <c r="I15" s="32">
        <f>2020-2005</f>
        <v>15</v>
      </c>
      <c r="J15" s="19" t="s">
        <v>476</v>
      </c>
      <c r="K15" s="19" t="s">
        <v>477</v>
      </c>
      <c r="L15" s="32" t="s">
        <v>26</v>
      </c>
      <c r="M15" s="19" t="s">
        <v>104</v>
      </c>
      <c r="N15" s="57" t="s">
        <v>66</v>
      </c>
    </row>
    <row r="16" spans="1:14" ht="15.75">
      <c r="A16" s="7">
        <v>11</v>
      </c>
      <c r="B16" s="19" t="s">
        <v>706</v>
      </c>
      <c r="C16" s="14">
        <v>1893</v>
      </c>
      <c r="D16" s="13" t="s">
        <v>708</v>
      </c>
      <c r="E16" s="8" t="s">
        <v>14</v>
      </c>
      <c r="F16" s="9" t="s">
        <v>709</v>
      </c>
      <c r="G16" s="14" t="s">
        <v>15</v>
      </c>
      <c r="H16" s="14" t="s">
        <v>35</v>
      </c>
      <c r="I16" s="14">
        <f>2021-2005</f>
        <v>16</v>
      </c>
      <c r="J16" s="8" t="s">
        <v>710</v>
      </c>
      <c r="K16" s="8" t="s">
        <v>711</v>
      </c>
      <c r="L16" s="14" t="s">
        <v>26</v>
      </c>
      <c r="M16" s="8" t="s">
        <v>712</v>
      </c>
      <c r="N16" s="10" t="s">
        <v>179</v>
      </c>
    </row>
    <row r="17" spans="1:14" ht="15.75">
      <c r="A17" s="7">
        <v>12</v>
      </c>
      <c r="B17" s="19" t="s">
        <v>497</v>
      </c>
      <c r="C17" s="14">
        <v>1782</v>
      </c>
      <c r="D17" s="13" t="s">
        <v>498</v>
      </c>
      <c r="E17" s="8" t="s">
        <v>163</v>
      </c>
      <c r="F17" s="9" t="s">
        <v>499</v>
      </c>
      <c r="G17" s="14" t="s">
        <v>15</v>
      </c>
      <c r="H17" s="14" t="s">
        <v>35</v>
      </c>
      <c r="I17" s="14">
        <f>2020-2003</f>
        <v>17</v>
      </c>
      <c r="J17" s="8" t="s">
        <v>500</v>
      </c>
      <c r="K17" s="8" t="s">
        <v>501</v>
      </c>
      <c r="L17" s="14" t="s">
        <v>289</v>
      </c>
      <c r="M17" s="8" t="s">
        <v>57</v>
      </c>
      <c r="N17" s="10" t="s">
        <v>223</v>
      </c>
    </row>
    <row r="18" spans="1:14" ht="15.75">
      <c r="A18" s="7">
        <v>13</v>
      </c>
      <c r="B18" s="19" t="s">
        <v>548</v>
      </c>
      <c r="C18" s="14">
        <v>1783</v>
      </c>
      <c r="D18" s="13" t="s">
        <v>552</v>
      </c>
      <c r="E18" s="8" t="s">
        <v>213</v>
      </c>
      <c r="F18" s="9" t="s">
        <v>549</v>
      </c>
      <c r="G18" s="14" t="s">
        <v>15</v>
      </c>
      <c r="H18" s="14" t="s">
        <v>53</v>
      </c>
      <c r="I18" s="14">
        <f>2020-2004</f>
        <v>16</v>
      </c>
      <c r="J18" s="8" t="s">
        <v>550</v>
      </c>
      <c r="K18" s="8" t="s">
        <v>551</v>
      </c>
      <c r="L18" s="14" t="s">
        <v>56</v>
      </c>
      <c r="M18" s="8" t="s">
        <v>57</v>
      </c>
      <c r="N18" s="10" t="s">
        <v>58</v>
      </c>
    </row>
    <row r="19" spans="1:14" ht="15.75">
      <c r="A19" s="7">
        <v>14</v>
      </c>
      <c r="B19" s="19" t="s">
        <v>502</v>
      </c>
      <c r="C19" s="14">
        <v>1784</v>
      </c>
      <c r="D19" s="13" t="s">
        <v>503</v>
      </c>
      <c r="E19" s="8" t="s">
        <v>132</v>
      </c>
      <c r="F19" s="9" t="s">
        <v>504</v>
      </c>
      <c r="G19" s="14" t="s">
        <v>15</v>
      </c>
      <c r="H19" s="14" t="s">
        <v>35</v>
      </c>
      <c r="I19" s="14">
        <f>2020-2003</f>
        <v>17</v>
      </c>
      <c r="J19" s="8" t="s">
        <v>505</v>
      </c>
      <c r="K19" s="8" t="s">
        <v>506</v>
      </c>
      <c r="L19" s="14" t="s">
        <v>26</v>
      </c>
      <c r="M19" s="8" t="s">
        <v>57</v>
      </c>
      <c r="N19" s="10" t="s">
        <v>136</v>
      </c>
    </row>
    <row r="20" spans="1:14" ht="15.75">
      <c r="A20" s="7">
        <v>15</v>
      </c>
      <c r="B20" s="19" t="s">
        <v>529</v>
      </c>
      <c r="C20" s="14">
        <v>1785</v>
      </c>
      <c r="D20" s="13" t="s">
        <v>530</v>
      </c>
      <c r="E20" s="8" t="s">
        <v>236</v>
      </c>
      <c r="F20" s="9" t="s">
        <v>531</v>
      </c>
      <c r="G20" s="14" t="s">
        <v>15</v>
      </c>
      <c r="H20" s="14" t="s">
        <v>35</v>
      </c>
      <c r="I20" s="14">
        <f>2020-2005</f>
        <v>15</v>
      </c>
      <c r="J20" s="8" t="s">
        <v>532</v>
      </c>
      <c r="K20" s="8" t="s">
        <v>533</v>
      </c>
      <c r="L20" s="14" t="s">
        <v>56</v>
      </c>
      <c r="M20" s="8" t="s">
        <v>104</v>
      </c>
      <c r="N20" s="10" t="s">
        <v>66</v>
      </c>
    </row>
    <row r="21" spans="1:14" ht="15.75">
      <c r="A21" s="7">
        <v>16</v>
      </c>
      <c r="B21" s="19" t="s">
        <v>692</v>
      </c>
      <c r="C21" s="14">
        <v>1786</v>
      </c>
      <c r="D21" s="13"/>
      <c r="E21" s="8"/>
      <c r="F21" s="9"/>
      <c r="G21" s="14"/>
      <c r="H21" s="14"/>
      <c r="I21" s="14"/>
      <c r="J21" s="8"/>
      <c r="K21" s="8"/>
      <c r="L21" s="14"/>
      <c r="M21" s="8"/>
      <c r="N21" s="10"/>
    </row>
    <row r="23" spans="1:14" ht="15.75">
      <c r="B23" s="15" t="s">
        <v>188</v>
      </c>
      <c r="C23" s="12"/>
      <c r="D23" s="11"/>
      <c r="E23" s="12"/>
      <c r="F23" s="12"/>
      <c r="G23" s="11"/>
      <c r="H23" s="11"/>
      <c r="I23" s="11"/>
      <c r="J23" s="12"/>
      <c r="K23" s="12"/>
      <c r="L23" s="11"/>
      <c r="M23" s="15" t="s">
        <v>191</v>
      </c>
    </row>
    <row r="24" spans="1:14" ht="15.75">
      <c r="B24" s="15" t="s">
        <v>189</v>
      </c>
      <c r="C24" s="11" t="s">
        <v>701</v>
      </c>
      <c r="D24" s="11"/>
      <c r="E24" s="12"/>
      <c r="F24" s="12"/>
      <c r="G24" s="11"/>
      <c r="H24" s="11"/>
      <c r="I24" s="11"/>
      <c r="J24" s="12"/>
      <c r="K24" s="12"/>
      <c r="L24" s="11"/>
      <c r="M24" s="12"/>
    </row>
    <row r="25" spans="1:14" ht="15.75">
      <c r="B25" s="15" t="s">
        <v>190</v>
      </c>
      <c r="C25" s="16" t="s">
        <v>689</v>
      </c>
      <c r="D25" s="11"/>
      <c r="E25" s="12"/>
      <c r="F25" s="12"/>
      <c r="G25" s="11"/>
      <c r="H25" s="11"/>
      <c r="I25" s="11"/>
      <c r="J25" s="12"/>
      <c r="K25" s="12"/>
      <c r="L25" s="11"/>
      <c r="M25" s="12"/>
    </row>
    <row r="26" spans="1:14" ht="15.75">
      <c r="B26" s="12"/>
      <c r="C26" s="17">
        <v>16</v>
      </c>
      <c r="D26" s="11"/>
      <c r="E26" s="12"/>
      <c r="F26" s="12"/>
      <c r="G26" s="11"/>
      <c r="H26" s="11"/>
      <c r="I26" s="11"/>
      <c r="J26" s="12"/>
      <c r="K26" s="12"/>
      <c r="L26" s="11"/>
      <c r="M26" s="18" t="s">
        <v>193</v>
      </c>
    </row>
    <row r="27" spans="1:14" ht="15.75">
      <c r="B27" s="12"/>
      <c r="C27" s="12"/>
      <c r="D27" s="11"/>
      <c r="E27" s="12"/>
      <c r="F27" s="12"/>
      <c r="G27" s="11"/>
      <c r="H27" s="11"/>
      <c r="I27" s="11"/>
      <c r="J27" s="12"/>
      <c r="K27" s="12"/>
      <c r="L27" s="11"/>
      <c r="M27" s="12" t="s">
        <v>194</v>
      </c>
    </row>
    <row r="28" spans="1:14" ht="15.75">
      <c r="B28" s="12"/>
      <c r="C28" s="12"/>
      <c r="D28" s="11"/>
      <c r="E28" s="12"/>
      <c r="F28" s="12"/>
      <c r="G28" s="11"/>
      <c r="H28" s="11"/>
      <c r="I28" s="11"/>
      <c r="J28" s="12"/>
      <c r="K28" s="12"/>
      <c r="L28" s="11"/>
    </row>
  </sheetData>
  <sortState ref="B6:N22">
    <sortCondition ref="B6"/>
  </sortState>
  <mergeCells count="3">
    <mergeCell ref="A1:N1"/>
    <mergeCell ref="A2:N2"/>
    <mergeCell ref="A3:N3"/>
  </mergeCells>
  <pageMargins left="0.14000000000000001" right="0.65" top="0.25" bottom="0.75" header="0.3" footer="0.3"/>
  <pageSetup paperSize="5" scale="75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15"/>
  <sheetViews>
    <sheetView workbookViewId="0">
      <selection activeCell="D17" sqref="D17"/>
    </sheetView>
  </sheetViews>
  <sheetFormatPr defaultRowHeight="15"/>
  <cols>
    <col min="2" max="2" width="21.140625" bestFit="1" customWidth="1"/>
    <col min="4" max="4" width="14.28515625" bestFit="1" customWidth="1"/>
    <col min="5" max="5" width="23.42578125" bestFit="1" customWidth="1"/>
    <col min="6" max="6" width="21" bestFit="1" customWidth="1"/>
    <col min="7" max="7" width="3.5703125" customWidth="1"/>
    <col min="8" max="8" width="7.42578125" customWidth="1"/>
    <col min="9" max="9" width="5.7109375" customWidth="1"/>
    <col min="10" max="10" width="9.5703125" bestFit="1" customWidth="1"/>
    <col min="11" max="11" width="19.5703125" bestFit="1" customWidth="1"/>
    <col min="12" max="12" width="7.85546875" bestFit="1" customWidth="1"/>
    <col min="13" max="13" width="31.28515625" bestFit="1" customWidth="1"/>
    <col min="14" max="14" width="17.5703125" bestFit="1" customWidth="1"/>
  </cols>
  <sheetData>
    <row r="2" spans="1:14" s="38" customFormat="1" ht="17.25" customHeight="1">
      <c r="A2" s="41" t="s">
        <v>699</v>
      </c>
      <c r="B2" s="34" t="s">
        <v>315</v>
      </c>
      <c r="C2" s="35">
        <v>1876</v>
      </c>
      <c r="D2" s="36" t="s">
        <v>316</v>
      </c>
      <c r="E2" s="34" t="s">
        <v>14</v>
      </c>
      <c r="F2" s="34" t="s">
        <v>317</v>
      </c>
      <c r="G2" s="35" t="s">
        <v>15</v>
      </c>
      <c r="H2" s="35" t="s">
        <v>35</v>
      </c>
      <c r="I2" s="35">
        <f>2020-2004</f>
        <v>16</v>
      </c>
      <c r="J2" s="34" t="s">
        <v>318</v>
      </c>
      <c r="K2" s="34" t="s">
        <v>319</v>
      </c>
      <c r="L2" s="35" t="s">
        <v>26</v>
      </c>
      <c r="M2" s="34" t="s">
        <v>47</v>
      </c>
      <c r="N2" s="37" t="s">
        <v>160</v>
      </c>
    </row>
    <row r="3" spans="1:14" s="38" customFormat="1" ht="15.75">
      <c r="A3" s="41" t="s">
        <v>700</v>
      </c>
      <c r="B3" s="39" t="s">
        <v>538</v>
      </c>
      <c r="C3" s="35">
        <v>1775</v>
      </c>
      <c r="D3" s="36" t="s">
        <v>539</v>
      </c>
      <c r="E3" s="34" t="s">
        <v>95</v>
      </c>
      <c r="F3" s="40" t="s">
        <v>540</v>
      </c>
      <c r="G3" s="35" t="s">
        <v>15</v>
      </c>
      <c r="H3" s="35" t="s">
        <v>35</v>
      </c>
      <c r="I3" s="35">
        <f>2020-2004</f>
        <v>16</v>
      </c>
      <c r="J3" s="34" t="s">
        <v>541</v>
      </c>
      <c r="K3" s="34"/>
      <c r="L3" s="35"/>
      <c r="M3" s="34" t="s">
        <v>496</v>
      </c>
      <c r="N3" s="37" t="s">
        <v>27</v>
      </c>
    </row>
    <row r="4" spans="1:14" s="38" customFormat="1" ht="15.75">
      <c r="A4" s="41" t="s">
        <v>700</v>
      </c>
      <c r="B4" s="39" t="s">
        <v>519</v>
      </c>
      <c r="C4" s="35">
        <v>1777</v>
      </c>
      <c r="D4" s="36" t="s">
        <v>520</v>
      </c>
      <c r="E4" s="40" t="s">
        <v>156</v>
      </c>
      <c r="F4" s="40" t="s">
        <v>521</v>
      </c>
      <c r="G4" s="35" t="s">
        <v>34</v>
      </c>
      <c r="H4" s="35" t="s">
        <v>35</v>
      </c>
      <c r="I4" s="35">
        <f>2020-2005</f>
        <v>15</v>
      </c>
      <c r="J4" s="34" t="s">
        <v>522</v>
      </c>
      <c r="K4" s="34" t="s">
        <v>523</v>
      </c>
      <c r="L4" s="35" t="s">
        <v>26</v>
      </c>
      <c r="M4" s="34" t="s">
        <v>47</v>
      </c>
      <c r="N4" s="37" t="s">
        <v>160</v>
      </c>
    </row>
    <row r="5" spans="1:14" s="38" customFormat="1" ht="17.25" customHeight="1">
      <c r="A5" s="33" t="s">
        <v>713</v>
      </c>
      <c r="B5" s="39" t="s">
        <v>272</v>
      </c>
      <c r="C5" s="35">
        <v>1865</v>
      </c>
      <c r="D5" s="36" t="s">
        <v>273</v>
      </c>
      <c r="E5" s="34" t="s">
        <v>274</v>
      </c>
      <c r="F5" s="34" t="s">
        <v>275</v>
      </c>
      <c r="G5" s="35" t="s">
        <v>34</v>
      </c>
      <c r="H5" s="35" t="s">
        <v>35</v>
      </c>
      <c r="I5" s="35">
        <f>2020-2003</f>
        <v>17</v>
      </c>
      <c r="J5" s="34" t="s">
        <v>276</v>
      </c>
      <c r="K5" s="34" t="s">
        <v>277</v>
      </c>
      <c r="L5" s="35" t="s">
        <v>26</v>
      </c>
      <c r="M5" s="34" t="s">
        <v>104</v>
      </c>
      <c r="N5" s="37" t="s">
        <v>66</v>
      </c>
    </row>
    <row r="6" spans="1:14" s="38" customFormat="1" ht="17.25" customHeight="1">
      <c r="A6" s="33" t="s">
        <v>713</v>
      </c>
      <c r="B6" s="39" t="s">
        <v>300</v>
      </c>
      <c r="C6" s="35">
        <v>1868</v>
      </c>
      <c r="D6" s="36" t="s">
        <v>301</v>
      </c>
      <c r="E6" s="34" t="s">
        <v>302</v>
      </c>
      <c r="F6" s="40" t="s">
        <v>303</v>
      </c>
      <c r="G6" s="35" t="s">
        <v>34</v>
      </c>
      <c r="H6" s="35" t="s">
        <v>35</v>
      </c>
      <c r="I6" s="35">
        <f>2020-2004</f>
        <v>16</v>
      </c>
      <c r="J6" s="34" t="s">
        <v>304</v>
      </c>
      <c r="K6" s="34" t="s">
        <v>305</v>
      </c>
      <c r="L6" s="35" t="s">
        <v>289</v>
      </c>
      <c r="M6" s="34" t="s">
        <v>81</v>
      </c>
      <c r="N6" s="37" t="s">
        <v>66</v>
      </c>
    </row>
    <row r="7" spans="1:14" s="47" customFormat="1" ht="17.25" customHeight="1">
      <c r="A7" s="42" t="s">
        <v>713</v>
      </c>
      <c r="B7" s="39" t="s">
        <v>211</v>
      </c>
      <c r="C7" s="43">
        <v>1869</v>
      </c>
      <c r="D7" s="44" t="s">
        <v>212</v>
      </c>
      <c r="E7" s="39" t="s">
        <v>213</v>
      </c>
      <c r="F7" s="45" t="s">
        <v>214</v>
      </c>
      <c r="G7" s="43" t="s">
        <v>34</v>
      </c>
      <c r="H7" s="43" t="s">
        <v>35</v>
      </c>
      <c r="I7" s="43">
        <f>2020-2005</f>
        <v>15</v>
      </c>
      <c r="J7" s="39" t="s">
        <v>215</v>
      </c>
      <c r="K7" s="39" t="s">
        <v>216</v>
      </c>
      <c r="L7" s="43" t="s">
        <v>26</v>
      </c>
      <c r="M7" s="39" t="s">
        <v>104</v>
      </c>
      <c r="N7" s="46" t="s">
        <v>66</v>
      </c>
    </row>
    <row r="8" spans="1:14" ht="15.75">
      <c r="A8" s="33" t="s">
        <v>715</v>
      </c>
      <c r="B8" s="39" t="s">
        <v>356</v>
      </c>
      <c r="C8" s="34">
        <v>1787</v>
      </c>
      <c r="D8" s="36" t="s">
        <v>357</v>
      </c>
      <c r="E8" s="34" t="s">
        <v>358</v>
      </c>
      <c r="F8" s="40" t="s">
        <v>359</v>
      </c>
      <c r="G8" s="35" t="s">
        <v>34</v>
      </c>
      <c r="H8" s="35" t="s">
        <v>35</v>
      </c>
      <c r="I8" s="35">
        <f>2020-2005</f>
        <v>15</v>
      </c>
      <c r="J8" s="34" t="s">
        <v>360</v>
      </c>
      <c r="K8" s="34" t="s">
        <v>361</v>
      </c>
      <c r="L8" s="35" t="s">
        <v>56</v>
      </c>
      <c r="M8" s="34" t="s">
        <v>19</v>
      </c>
      <c r="N8" s="37" t="s">
        <v>39</v>
      </c>
    </row>
    <row r="9" spans="1:14" s="38" customFormat="1" ht="15.75">
      <c r="A9" s="33" t="s">
        <v>715</v>
      </c>
      <c r="B9" s="39" t="s">
        <v>351</v>
      </c>
      <c r="C9" s="34">
        <v>1794</v>
      </c>
      <c r="D9" s="36" t="s">
        <v>352</v>
      </c>
      <c r="E9" s="34" t="s">
        <v>285</v>
      </c>
      <c r="F9" s="40" t="s">
        <v>353</v>
      </c>
      <c r="G9" s="35" t="s">
        <v>34</v>
      </c>
      <c r="H9" s="35" t="s">
        <v>35</v>
      </c>
      <c r="I9" s="35">
        <f>2020-2005</f>
        <v>15</v>
      </c>
      <c r="J9" s="34" t="s">
        <v>354</v>
      </c>
      <c r="K9" s="34" t="s">
        <v>355</v>
      </c>
      <c r="L9" s="35" t="s">
        <v>26</v>
      </c>
      <c r="M9" s="34" t="s">
        <v>47</v>
      </c>
      <c r="N9" s="37" t="s">
        <v>38</v>
      </c>
    </row>
    <row r="10" spans="1:14" s="38" customFormat="1" ht="15.75">
      <c r="A10" s="33" t="s">
        <v>715</v>
      </c>
      <c r="B10" s="39" t="s">
        <v>383</v>
      </c>
      <c r="C10" s="34">
        <v>1805</v>
      </c>
      <c r="D10" s="36" t="s">
        <v>384</v>
      </c>
      <c r="E10" s="34" t="s">
        <v>42</v>
      </c>
      <c r="F10" s="40" t="s">
        <v>101</v>
      </c>
      <c r="G10" s="35" t="s">
        <v>34</v>
      </c>
      <c r="H10" s="35" t="s">
        <v>35</v>
      </c>
      <c r="I10" s="35">
        <f>2020-2005</f>
        <v>15</v>
      </c>
      <c r="J10" s="34" t="s">
        <v>385</v>
      </c>
      <c r="K10" s="34" t="s">
        <v>386</v>
      </c>
      <c r="L10" s="35" t="s">
        <v>56</v>
      </c>
      <c r="M10" s="34"/>
      <c r="N10" s="37" t="s">
        <v>48</v>
      </c>
    </row>
    <row r="11" spans="1:14" s="38" customFormat="1" ht="15.75">
      <c r="A11" s="33" t="s">
        <v>716</v>
      </c>
      <c r="B11" s="39" t="s">
        <v>622</v>
      </c>
      <c r="C11" s="35">
        <v>1813</v>
      </c>
      <c r="D11" s="36" t="s">
        <v>623</v>
      </c>
      <c r="E11" s="34" t="s">
        <v>247</v>
      </c>
      <c r="F11" s="40" t="s">
        <v>624</v>
      </c>
      <c r="G11" s="35" t="s">
        <v>34</v>
      </c>
      <c r="H11" s="35" t="s">
        <v>35</v>
      </c>
      <c r="I11" s="35">
        <f>2020-2005</f>
        <v>15</v>
      </c>
      <c r="J11" s="34" t="s">
        <v>625</v>
      </c>
      <c r="K11" s="34" t="s">
        <v>577</v>
      </c>
      <c r="L11" s="35" t="s">
        <v>65</v>
      </c>
      <c r="M11" s="34" t="s">
        <v>19</v>
      </c>
      <c r="N11" s="37" t="s">
        <v>179</v>
      </c>
    </row>
    <row r="12" spans="1:14" s="38" customFormat="1" ht="15.75">
      <c r="A12" s="33" t="s">
        <v>716</v>
      </c>
      <c r="B12" s="39" t="s">
        <v>599</v>
      </c>
      <c r="C12" s="35">
        <v>1815</v>
      </c>
      <c r="D12" s="36" t="s">
        <v>600</v>
      </c>
      <c r="E12" s="34" t="s">
        <v>32</v>
      </c>
      <c r="F12" s="40" t="s">
        <v>601</v>
      </c>
      <c r="G12" s="35" t="s">
        <v>34</v>
      </c>
      <c r="H12" s="35" t="s">
        <v>35</v>
      </c>
      <c r="I12" s="35">
        <f>2020-2004</f>
        <v>16</v>
      </c>
      <c r="J12" s="34" t="s">
        <v>602</v>
      </c>
      <c r="K12" s="34" t="s">
        <v>603</v>
      </c>
      <c r="L12" s="35" t="s">
        <v>56</v>
      </c>
      <c r="M12" s="34" t="s">
        <v>19</v>
      </c>
      <c r="N12" s="37" t="s">
        <v>39</v>
      </c>
    </row>
    <row r="13" spans="1:14" ht="15.75">
      <c r="A13" s="33" t="s">
        <v>716</v>
      </c>
      <c r="B13" s="39" t="s">
        <v>613</v>
      </c>
      <c r="C13" s="35">
        <v>1821</v>
      </c>
      <c r="D13" s="36" t="s">
        <v>614</v>
      </c>
      <c r="E13" s="34" t="s">
        <v>258</v>
      </c>
      <c r="F13" s="40" t="s">
        <v>615</v>
      </c>
      <c r="G13" s="35" t="s">
        <v>34</v>
      </c>
      <c r="H13" s="35" t="s">
        <v>35</v>
      </c>
      <c r="I13" s="35">
        <f>2020-2005</f>
        <v>15</v>
      </c>
      <c r="J13" s="34" t="s">
        <v>616</v>
      </c>
      <c r="K13" s="34" t="s">
        <v>617</v>
      </c>
      <c r="L13" s="35" t="s">
        <v>56</v>
      </c>
      <c r="M13" s="34" t="s">
        <v>19</v>
      </c>
      <c r="N13" s="37" t="s">
        <v>39</v>
      </c>
    </row>
    <row r="14" spans="1:14" s="38" customFormat="1" ht="15.75">
      <c r="A14" s="33" t="s">
        <v>716</v>
      </c>
      <c r="B14" s="34" t="s">
        <v>674</v>
      </c>
      <c r="C14" s="35">
        <v>1823</v>
      </c>
      <c r="D14" s="36" t="s">
        <v>675</v>
      </c>
      <c r="E14" s="34" t="s">
        <v>42</v>
      </c>
      <c r="F14" s="40" t="s">
        <v>676</v>
      </c>
      <c r="G14" s="35" t="s">
        <v>34</v>
      </c>
      <c r="H14" s="35" t="s">
        <v>35</v>
      </c>
      <c r="I14" s="35">
        <f>2020-2005</f>
        <v>15</v>
      </c>
      <c r="J14" s="34" t="s">
        <v>677</v>
      </c>
      <c r="K14" s="34" t="s">
        <v>678</v>
      </c>
      <c r="L14" s="35" t="s">
        <v>56</v>
      </c>
      <c r="M14" s="34" t="s">
        <v>679</v>
      </c>
      <c r="N14" s="37" t="s">
        <v>48</v>
      </c>
    </row>
    <row r="15" spans="1:14" ht="15.75">
      <c r="A15" s="33" t="s">
        <v>716</v>
      </c>
      <c r="B15" s="39" t="s">
        <v>604</v>
      </c>
      <c r="C15" s="35">
        <v>1832</v>
      </c>
      <c r="D15" s="36" t="s">
        <v>605</v>
      </c>
      <c r="E15" s="34" t="s">
        <v>14</v>
      </c>
      <c r="F15" s="40" t="s">
        <v>606</v>
      </c>
      <c r="G15" s="35" t="s">
        <v>34</v>
      </c>
      <c r="H15" s="35" t="s">
        <v>35</v>
      </c>
      <c r="I15" s="35">
        <f>2020-2003</f>
        <v>17</v>
      </c>
      <c r="J15" s="34" t="s">
        <v>607</v>
      </c>
      <c r="K15" s="34" t="s">
        <v>608</v>
      </c>
      <c r="L15" s="35" t="s">
        <v>26</v>
      </c>
      <c r="M15" s="34" t="s">
        <v>57</v>
      </c>
      <c r="N15" s="37" t="s">
        <v>48</v>
      </c>
    </row>
  </sheetData>
  <pageMargins left="0.7" right="0.7" top="0.75" bottom="0.75" header="0.3" footer="0.3"/>
  <pageSetup paperSize="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H11" sqref="H11"/>
    </sheetView>
  </sheetViews>
  <sheetFormatPr defaultRowHeight="15"/>
  <cols>
    <col min="1" max="1" width="5.7109375" customWidth="1"/>
    <col min="2" max="2" width="42.42578125" customWidth="1"/>
  </cols>
  <sheetData>
    <row r="1" spans="1:5" ht="20.25">
      <c r="A1" s="77" t="s">
        <v>732</v>
      </c>
      <c r="B1" s="77"/>
      <c r="C1" s="77"/>
      <c r="D1" s="77"/>
      <c r="E1" s="77"/>
    </row>
    <row r="2" spans="1:5" ht="20.25">
      <c r="A2" s="77" t="s">
        <v>723</v>
      </c>
      <c r="B2" s="77"/>
      <c r="C2" s="77"/>
      <c r="D2" s="77"/>
      <c r="E2" s="77"/>
    </row>
    <row r="3" spans="1:5" ht="16.5">
      <c r="A3" s="64"/>
      <c r="B3" s="64"/>
      <c r="C3" s="64"/>
      <c r="D3" s="64"/>
      <c r="E3" s="64"/>
    </row>
    <row r="4" spans="1:5" ht="16.5">
      <c r="A4" s="78" t="s">
        <v>1</v>
      </c>
      <c r="B4" s="78" t="s">
        <v>724</v>
      </c>
      <c r="C4" s="75" t="s">
        <v>725</v>
      </c>
      <c r="D4" s="76"/>
      <c r="E4" s="78" t="s">
        <v>726</v>
      </c>
    </row>
    <row r="5" spans="1:5" ht="16.5">
      <c r="A5" s="79"/>
      <c r="B5" s="79"/>
      <c r="C5" s="65" t="s">
        <v>34</v>
      </c>
      <c r="D5" s="65" t="s">
        <v>15</v>
      </c>
      <c r="E5" s="79"/>
    </row>
    <row r="6" spans="1:5" ht="30.75" customHeight="1">
      <c r="A6" s="66">
        <v>1</v>
      </c>
      <c r="B6" s="67" t="s">
        <v>727</v>
      </c>
      <c r="C6" s="66">
        <v>21</v>
      </c>
      <c r="D6" s="66">
        <v>0</v>
      </c>
      <c r="E6" s="66">
        <v>21</v>
      </c>
    </row>
    <row r="7" spans="1:5" ht="30.75" customHeight="1">
      <c r="A7" s="66">
        <v>2</v>
      </c>
      <c r="B7" s="67" t="s">
        <v>728</v>
      </c>
      <c r="C7" s="66">
        <v>21</v>
      </c>
      <c r="D7" s="66">
        <v>0</v>
      </c>
      <c r="E7" s="66">
        <v>21</v>
      </c>
    </row>
    <row r="8" spans="1:5" ht="30.75" customHeight="1">
      <c r="A8" s="66">
        <v>3</v>
      </c>
      <c r="B8" s="67" t="s">
        <v>729</v>
      </c>
      <c r="C8" s="66">
        <v>12</v>
      </c>
      <c r="D8" s="66">
        <v>14</v>
      </c>
      <c r="E8" s="66">
        <f>C8+D8</f>
        <v>26</v>
      </c>
    </row>
    <row r="9" spans="1:5" ht="30.75" customHeight="1">
      <c r="A9" s="66">
        <v>4</v>
      </c>
      <c r="B9" s="67" t="s">
        <v>730</v>
      </c>
      <c r="C9" s="66">
        <v>6</v>
      </c>
      <c r="D9" s="66">
        <v>19</v>
      </c>
      <c r="E9" s="66">
        <f>C9+D9</f>
        <v>25</v>
      </c>
    </row>
    <row r="10" spans="1:5" ht="30.75" customHeight="1">
      <c r="A10" s="66">
        <v>5</v>
      </c>
      <c r="B10" s="67" t="s">
        <v>731</v>
      </c>
      <c r="C10" s="66">
        <v>4</v>
      </c>
      <c r="D10" s="66">
        <v>12</v>
      </c>
      <c r="E10" s="66">
        <f>C10+D10</f>
        <v>16</v>
      </c>
    </row>
    <row r="11" spans="1:5" ht="30.75" customHeight="1">
      <c r="A11" s="75" t="s">
        <v>726</v>
      </c>
      <c r="B11" s="76"/>
      <c r="C11" s="65">
        <f>SUM(C6:C10)</f>
        <v>64</v>
      </c>
      <c r="D11" s="65">
        <f>SUM(D6:D10)</f>
        <v>45</v>
      </c>
      <c r="E11" s="65">
        <f>SUM(E6:E10)</f>
        <v>109</v>
      </c>
    </row>
  </sheetData>
  <mergeCells count="7">
    <mergeCell ref="A11:B11"/>
    <mergeCell ref="A1:E1"/>
    <mergeCell ref="A2:E2"/>
    <mergeCell ref="A4:A5"/>
    <mergeCell ref="B4:B5"/>
    <mergeCell ref="C4:D4"/>
    <mergeCell ref="E4:E5"/>
  </mergeCells>
  <pageMargins left="0.70866141732283472" right="0.70866141732283472" top="0.37" bottom="0.74803149606299213" header="0.31496062992125984" footer="0.31496062992125984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E38" sqref="E38"/>
    </sheetView>
  </sheetViews>
  <sheetFormatPr defaultRowHeight="15"/>
  <cols>
    <col min="1" max="1" width="7.140625" customWidth="1"/>
    <col min="2" max="2" width="28.140625" bestFit="1" customWidth="1"/>
    <col min="3" max="4" width="17.140625" customWidth="1"/>
    <col min="5" max="5" width="17.85546875" customWidth="1"/>
  </cols>
  <sheetData>
    <row r="1" spans="1:5" ht="16.5">
      <c r="A1" s="80" t="s">
        <v>733</v>
      </c>
      <c r="B1" s="80"/>
      <c r="C1" s="80"/>
      <c r="D1" s="80"/>
      <c r="E1" s="80"/>
    </row>
    <row r="2" spans="1:5" ht="16.5">
      <c r="A2" s="80" t="s">
        <v>723</v>
      </c>
      <c r="B2" s="80"/>
      <c r="C2" s="80"/>
      <c r="D2" s="80"/>
      <c r="E2" s="80"/>
    </row>
    <row r="3" spans="1:5" ht="16.5">
      <c r="A3" s="80" t="s">
        <v>734</v>
      </c>
      <c r="B3" s="80"/>
      <c r="C3" s="80"/>
      <c r="D3" s="80"/>
      <c r="E3" s="80"/>
    </row>
    <row r="4" spans="1:5" ht="16.5">
      <c r="A4" s="68"/>
      <c r="B4" s="68"/>
      <c r="C4" s="68"/>
      <c r="D4" s="68"/>
      <c r="E4" s="68"/>
    </row>
    <row r="5" spans="1:5" ht="16.5">
      <c r="A5" s="68" t="s">
        <v>735</v>
      </c>
      <c r="B5" s="68"/>
      <c r="C5" s="68" t="s">
        <v>736</v>
      </c>
      <c r="D5" s="68"/>
      <c r="E5" s="68"/>
    </row>
    <row r="6" spans="1:5" ht="16.5">
      <c r="A6" s="68" t="s">
        <v>737</v>
      </c>
      <c r="B6" s="68"/>
      <c r="C6" s="68" t="s">
        <v>774</v>
      </c>
      <c r="D6" s="68"/>
      <c r="E6" s="68"/>
    </row>
    <row r="7" spans="1:5" ht="16.5">
      <c r="A7" s="69" t="s">
        <v>1</v>
      </c>
      <c r="B7" s="69" t="s">
        <v>738</v>
      </c>
      <c r="C7" s="81" t="s">
        <v>739</v>
      </c>
      <c r="D7" s="81"/>
      <c r="E7" s="69" t="s">
        <v>740</v>
      </c>
    </row>
    <row r="8" spans="1:5" ht="16.5">
      <c r="A8" s="69">
        <v>1</v>
      </c>
      <c r="B8" s="19" t="s">
        <v>367</v>
      </c>
      <c r="C8" s="70" t="s">
        <v>741</v>
      </c>
      <c r="D8" s="70"/>
      <c r="E8" s="70"/>
    </row>
    <row r="9" spans="1:5" ht="16.5">
      <c r="A9" s="69">
        <v>2</v>
      </c>
      <c r="B9" s="19" t="s">
        <v>346</v>
      </c>
      <c r="C9" s="70"/>
      <c r="D9" s="70" t="s">
        <v>742</v>
      </c>
      <c r="E9" s="70"/>
    </row>
    <row r="10" spans="1:5" ht="16.5">
      <c r="A10" s="69">
        <v>3</v>
      </c>
      <c r="B10" s="19" t="s">
        <v>391</v>
      </c>
      <c r="C10" s="70" t="s">
        <v>743</v>
      </c>
      <c r="D10" s="70"/>
      <c r="E10" s="70"/>
    </row>
    <row r="11" spans="1:5" ht="16.5">
      <c r="A11" s="69">
        <v>4</v>
      </c>
      <c r="B11" s="19" t="s">
        <v>437</v>
      </c>
      <c r="C11" s="70"/>
      <c r="D11" s="70" t="s">
        <v>744</v>
      </c>
      <c r="E11" s="70"/>
    </row>
    <row r="12" spans="1:5" ht="16.5">
      <c r="A12" s="69">
        <v>5</v>
      </c>
      <c r="B12" s="19" t="s">
        <v>362</v>
      </c>
      <c r="C12" s="70" t="s">
        <v>745</v>
      </c>
      <c r="D12" s="70"/>
      <c r="E12" s="70"/>
    </row>
    <row r="13" spans="1:5" ht="16.5">
      <c r="A13" s="69">
        <v>6</v>
      </c>
      <c r="B13" s="19" t="s">
        <v>458</v>
      </c>
      <c r="C13" s="70"/>
      <c r="D13" s="70" t="s">
        <v>746</v>
      </c>
      <c r="E13" s="70"/>
    </row>
    <row r="14" spans="1:5" ht="16.5">
      <c r="A14" s="69">
        <v>7</v>
      </c>
      <c r="B14" s="19" t="s">
        <v>401</v>
      </c>
      <c r="C14" s="70" t="s">
        <v>747</v>
      </c>
      <c r="D14" s="70"/>
      <c r="E14" s="70"/>
    </row>
    <row r="15" spans="1:5" ht="16.5">
      <c r="A15" s="69">
        <v>8</v>
      </c>
      <c r="B15" s="19" t="s">
        <v>432</v>
      </c>
      <c r="C15" s="70"/>
      <c r="D15" s="70" t="s">
        <v>748</v>
      </c>
      <c r="E15" s="70"/>
    </row>
    <row r="16" spans="1:5" ht="16.5">
      <c r="A16" s="69">
        <v>9</v>
      </c>
      <c r="B16" s="19" t="s">
        <v>373</v>
      </c>
      <c r="C16" s="70" t="s">
        <v>749</v>
      </c>
      <c r="D16" s="70"/>
      <c r="E16" s="70"/>
    </row>
    <row r="17" spans="1:5" ht="16.5">
      <c r="A17" s="69">
        <v>10</v>
      </c>
      <c r="B17" s="19" t="s">
        <v>452</v>
      </c>
      <c r="C17" s="70"/>
      <c r="D17" s="70" t="s">
        <v>750</v>
      </c>
      <c r="E17" s="70"/>
    </row>
    <row r="18" spans="1:5" ht="16.5">
      <c r="A18" s="69">
        <v>11</v>
      </c>
      <c r="B18" s="19" t="s">
        <v>443</v>
      </c>
      <c r="C18" s="70" t="s">
        <v>751</v>
      </c>
      <c r="D18" s="70"/>
      <c r="E18" s="70"/>
    </row>
    <row r="19" spans="1:5" ht="16.5">
      <c r="A19" s="69">
        <v>12</v>
      </c>
      <c r="B19" s="19" t="s">
        <v>397</v>
      </c>
      <c r="C19" s="70"/>
      <c r="D19" s="70" t="s">
        <v>752</v>
      </c>
      <c r="E19" s="70"/>
    </row>
    <row r="20" spans="1:5" ht="16.5">
      <c r="A20" s="69">
        <v>13</v>
      </c>
      <c r="B20" s="19" t="s">
        <v>406</v>
      </c>
      <c r="C20" s="70" t="s">
        <v>753</v>
      </c>
      <c r="D20" s="70"/>
      <c r="E20" s="70"/>
    </row>
    <row r="21" spans="1:5" ht="16.5">
      <c r="A21" s="69">
        <v>14</v>
      </c>
      <c r="B21" s="19" t="s">
        <v>411</v>
      </c>
      <c r="C21" s="70"/>
      <c r="D21" s="70" t="s">
        <v>754</v>
      </c>
      <c r="E21" s="70"/>
    </row>
    <row r="22" spans="1:5" ht="16.5">
      <c r="A22" s="69">
        <v>15</v>
      </c>
      <c r="B22" s="19" t="s">
        <v>387</v>
      </c>
      <c r="C22" s="70" t="s">
        <v>755</v>
      </c>
      <c r="D22" s="70"/>
      <c r="E22" s="70"/>
    </row>
    <row r="23" spans="1:5" ht="16.5">
      <c r="A23" s="69">
        <v>16</v>
      </c>
      <c r="B23" s="19" t="s">
        <v>378</v>
      </c>
      <c r="C23" s="70"/>
      <c r="D23" s="70" t="s">
        <v>756</v>
      </c>
      <c r="E23" s="70"/>
    </row>
    <row r="24" spans="1:5" ht="16.5">
      <c r="A24" s="69">
        <v>17</v>
      </c>
      <c r="B24" s="19" t="s">
        <v>417</v>
      </c>
      <c r="C24" s="70" t="s">
        <v>757</v>
      </c>
      <c r="D24" s="70"/>
      <c r="E24" s="70"/>
    </row>
    <row r="25" spans="1:5" ht="16.5">
      <c r="A25" s="69">
        <v>18</v>
      </c>
      <c r="B25" s="19" t="s">
        <v>775</v>
      </c>
      <c r="C25" s="70"/>
      <c r="D25" s="70" t="s">
        <v>758</v>
      </c>
      <c r="E25" s="70"/>
    </row>
    <row r="26" spans="1:5" ht="16.5">
      <c r="A26" s="69">
        <v>19</v>
      </c>
      <c r="B26" s="19" t="s">
        <v>427</v>
      </c>
      <c r="C26" s="70" t="s">
        <v>759</v>
      </c>
      <c r="D26" s="70"/>
      <c r="E26" s="70"/>
    </row>
    <row r="27" spans="1:5" ht="16.5">
      <c r="A27" s="69">
        <v>20</v>
      </c>
      <c r="B27" s="59" t="s">
        <v>719</v>
      </c>
      <c r="C27" s="70"/>
      <c r="D27" s="70" t="s">
        <v>760</v>
      </c>
      <c r="E27" s="70"/>
    </row>
    <row r="28" spans="1:5" ht="16.5">
      <c r="A28" s="69">
        <v>21</v>
      </c>
      <c r="B28" s="8" t="s">
        <v>447</v>
      </c>
      <c r="C28" s="70" t="s">
        <v>761</v>
      </c>
      <c r="D28" s="70"/>
      <c r="E28" s="70"/>
    </row>
    <row r="29" spans="1:5" ht="16.5">
      <c r="A29" s="69">
        <v>22</v>
      </c>
      <c r="B29" s="73"/>
      <c r="C29" s="70"/>
      <c r="D29" s="70" t="s">
        <v>762</v>
      </c>
      <c r="E29" s="70"/>
    </row>
    <row r="30" spans="1:5" ht="16.5">
      <c r="A30" s="69">
        <v>23</v>
      </c>
      <c r="B30" s="71"/>
      <c r="C30" s="70" t="s">
        <v>763</v>
      </c>
      <c r="D30" s="70"/>
      <c r="E30" s="70"/>
    </row>
    <row r="31" spans="1:5" ht="16.5">
      <c r="A31" s="69">
        <v>24</v>
      </c>
      <c r="B31" s="71"/>
      <c r="C31" s="70"/>
      <c r="D31" s="70" t="s">
        <v>764</v>
      </c>
      <c r="E31" s="70"/>
    </row>
    <row r="32" spans="1:5" ht="16.5">
      <c r="A32" s="69">
        <v>25</v>
      </c>
      <c r="B32" s="71"/>
      <c r="C32" s="70" t="s">
        <v>765</v>
      </c>
      <c r="D32" s="70"/>
      <c r="E32" s="70"/>
    </row>
    <row r="33" spans="1:5" ht="16.5">
      <c r="A33" s="69">
        <v>26</v>
      </c>
      <c r="B33" s="71"/>
      <c r="C33" s="70"/>
      <c r="D33" s="70" t="s">
        <v>766</v>
      </c>
      <c r="E33" s="70"/>
    </row>
    <row r="34" spans="1:5" ht="16.5">
      <c r="A34" s="69">
        <v>27</v>
      </c>
      <c r="B34" s="71"/>
      <c r="C34" s="70" t="s">
        <v>767</v>
      </c>
      <c r="D34" s="70"/>
      <c r="E34" s="70"/>
    </row>
    <row r="35" spans="1:5" ht="16.5">
      <c r="A35" s="69">
        <v>28</v>
      </c>
      <c r="B35" s="71"/>
      <c r="C35" s="70"/>
      <c r="D35" s="72" t="s">
        <v>768</v>
      </c>
      <c r="E35" s="70"/>
    </row>
    <row r="36" spans="1:5" ht="16.5">
      <c r="A36" s="69">
        <v>29</v>
      </c>
      <c r="B36" s="71"/>
      <c r="C36" s="70" t="s">
        <v>769</v>
      </c>
      <c r="D36" s="72"/>
      <c r="E36" s="70"/>
    </row>
    <row r="37" spans="1:5" ht="16.5">
      <c r="A37" s="68"/>
      <c r="B37" s="68"/>
      <c r="C37" s="68"/>
      <c r="E37" s="68"/>
    </row>
    <row r="38" spans="1:5" ht="16.5">
      <c r="A38" s="68"/>
      <c r="B38" s="68"/>
      <c r="C38" s="68"/>
      <c r="D38" s="68" t="s">
        <v>770</v>
      </c>
      <c r="E38" s="68"/>
    </row>
    <row r="39" spans="1:5" ht="16.5">
      <c r="A39" s="68"/>
      <c r="B39" s="68"/>
      <c r="C39" s="68"/>
      <c r="D39" s="68" t="s">
        <v>771</v>
      </c>
    </row>
    <row r="40" spans="1:5" ht="16.5">
      <c r="A40" s="68"/>
      <c r="B40" s="68"/>
      <c r="C40" s="68"/>
      <c r="D40" s="68"/>
    </row>
    <row r="41" spans="1:5" ht="16.5">
      <c r="D41" s="68"/>
    </row>
    <row r="42" spans="1:5" ht="16.5">
      <c r="D42" s="68" t="s">
        <v>772</v>
      </c>
    </row>
    <row r="43" spans="1:5" ht="16.5">
      <c r="D43" s="68" t="s">
        <v>773</v>
      </c>
    </row>
  </sheetData>
  <mergeCells count="4">
    <mergeCell ref="A1:E1"/>
    <mergeCell ref="A2:E2"/>
    <mergeCell ref="A3:E3"/>
    <mergeCell ref="C7:D7"/>
  </mergeCells>
  <pageMargins left="0.7" right="0.7" top="0.46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AKUN</vt:lpstr>
      <vt:lpstr>BDP</vt:lpstr>
      <vt:lpstr>ATP</vt:lpstr>
      <vt:lpstr>TKR</vt:lpstr>
      <vt:lpstr>KEP</vt:lpstr>
      <vt:lpstr>DAFTAR ANAK KELUAR  PINDAH</vt:lpstr>
      <vt:lpstr>DAFTAR JUMLAH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2021-11-15T04:26:32Z</cp:lastPrinted>
  <dcterms:created xsi:type="dcterms:W3CDTF">2020-07-14T07:13:52Z</dcterms:created>
  <dcterms:modified xsi:type="dcterms:W3CDTF">2021-11-15T04:32:44Z</dcterms:modified>
</cp:coreProperties>
</file>