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odmaj2\Documents\medicaid\jpe\app2D\"/>
    </mc:Choice>
  </mc:AlternateContent>
  <bookViews>
    <workbookView xWindow="600" yWindow="645" windowWidth="18555" windowHeight="7920" activeTab="2"/>
  </bookViews>
  <sheets>
    <sheet name="output" sheetId="1" r:id="rId1"/>
    <sheet name="outputdd" sheetId="3" r:id="rId2"/>
    <sheet name="tableA2D2" sheetId="2" r:id="rId3"/>
  </sheets>
  <calcPr calcId="162913"/>
</workbook>
</file>

<file path=xl/calcChain.xml><?xml version="1.0" encoding="utf-8"?>
<calcChain xmlns="http://schemas.openxmlformats.org/spreadsheetml/2006/main">
  <c r="A10" i="2" l="1"/>
  <c r="A11" i="2" s="1"/>
  <c r="A12" i="2" s="1"/>
  <c r="A13" i="2" s="1"/>
  <c r="A14" i="2" s="1"/>
  <c r="A16" i="2" s="1"/>
  <c r="A17" i="2" s="1"/>
  <c r="A18" i="2" s="1"/>
  <c r="A19" i="2" s="1"/>
  <c r="A20" i="2" s="1"/>
  <c r="A21" i="2" s="1"/>
  <c r="I18" i="2"/>
  <c r="H10" i="2"/>
  <c r="G22" i="2"/>
  <c r="G10" i="2"/>
  <c r="G21" i="2"/>
  <c r="D22" i="2"/>
  <c r="F10" i="2"/>
  <c r="E21" i="2"/>
  <c r="D16" i="2"/>
  <c r="H20" i="2"/>
  <c r="F30" i="2"/>
  <c r="E28" i="2"/>
  <c r="E29" i="2"/>
  <c r="E30" i="2"/>
  <c r="G9" i="2"/>
  <c r="D23" i="2"/>
  <c r="G16" i="2"/>
  <c r="E22" i="2"/>
  <c r="F11" i="2"/>
  <c r="E13" i="2"/>
  <c r="D12" i="2"/>
  <c r="F19" i="2"/>
  <c r="F21" i="2"/>
  <c r="F23" i="2"/>
  <c r="G18" i="2"/>
  <c r="D18" i="2"/>
  <c r="I21" i="2"/>
  <c r="F17" i="2"/>
  <c r="H30" i="2"/>
  <c r="G29" i="2"/>
  <c r="I27" i="2"/>
  <c r="G28" i="2"/>
  <c r="D20" i="2"/>
  <c r="I30" i="2"/>
  <c r="E26" i="2"/>
  <c r="H9" i="2"/>
  <c r="I17" i="2"/>
  <c r="F12" i="2"/>
  <c r="G23" i="2"/>
  <c r="F13" i="2"/>
  <c r="E10" i="2"/>
  <c r="H14" i="2"/>
  <c r="H17" i="2"/>
  <c r="D28" i="2"/>
  <c r="G30" i="2"/>
  <c r="H29" i="2"/>
  <c r="D27" i="2"/>
  <c r="D17" i="2"/>
  <c r="G17" i="2"/>
  <c r="H19" i="2"/>
  <c r="F26" i="2"/>
  <c r="H28" i="2"/>
  <c r="D9" i="2"/>
  <c r="E11" i="2"/>
  <c r="E23" i="2"/>
  <c r="I16" i="2"/>
  <c r="H21" i="2"/>
  <c r="D19" i="2"/>
  <c r="I23" i="2"/>
  <c r="I9" i="2"/>
  <c r="E9" i="2"/>
  <c r="D29" i="2"/>
  <c r="E27" i="2"/>
  <c r="H26" i="2"/>
  <c r="E19" i="2"/>
  <c r="D10" i="2"/>
  <c r="G20" i="2"/>
  <c r="I19" i="2"/>
  <c r="I14" i="2"/>
  <c r="G27" i="2"/>
  <c r="I29" i="2"/>
  <c r="D14" i="2"/>
  <c r="H22" i="2"/>
  <c r="D21" i="2"/>
  <c r="H12" i="2"/>
  <c r="I10" i="2"/>
  <c r="I12" i="2"/>
  <c r="I13" i="2"/>
  <c r="E14" i="2"/>
  <c r="D26" i="2"/>
  <c r="F27" i="2"/>
  <c r="G26" i="2"/>
  <c r="F29" i="2"/>
  <c r="F28" i="2"/>
  <c r="H11" i="2"/>
  <c r="H13" i="2"/>
  <c r="F9" i="2"/>
  <c r="D11" i="2"/>
  <c r="E18" i="2"/>
  <c r="D30" i="2"/>
  <c r="F20" i="2"/>
  <c r="H23" i="2"/>
  <c r="H16" i="2"/>
  <c r="I11" i="2"/>
  <c r="E12" i="2"/>
  <c r="F22" i="2"/>
  <c r="G13" i="2"/>
  <c r="E16" i="2"/>
  <c r="G12" i="2"/>
  <c r="H27" i="2"/>
  <c r="I28" i="2"/>
  <c r="I26" i="2"/>
  <c r="I22" i="2"/>
  <c r="H18" i="2"/>
  <c r="F14" i="2"/>
  <c r="G11" i="2"/>
  <c r="E20" i="2"/>
  <c r="D13" i="2"/>
  <c r="F16" i="2"/>
  <c r="G14" i="2"/>
  <c r="I20" i="2"/>
  <c r="G19" i="2"/>
  <c r="E17" i="2"/>
  <c r="F18" i="2"/>
</calcChain>
</file>

<file path=xl/sharedStrings.xml><?xml version="1.0" encoding="utf-8"?>
<sst xmlns="http://schemas.openxmlformats.org/spreadsheetml/2006/main" count="78" uniqueCount="53">
  <si>
    <t>VARIABLES</t>
  </si>
  <si>
    <t>Constant</t>
  </si>
  <si>
    <t>Observations</t>
  </si>
  <si>
    <t>R-squared</t>
  </si>
  <si>
    <t>ddtest</t>
  </si>
  <si>
    <t>wlstest</t>
  </si>
  <si>
    <t>Pre-Medicaid</t>
  </si>
  <si>
    <t>Post-Medicaid</t>
  </si>
  <si>
    <r>
      <t>R</t>
    </r>
    <r>
      <rPr>
        <vertAlign val="superscript"/>
        <sz val="11"/>
        <color rgb="FF000000"/>
        <rFont val="Times New Roman"/>
        <family val="1"/>
      </rPr>
      <t>2</t>
    </r>
  </si>
  <si>
    <t>Covariates</t>
  </si>
  <si>
    <t>output</t>
  </si>
  <si>
    <t>HCPOST</t>
  </si>
  <si>
    <t>outputdd</t>
  </si>
  <si>
    <t>A. Grouped Event-Study Estimates</t>
  </si>
  <si>
    <t>B. Difference-in-Differences Estimates</t>
  </si>
  <si>
    <t>High-AFDC FE,  Time-to-Medicaid Dummies</t>
  </si>
  <si>
    <t>X1</t>
  </si>
  <si>
    <t>X2</t>
  </si>
  <si>
    <t>X3</t>
  </si>
  <si>
    <t>X4</t>
  </si>
  <si>
    <t>X5</t>
  </si>
  <si>
    <t>X6</t>
  </si>
  <si>
    <t>HC_DD_2</t>
  </si>
  <si>
    <t>HC_DD_6</t>
  </si>
  <si>
    <t>mdv</t>
  </si>
  <si>
    <t>bsp</t>
  </si>
  <si>
    <t>B</t>
  </si>
  <si>
    <t>E</t>
  </si>
  <si>
    <t>F</t>
  </si>
  <si>
    <t>G</t>
  </si>
  <si>
    <t>H</t>
  </si>
  <si>
    <t>D</t>
  </si>
  <si>
    <r>
      <t>DD Test (</t>
    </r>
    <r>
      <rPr>
        <i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>-value)</t>
    </r>
  </si>
  <si>
    <t>(2), unweighted</t>
  </si>
  <si>
    <t>(2) + state-specific linear trends</t>
  </si>
  <si>
    <t>(2), IV using 1958 AFDC Rates</t>
  </si>
  <si>
    <r>
      <t xml:space="preserve"> Bootstrap </t>
    </r>
    <r>
      <rPr>
        <i/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-value</t>
    </r>
  </si>
  <si>
    <r>
      <t>(1) + State FE, Medicaid-timing-by-year FE, region-by-year FE, X</t>
    </r>
    <r>
      <rPr>
        <vertAlign val="subscript"/>
        <sz val="10"/>
        <color theme="1"/>
        <rFont val="Times New Roman"/>
        <family val="1"/>
      </rPr>
      <t>st</t>
    </r>
  </si>
  <si>
    <t>HC_DD_3</t>
  </si>
  <si>
    <t>HC_DD_7</t>
  </si>
  <si>
    <r>
      <t>Post-Medicaid×AFDC</t>
    </r>
    <r>
      <rPr>
        <vertAlign val="superscript"/>
        <sz val="11"/>
        <color theme="1"/>
        <rFont val="Times New Roman"/>
        <family val="1"/>
      </rPr>
      <t>*</t>
    </r>
  </si>
  <si>
    <r>
      <t>(Years -16 to -12)</t>
    </r>
    <r>
      <rPr>
        <sz val="11"/>
        <color theme="1"/>
        <rFont val="Calibri"/>
        <family val="2"/>
      </rPr>
      <t>×</t>
    </r>
    <r>
      <rPr>
        <sz val="11"/>
        <color theme="1"/>
        <rFont val="Times New Roman"/>
        <family val="1"/>
      </rPr>
      <t>AFDC*</t>
    </r>
  </si>
  <si>
    <r>
      <t>(Years -11 to -8)</t>
    </r>
    <r>
      <rPr>
        <sz val="11"/>
        <color theme="1"/>
        <rFont val="Calibri"/>
        <family val="2"/>
      </rPr>
      <t>×</t>
    </r>
    <r>
      <rPr>
        <sz val="11"/>
        <color theme="1"/>
        <rFont val="Times New Roman"/>
        <family val="1"/>
      </rPr>
      <t>AFDC*</t>
    </r>
  </si>
  <si>
    <r>
      <t>(Years -7 to -2)</t>
    </r>
    <r>
      <rPr>
        <sz val="11"/>
        <color theme="1"/>
        <rFont val="Calibri"/>
        <family val="2"/>
      </rPr>
      <t>×</t>
    </r>
    <r>
      <rPr>
        <sz val="11"/>
        <color theme="1"/>
        <rFont val="Times New Roman"/>
        <family val="1"/>
      </rPr>
      <t>AFDC*</t>
    </r>
  </si>
  <si>
    <t>(Year 0)×AFDC*</t>
  </si>
  <si>
    <t xml:space="preserve">     (Years 1 to 4)×AFDC*</t>
  </si>
  <si>
    <t xml:space="preserve">    (Years 5 to 9)×AFDC*</t>
  </si>
  <si>
    <r>
      <t xml:space="preserve">Mortality Rate in </t>
    </r>
    <r>
      <rPr>
        <i/>
        <sz val="11"/>
        <color theme="1"/>
        <rFont val="Times New Roman"/>
        <family val="1"/>
      </rPr>
      <t>t*-1</t>
    </r>
  </si>
  <si>
    <t>HC_DD_4</t>
  </si>
  <si>
    <t>HC_DD_8</t>
  </si>
  <si>
    <t>Pooled Races, (2)*White + state-by-year FE</t>
  </si>
  <si>
    <t>X7</t>
  </si>
  <si>
    <t>198.2 deaths per 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</si>
</sst>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(&quot;#&quot;)&quot;"/>
    <numFmt numFmtId="165" formatCode="0.000"/>
    <numFmt numFmtId="166" formatCode="&quot;[&quot;0.###&quot;]&quot;"/>
    <numFmt numFmtId="167" formatCode="&quot;(&quot;#0.#0&quot;)&quot;"/>
    <numFmt numFmtId="168" formatCode="&quot;(&quot;#0.#00&quot;)&quot;"/>
    <numFmt numFmtId="169" formatCode="&quot;[&quot;0.##&quot;]&quot;"/>
    <numFmt numFmtId="170" formatCode="&quot;[&quot;0.#0&quot;]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left"/>
    </xf>
    <xf numFmtId="166" fontId="2" fillId="0" borderId="0" xfId="0" applyNumberFormat="1" applyFont="1"/>
    <xf numFmtId="166" fontId="1" fillId="0" borderId="0" xfId="0" applyNumberFormat="1" applyFont="1"/>
    <xf numFmtId="2" fontId="1" fillId="0" borderId="0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166" fontId="1" fillId="0" borderId="0" xfId="0" applyNumberFormat="1" applyFont="1" applyBorder="1"/>
    <xf numFmtId="0" fontId="1" fillId="0" borderId="1" xfId="0" applyFont="1" applyBorder="1"/>
    <xf numFmtId="0" fontId="2" fillId="0" borderId="1" xfId="0" applyFont="1" applyBorder="1" applyAlignment="1">
      <alignment horizontal="left"/>
    </xf>
    <xf numFmtId="3" fontId="1" fillId="0" borderId="0" xfId="0" applyNumberFormat="1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168" fontId="1" fillId="0" borderId="0" xfId="0" applyNumberFormat="1" applyFont="1" applyBorder="1" applyAlignment="1">
      <alignment horizontal="center"/>
    </xf>
    <xf numFmtId="11" fontId="0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1" fillId="0" borderId="0" xfId="0" applyFont="1" applyFill="1" applyBorder="1" applyAlignment="1">
      <alignment horizontal="left" vertical="center" wrapText="1"/>
    </xf>
    <xf numFmtId="166" fontId="1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0" fillId="0" borderId="0" xfId="0" applyFill="1" applyBorder="1"/>
    <xf numFmtId="0" fontId="3" fillId="0" borderId="0" xfId="0" applyFont="1" applyFill="1" applyBorder="1" applyAlignment="1">
      <alignment horizontal="left" vertical="center"/>
    </xf>
    <xf numFmtId="169" fontId="1" fillId="0" borderId="0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Fill="1" applyBorder="1"/>
    <xf numFmtId="0" fontId="0" fillId="0" borderId="2" xfId="0" applyBorder="1"/>
    <xf numFmtId="2" fontId="1" fillId="0" borderId="2" xfId="0" applyNumberFormat="1" applyFont="1" applyBorder="1" applyAlignment="1">
      <alignment horizontal="center"/>
    </xf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0" fillId="0" borderId="2" xfId="0" applyFill="1" applyBorder="1"/>
    <xf numFmtId="0" fontId="3" fillId="0" borderId="2" xfId="0" applyFont="1" applyFill="1" applyBorder="1" applyAlignment="1">
      <alignment horizontal="left"/>
    </xf>
    <xf numFmtId="0" fontId="0" fillId="0" borderId="3" xfId="0" applyFont="1" applyBorder="1"/>
    <xf numFmtId="0" fontId="0" fillId="0" borderId="3" xfId="0" applyNumberFormat="1" applyFont="1" applyBorder="1" applyAlignment="1">
      <alignment horizontal="center"/>
    </xf>
    <xf numFmtId="0" fontId="0" fillId="0" borderId="4" xfId="0" applyFont="1" applyBorder="1"/>
    <xf numFmtId="0" fontId="0" fillId="0" borderId="4" xfId="0" applyNumberFormat="1" applyFont="1" applyBorder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 applyAlignment="1">
      <alignment horizontal="center"/>
    </xf>
    <xf numFmtId="0" fontId="0" fillId="0" borderId="6" xfId="0" applyFont="1" applyBorder="1"/>
    <xf numFmtId="0" fontId="0" fillId="0" borderId="6" xfId="0" applyNumberFormat="1" applyFont="1" applyBorder="1" applyAlignment="1">
      <alignment horizontal="center"/>
    </xf>
    <xf numFmtId="3" fontId="0" fillId="0" borderId="0" xfId="0" applyNumberFormat="1"/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9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169" fontId="1" fillId="0" borderId="0" xfId="0" applyNumberFormat="1" applyFont="1" applyFill="1" applyAlignment="1">
      <alignment horizontal="center"/>
    </xf>
    <xf numFmtId="2" fontId="1" fillId="0" borderId="2" xfId="0" applyNumberFormat="1" applyFont="1" applyFill="1" applyBorder="1" applyAlignment="1">
      <alignment horizontal="center"/>
    </xf>
    <xf numFmtId="167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168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170" fontId="1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zoomScale="80" zoomScaleNormal="80" workbookViewId="0">
      <selection sqref="A1:H24"/>
    </sheetView>
  </sheetViews>
  <sheetFormatPr defaultRowHeight="15" x14ac:dyDescent="0.25"/>
  <sheetData>
    <row r="2" spans="1:8" x14ac:dyDescent="0.25">
      <c r="A2" s="43"/>
      <c r="B2" s="44">
        <v>-1</v>
      </c>
      <c r="C2" s="44">
        <v>-2</v>
      </c>
      <c r="D2" s="44">
        <v>-3</v>
      </c>
      <c r="E2" s="44">
        <v>-4</v>
      </c>
      <c r="F2" s="44">
        <v>-5</v>
      </c>
      <c r="G2" s="44">
        <v>-6</v>
      </c>
      <c r="H2">
        <v>-7</v>
      </c>
    </row>
    <row r="3" spans="1:8" x14ac:dyDescent="0.25">
      <c r="A3" s="16" t="s">
        <v>0</v>
      </c>
      <c r="B3" s="17" t="s">
        <v>16</v>
      </c>
      <c r="C3" s="17" t="s">
        <v>17</v>
      </c>
      <c r="D3" s="17" t="s">
        <v>18</v>
      </c>
      <c r="E3" s="17" t="s">
        <v>19</v>
      </c>
      <c r="F3" s="17" t="s">
        <v>20</v>
      </c>
      <c r="G3" s="17" t="s">
        <v>21</v>
      </c>
      <c r="H3" t="s">
        <v>51</v>
      </c>
    </row>
    <row r="4" spans="1:8" x14ac:dyDescent="0.25">
      <c r="A4" s="43"/>
      <c r="B4" s="44"/>
      <c r="C4" s="44"/>
      <c r="D4" s="44"/>
      <c r="E4" s="44"/>
      <c r="F4" s="44"/>
      <c r="G4" s="44"/>
    </row>
    <row r="5" spans="1:8" x14ac:dyDescent="0.25">
      <c r="A5" s="16" t="s">
        <v>22</v>
      </c>
      <c r="B5" s="17">
        <v>-6.8399999999999997E-3</v>
      </c>
      <c r="C5" s="17">
        <v>9.9400000000000002E-2</v>
      </c>
      <c r="D5" s="25">
        <v>3.2199999999999999E-2</v>
      </c>
      <c r="E5" s="17">
        <v>8.7400000000000005E-2</v>
      </c>
      <c r="F5" s="17">
        <v>2.5799999999999998E-3</v>
      </c>
      <c r="G5" s="17">
        <v>-2.6100000000000002E-2</v>
      </c>
      <c r="H5">
        <v>4.9799999999999997E-2</v>
      </c>
    </row>
    <row r="6" spans="1:8" x14ac:dyDescent="0.25">
      <c r="A6" s="16"/>
      <c r="B6" s="17">
        <v>3.6600000000000001E-2</v>
      </c>
      <c r="C6" s="17">
        <v>1.32E-2</v>
      </c>
      <c r="D6" s="17">
        <v>2.8299999999999999E-2</v>
      </c>
      <c r="E6" s="17">
        <v>3.5900000000000001E-2</v>
      </c>
      <c r="F6" s="17">
        <v>2.58E-2</v>
      </c>
      <c r="G6" s="17">
        <v>8.1900000000000001E-2</v>
      </c>
      <c r="H6">
        <v>5.6399999999999999E-2</v>
      </c>
    </row>
    <row r="7" spans="1:8" x14ac:dyDescent="0.25">
      <c r="A7" s="16" t="s">
        <v>38</v>
      </c>
      <c r="B7" s="17">
        <v>-5.7200000000000003E-3</v>
      </c>
      <c r="C7" s="17">
        <v>6.2799999999999995E-2</v>
      </c>
      <c r="D7" s="25">
        <v>9.9100000000000004E-3</v>
      </c>
      <c r="E7" s="17">
        <v>2.63E-2</v>
      </c>
      <c r="F7" s="17">
        <v>-1.1599999999999999E-2</v>
      </c>
      <c r="G7" s="17">
        <v>-1.3100000000000001E-2</v>
      </c>
      <c r="H7">
        <v>3.2200000000000002E-3</v>
      </c>
    </row>
    <row r="8" spans="1:8" x14ac:dyDescent="0.25">
      <c r="A8" s="16"/>
      <c r="B8" s="17">
        <v>2.24E-2</v>
      </c>
      <c r="C8" s="17">
        <v>7.8499999999999993E-3</v>
      </c>
      <c r="D8" s="17">
        <v>2.1299999999999999E-2</v>
      </c>
      <c r="E8" s="17">
        <v>2.41E-2</v>
      </c>
      <c r="F8" s="17">
        <v>2.0899999999999998E-2</v>
      </c>
      <c r="G8" s="17">
        <v>5.74E-2</v>
      </c>
      <c r="H8">
        <v>3.49E-2</v>
      </c>
    </row>
    <row r="9" spans="1:8" x14ac:dyDescent="0.25">
      <c r="A9" s="16" t="s">
        <v>48</v>
      </c>
      <c r="B9" s="17">
        <v>6.1399999999999996E-3</v>
      </c>
      <c r="C9" s="17">
        <v>2.9600000000000001E-2</v>
      </c>
      <c r="D9" s="17">
        <v>1.8499999999999999E-2</v>
      </c>
      <c r="E9" s="17">
        <v>2.29E-2</v>
      </c>
      <c r="F9" s="17">
        <v>9.3299999999999998E-3</v>
      </c>
      <c r="G9" s="17">
        <v>-1.44E-2</v>
      </c>
      <c r="H9">
        <v>2.6200000000000001E-2</v>
      </c>
    </row>
    <row r="10" spans="1:8" x14ac:dyDescent="0.25">
      <c r="A10" s="16"/>
      <c r="B10" s="17">
        <v>1.44E-2</v>
      </c>
      <c r="C10" s="17">
        <v>4.7099999999999998E-3</v>
      </c>
      <c r="D10" s="17">
        <v>1.37E-2</v>
      </c>
      <c r="E10" s="17">
        <v>1.6E-2</v>
      </c>
      <c r="F10" s="17">
        <v>1.2999999999999999E-2</v>
      </c>
      <c r="G10" s="17">
        <v>4.3400000000000001E-2</v>
      </c>
      <c r="H10">
        <v>2.2100000000000002E-2</v>
      </c>
    </row>
    <row r="11" spans="1:8" x14ac:dyDescent="0.25">
      <c r="A11" s="16" t="s">
        <v>23</v>
      </c>
      <c r="B11" s="17">
        <v>-4.8500000000000001E-3</v>
      </c>
      <c r="C11" s="17">
        <v>-1.2999999999999999E-2</v>
      </c>
      <c r="D11" s="17">
        <v>1.18E-2</v>
      </c>
      <c r="E11" s="17">
        <v>2.0199999999999999E-2</v>
      </c>
      <c r="F11" s="17">
        <v>1.34E-2</v>
      </c>
      <c r="G11" s="17">
        <v>1.9E-2</v>
      </c>
      <c r="H11">
        <v>-1.8700000000000001E-2</v>
      </c>
    </row>
    <row r="12" spans="1:8" x14ac:dyDescent="0.25">
      <c r="A12" s="16"/>
      <c r="B12" s="17">
        <v>1.3299999999999999E-2</v>
      </c>
      <c r="C12" s="17">
        <v>3.63E-3</v>
      </c>
      <c r="D12" s="17">
        <v>1.55E-2</v>
      </c>
      <c r="E12" s="17">
        <v>1.9800000000000002E-2</v>
      </c>
      <c r="F12" s="17">
        <v>1.6E-2</v>
      </c>
      <c r="G12" s="17">
        <v>4.8599999999999997E-2</v>
      </c>
      <c r="H12">
        <v>3.4000000000000002E-2</v>
      </c>
    </row>
    <row r="13" spans="1:8" x14ac:dyDescent="0.25">
      <c r="A13" s="16" t="s">
        <v>39</v>
      </c>
      <c r="B13" s="17">
        <v>-1.8200000000000001E-2</v>
      </c>
      <c r="C13" s="17">
        <v>-1.54E-2</v>
      </c>
      <c r="D13" s="17">
        <v>7.0699999999999999E-3</v>
      </c>
      <c r="E13" s="17">
        <v>2.3900000000000001E-2</v>
      </c>
      <c r="F13" s="17">
        <v>1.3599999999999999E-2</v>
      </c>
      <c r="G13" s="17">
        <v>5.8400000000000001E-2</v>
      </c>
      <c r="H13">
        <v>3.6299999999999999E-2</v>
      </c>
    </row>
    <row r="14" spans="1:8" x14ac:dyDescent="0.25">
      <c r="A14" s="16"/>
      <c r="B14" s="17">
        <v>1.2500000000000001E-2</v>
      </c>
      <c r="C14" s="17">
        <v>5.6600000000000001E-3</v>
      </c>
      <c r="D14" s="17">
        <v>1.8599999999999998E-2</v>
      </c>
      <c r="E14" s="17">
        <v>2.0899999999999998E-2</v>
      </c>
      <c r="F14" s="17">
        <v>2.1600000000000001E-2</v>
      </c>
      <c r="G14" s="17">
        <v>3.7499999999999999E-2</v>
      </c>
      <c r="H14">
        <v>2.5499999999999998E-2</v>
      </c>
    </row>
    <row r="15" spans="1:8" x14ac:dyDescent="0.25">
      <c r="A15" s="16" t="s">
        <v>49</v>
      </c>
      <c r="B15" s="17">
        <v>-2.3900000000000001E-2</v>
      </c>
      <c r="C15" s="17">
        <v>-4.2000000000000003E-2</v>
      </c>
      <c r="D15" s="17">
        <v>-1.4599999999999999E-3</v>
      </c>
      <c r="E15" s="17">
        <v>3.85E-2</v>
      </c>
      <c r="F15" s="17">
        <v>1.0200000000000001E-2</v>
      </c>
      <c r="G15" s="17">
        <v>5.5E-2</v>
      </c>
      <c r="H15">
        <v>3.5999999999999997E-2</v>
      </c>
    </row>
    <row r="16" spans="1:8" x14ac:dyDescent="0.25">
      <c r="A16" s="16"/>
      <c r="B16" s="17">
        <v>1.9199999999999998E-2</v>
      </c>
      <c r="C16" s="17">
        <v>1.11E-2</v>
      </c>
      <c r="D16" s="17">
        <v>2.8299999999999999E-2</v>
      </c>
      <c r="E16" s="17">
        <v>3.2000000000000001E-2</v>
      </c>
      <c r="F16" s="17">
        <v>3.5999999999999997E-2</v>
      </c>
      <c r="G16" s="17">
        <v>5.3800000000000001E-2</v>
      </c>
      <c r="H16">
        <v>3.6799999999999999E-2</v>
      </c>
    </row>
    <row r="17" spans="1:8" x14ac:dyDescent="0.25">
      <c r="A17" s="16" t="s">
        <v>1</v>
      </c>
      <c r="B17" s="17">
        <v>5.3</v>
      </c>
      <c r="C17" s="17">
        <v>5.6319999999999997</v>
      </c>
      <c r="D17" s="17">
        <v>5.6079999999999997</v>
      </c>
      <c r="E17" s="17">
        <v>5.5549999999999997</v>
      </c>
      <c r="F17" s="17">
        <v>5.7460000000000004</v>
      </c>
      <c r="G17" s="17">
        <v>5.3460000000000001</v>
      </c>
      <c r="H17">
        <v>5.3220000000000001</v>
      </c>
    </row>
    <row r="18" spans="1:8" x14ac:dyDescent="0.25">
      <c r="A18" s="16"/>
      <c r="B18" s="17">
        <v>3.0599999999999999E-2</v>
      </c>
      <c r="C18" s="17">
        <v>6.7299999999999999E-2</v>
      </c>
      <c r="D18" s="17">
        <v>5.9499999999999997E-2</v>
      </c>
      <c r="E18" s="17">
        <v>4.9599999999999998E-2</v>
      </c>
      <c r="F18" s="17">
        <v>7.9200000000000007E-2</v>
      </c>
      <c r="G18" s="17">
        <v>0.112</v>
      </c>
      <c r="H18">
        <v>0.53800000000000003</v>
      </c>
    </row>
    <row r="19" spans="1:8" x14ac:dyDescent="0.25">
      <c r="A19" s="16"/>
      <c r="B19" s="17"/>
      <c r="C19" s="17"/>
      <c r="D19" s="17"/>
      <c r="E19" s="17"/>
      <c r="F19" s="17"/>
      <c r="G19" s="17"/>
    </row>
    <row r="20" spans="1:8" x14ac:dyDescent="0.25">
      <c r="A20" s="16" t="s">
        <v>2</v>
      </c>
      <c r="B20" s="18">
        <v>1410</v>
      </c>
      <c r="C20" s="18">
        <v>1410</v>
      </c>
      <c r="D20" s="18">
        <v>1410</v>
      </c>
      <c r="E20" s="18">
        <v>1410</v>
      </c>
      <c r="F20" s="18">
        <v>1410</v>
      </c>
      <c r="G20" s="18">
        <v>2828</v>
      </c>
      <c r="H20" s="51">
        <v>1380</v>
      </c>
    </row>
    <row r="21" spans="1:8" x14ac:dyDescent="0.25">
      <c r="A21" s="16" t="s">
        <v>3</v>
      </c>
      <c r="B21" s="17">
        <v>0.88600000000000001</v>
      </c>
      <c r="C21" s="17">
        <v>0.96299999999999997</v>
      </c>
      <c r="D21" s="17">
        <v>0.97899999999999998</v>
      </c>
      <c r="E21" s="17">
        <v>0.96299999999999997</v>
      </c>
      <c r="F21" s="17">
        <v>0.98499999999999999</v>
      </c>
      <c r="G21" s="17">
        <v>0.996</v>
      </c>
      <c r="H21">
        <v>0.97399999999999998</v>
      </c>
    </row>
    <row r="22" spans="1:8" x14ac:dyDescent="0.25">
      <c r="A22" s="16" t="s">
        <v>5</v>
      </c>
      <c r="B22" s="17">
        <v>-99</v>
      </c>
      <c r="C22" s="17">
        <v>-99</v>
      </c>
      <c r="D22" s="17">
        <v>-99</v>
      </c>
      <c r="E22" s="17">
        <v>1.44E-2</v>
      </c>
      <c r="F22" s="17">
        <v>-99</v>
      </c>
      <c r="G22" s="17">
        <v>-99</v>
      </c>
      <c r="H22">
        <v>-99</v>
      </c>
    </row>
    <row r="23" spans="1:8" x14ac:dyDescent="0.25">
      <c r="A23" s="16" t="s">
        <v>4</v>
      </c>
      <c r="B23" s="17">
        <v>0.55800000000000005</v>
      </c>
      <c r="C23" s="25">
        <v>0</v>
      </c>
      <c r="D23" s="17">
        <v>0.122</v>
      </c>
      <c r="E23" s="17">
        <v>5.7299999999999999E-3</v>
      </c>
      <c r="F23" s="17">
        <v>0.443</v>
      </c>
      <c r="G23" s="17">
        <v>0.745</v>
      </c>
      <c r="H23">
        <v>8.0499999999999999E-3</v>
      </c>
    </row>
    <row r="24" spans="1:8" x14ac:dyDescent="0.25">
      <c r="A24" s="45" t="s">
        <v>24</v>
      </c>
      <c r="B24" s="46">
        <v>199.9</v>
      </c>
      <c r="C24" s="46">
        <v>199.9</v>
      </c>
      <c r="D24" s="46">
        <v>199.9</v>
      </c>
      <c r="E24" s="46">
        <v>199.9</v>
      </c>
      <c r="F24" s="46">
        <v>199.9</v>
      </c>
      <c r="G24" s="46">
        <v>-192.1</v>
      </c>
      <c r="H24">
        <v>-192.1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sqref="A1:H14"/>
    </sheetView>
  </sheetViews>
  <sheetFormatPr defaultRowHeight="15" x14ac:dyDescent="0.25"/>
  <sheetData>
    <row r="2" spans="1:8" x14ac:dyDescent="0.25">
      <c r="A2" s="47"/>
      <c r="B2" s="48">
        <v>-1</v>
      </c>
      <c r="C2" s="48">
        <v>-2</v>
      </c>
      <c r="D2" s="48">
        <v>-3</v>
      </c>
      <c r="E2" s="48">
        <v>-4</v>
      </c>
      <c r="F2" s="48">
        <v>-5</v>
      </c>
      <c r="G2" s="48">
        <v>-6</v>
      </c>
      <c r="H2" s="48">
        <v>-7</v>
      </c>
    </row>
    <row r="3" spans="1:8" x14ac:dyDescent="0.25">
      <c r="A3" s="16" t="s">
        <v>0</v>
      </c>
      <c r="B3" s="17" t="s">
        <v>16</v>
      </c>
      <c r="C3" s="17" t="s">
        <v>17</v>
      </c>
      <c r="D3" s="17" t="s">
        <v>18</v>
      </c>
      <c r="E3" s="17" t="s">
        <v>19</v>
      </c>
      <c r="F3" s="17" t="s">
        <v>20</v>
      </c>
      <c r="G3" s="17" t="s">
        <v>21</v>
      </c>
      <c r="H3" s="17" t="s">
        <v>51</v>
      </c>
    </row>
    <row r="4" spans="1:8" x14ac:dyDescent="0.25">
      <c r="A4" s="47"/>
      <c r="B4" s="48"/>
      <c r="C4" s="48"/>
      <c r="D4" s="48"/>
      <c r="E4" s="48"/>
      <c r="F4" s="48"/>
      <c r="G4" s="48"/>
      <c r="H4" s="48"/>
    </row>
    <row r="5" spans="1:8" x14ac:dyDescent="0.25">
      <c r="A5" s="16" t="s">
        <v>11</v>
      </c>
      <c r="B5" s="17">
        <v>-2.06E-2</v>
      </c>
      <c r="C5" s="17">
        <v>-6.8900000000000003E-2</v>
      </c>
      <c r="D5" s="17">
        <v>-1.4999999999999999E-2</v>
      </c>
      <c r="E5" s="17">
        <v>-5.3400000000000001E-3</v>
      </c>
      <c r="F5" s="17">
        <v>5.1200000000000004E-3</v>
      </c>
      <c r="G5" s="17">
        <v>7.1400000000000005E-2</v>
      </c>
      <c r="H5" s="17">
        <v>1.17E-2</v>
      </c>
    </row>
    <row r="6" spans="1:8" x14ac:dyDescent="0.25">
      <c r="A6" s="16"/>
      <c r="B6" s="17">
        <v>1.55E-2</v>
      </c>
      <c r="C6" s="17">
        <v>7.6899999999999998E-3</v>
      </c>
      <c r="D6" s="17">
        <v>1.9E-2</v>
      </c>
      <c r="E6" s="17">
        <v>2.7400000000000001E-2</v>
      </c>
      <c r="F6" s="17">
        <v>2.2599999999999999E-2</v>
      </c>
      <c r="G6" s="17">
        <v>3.95E-2</v>
      </c>
      <c r="H6" s="17">
        <v>2.4400000000000002E-2</v>
      </c>
    </row>
    <row r="7" spans="1:8" x14ac:dyDescent="0.25">
      <c r="A7" s="16" t="s">
        <v>1</v>
      </c>
      <c r="B7" s="17">
        <v>5.3010000000000002</v>
      </c>
      <c r="C7" s="17">
        <v>5.6820000000000004</v>
      </c>
      <c r="D7" s="17">
        <v>5.5750000000000002</v>
      </c>
      <c r="E7" s="17">
        <v>5.6020000000000003</v>
      </c>
      <c r="F7" s="17">
        <v>61.16</v>
      </c>
      <c r="G7" s="17">
        <v>5.335</v>
      </c>
      <c r="H7" s="17">
        <v>5.3559999999999999</v>
      </c>
    </row>
    <row r="8" spans="1:8" x14ac:dyDescent="0.25">
      <c r="A8" s="16"/>
      <c r="B8" s="17">
        <v>3.9E-2</v>
      </c>
      <c r="C8" s="17">
        <v>7.3200000000000001E-2</v>
      </c>
      <c r="D8" s="17">
        <v>6.3700000000000007E-2</v>
      </c>
      <c r="E8" s="17">
        <v>5.5500000000000001E-2</v>
      </c>
      <c r="F8" s="17">
        <v>13.81</v>
      </c>
      <c r="G8" s="17">
        <v>0.18099999999999999</v>
      </c>
      <c r="H8" s="17">
        <v>0.56999999999999995</v>
      </c>
    </row>
    <row r="9" spans="1:8" x14ac:dyDescent="0.25">
      <c r="A9" s="16"/>
      <c r="B9" s="17"/>
      <c r="C9" s="17"/>
      <c r="D9" s="17"/>
      <c r="E9" s="17"/>
      <c r="F9" s="17"/>
      <c r="G9" s="17"/>
      <c r="H9" s="17"/>
    </row>
    <row r="10" spans="1:8" x14ac:dyDescent="0.25">
      <c r="A10" s="16" t="s">
        <v>2</v>
      </c>
      <c r="B10" s="18">
        <v>1410</v>
      </c>
      <c r="C10" s="18">
        <v>1410</v>
      </c>
      <c r="D10" s="18">
        <v>1410</v>
      </c>
      <c r="E10" s="18">
        <v>1410</v>
      </c>
      <c r="F10" s="18">
        <v>1410</v>
      </c>
      <c r="G10" s="18">
        <v>2828</v>
      </c>
      <c r="H10" s="18">
        <v>1380</v>
      </c>
    </row>
    <row r="11" spans="1:8" x14ac:dyDescent="0.25">
      <c r="A11" s="16" t="s">
        <v>3</v>
      </c>
      <c r="B11" s="17">
        <v>0.88600000000000001</v>
      </c>
      <c r="C11" s="17">
        <v>0.95199999999999996</v>
      </c>
      <c r="D11" s="17">
        <v>0.97899999999999998</v>
      </c>
      <c r="E11" s="17">
        <v>0.96199999999999997</v>
      </c>
      <c r="F11" s="17">
        <v>0.98499999999999999</v>
      </c>
      <c r="G11" s="17">
        <v>0.996</v>
      </c>
      <c r="H11" s="17">
        <v>0.97399999999999998</v>
      </c>
    </row>
    <row r="12" spans="1:8" x14ac:dyDescent="0.25">
      <c r="A12" s="16" t="s">
        <v>25</v>
      </c>
      <c r="B12" s="17">
        <v>0.19800000000000001</v>
      </c>
      <c r="C12" s="17">
        <v>1E-3</v>
      </c>
      <c r="D12" s="17">
        <v>0.44800000000000001</v>
      </c>
      <c r="E12" s="17">
        <v>0.86899999999999999</v>
      </c>
      <c r="F12" s="17">
        <v>0.84599999999999997</v>
      </c>
      <c r="G12" s="17">
        <v>4.5999999999999999E-2</v>
      </c>
      <c r="H12" s="17">
        <v>0.65100000000000002</v>
      </c>
    </row>
    <row r="13" spans="1:8" x14ac:dyDescent="0.25">
      <c r="A13" s="16" t="s">
        <v>5</v>
      </c>
      <c r="B13" s="17">
        <v>-99</v>
      </c>
      <c r="C13" s="17">
        <v>-99</v>
      </c>
      <c r="D13" s="17">
        <v>-99</v>
      </c>
      <c r="E13" s="17">
        <v>0.78200000000000003</v>
      </c>
      <c r="F13" s="17">
        <v>-99</v>
      </c>
      <c r="G13" s="17">
        <v>-99</v>
      </c>
      <c r="H13" s="17">
        <v>-99</v>
      </c>
    </row>
    <row r="14" spans="1:8" x14ac:dyDescent="0.25">
      <c r="A14" s="49" t="s">
        <v>24</v>
      </c>
      <c r="B14" s="50">
        <v>198.2</v>
      </c>
      <c r="C14" s="50">
        <v>198.2</v>
      </c>
      <c r="D14" s="50">
        <v>198.2</v>
      </c>
      <c r="E14" s="50">
        <v>198.2</v>
      </c>
      <c r="F14" s="50">
        <v>198.2</v>
      </c>
      <c r="G14" s="50">
        <v>0</v>
      </c>
      <c r="H14" s="50">
        <v>198.2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="85" zoomScaleNormal="85" workbookViewId="0">
      <selection activeCell="D32" sqref="C6:I32"/>
    </sheetView>
  </sheetViews>
  <sheetFormatPr defaultRowHeight="15" x14ac:dyDescent="0.25"/>
  <cols>
    <col min="3" max="3" width="28.7109375" customWidth="1"/>
    <col min="4" max="7" width="10.28515625" customWidth="1"/>
    <col min="8" max="9" width="10.28515625" style="28" customWidth="1"/>
  </cols>
  <sheetData>
    <row r="1" spans="1:9" x14ac:dyDescent="0.25">
      <c r="A1" s="2"/>
      <c r="B1" s="2"/>
      <c r="C1" s="2"/>
      <c r="D1" s="27" t="s">
        <v>10</v>
      </c>
      <c r="E1" s="27" t="s">
        <v>10</v>
      </c>
      <c r="F1" s="27" t="s">
        <v>10</v>
      </c>
      <c r="G1" s="27" t="s">
        <v>10</v>
      </c>
      <c r="H1" s="27" t="s">
        <v>10</v>
      </c>
      <c r="I1" s="27" t="s">
        <v>10</v>
      </c>
    </row>
    <row r="2" spans="1:9" x14ac:dyDescent="0.25">
      <c r="A2" s="2"/>
      <c r="B2" s="2"/>
      <c r="C2" s="2"/>
      <c r="D2" s="27" t="s">
        <v>12</v>
      </c>
      <c r="E2" s="27" t="s">
        <v>12</v>
      </c>
      <c r="F2" s="27" t="s">
        <v>12</v>
      </c>
      <c r="G2" s="27" t="s">
        <v>12</v>
      </c>
      <c r="H2" s="27" t="s">
        <v>12</v>
      </c>
      <c r="I2" s="27" t="s">
        <v>12</v>
      </c>
    </row>
    <row r="3" spans="1:9" x14ac:dyDescent="0.25">
      <c r="A3" s="2"/>
      <c r="B3" s="2"/>
      <c r="C3" s="2"/>
      <c r="D3" s="27" t="s">
        <v>26</v>
      </c>
      <c r="E3" s="27" t="s">
        <v>31</v>
      </c>
      <c r="F3" s="27" t="s">
        <v>27</v>
      </c>
      <c r="G3" s="27" t="s">
        <v>28</v>
      </c>
      <c r="H3" s="27" t="s">
        <v>29</v>
      </c>
      <c r="I3" s="27" t="s">
        <v>30</v>
      </c>
    </row>
    <row r="4" spans="1:9" x14ac:dyDescent="0.25">
      <c r="A4" s="2"/>
      <c r="B4" s="2"/>
      <c r="C4" s="2"/>
      <c r="D4" s="27"/>
      <c r="E4" s="27"/>
      <c r="F4" s="28"/>
      <c r="G4" s="28"/>
    </row>
    <row r="5" spans="1:9" x14ac:dyDescent="0.25">
      <c r="A5" s="2"/>
      <c r="B5" s="2"/>
      <c r="C5" s="2"/>
      <c r="D5" s="27"/>
      <c r="E5" s="27"/>
      <c r="F5" s="28"/>
      <c r="G5" s="28"/>
    </row>
    <row r="6" spans="1:9" s="13" customFormat="1" x14ac:dyDescent="0.25">
      <c r="A6" s="20"/>
      <c r="B6" s="20"/>
      <c r="C6" s="21"/>
      <c r="D6" s="52">
        <v>1</v>
      </c>
      <c r="E6" s="52">
        <v>2</v>
      </c>
      <c r="F6" s="52">
        <v>3</v>
      </c>
      <c r="G6" s="52">
        <v>4</v>
      </c>
      <c r="H6" s="52">
        <v>5</v>
      </c>
      <c r="I6" s="52">
        <v>6</v>
      </c>
    </row>
    <row r="7" spans="1:9" x14ac:dyDescent="0.25">
      <c r="A7" s="3"/>
      <c r="B7" s="3"/>
      <c r="C7" s="4"/>
      <c r="D7" s="66" t="s">
        <v>13</v>
      </c>
      <c r="E7" s="66"/>
      <c r="F7" s="66"/>
      <c r="G7" s="66"/>
      <c r="H7" s="66"/>
      <c r="I7" s="66"/>
    </row>
    <row r="8" spans="1:9" x14ac:dyDescent="0.25">
      <c r="A8" s="3"/>
      <c r="B8" s="3"/>
      <c r="C8" s="4" t="s">
        <v>6</v>
      </c>
      <c r="D8" s="53"/>
      <c r="E8" s="53"/>
      <c r="F8" s="27"/>
      <c r="G8" s="28"/>
    </row>
    <row r="9" spans="1:9" x14ac:dyDescent="0.25">
      <c r="A9" s="3">
        <v>5</v>
      </c>
      <c r="B9" s="3"/>
      <c r="C9" s="9" t="s">
        <v>41</v>
      </c>
      <c r="D9" s="54">
        <f t="shared" ref="D9:D14" ca="1" si="0">INDIRECT(D$1&amp;"!"&amp;D$3&amp;$A9)*100</f>
        <v>-0.68399999999999994</v>
      </c>
      <c r="E9" s="55">
        <f t="shared" ref="E9:I14" ca="1" si="1">INDIRECT(E$1&amp;"!"&amp;E$3&amp;$A9)*100</f>
        <v>3.2199999999999998</v>
      </c>
      <c r="F9" s="54">
        <f t="shared" ca="1" si="1"/>
        <v>8.74</v>
      </c>
      <c r="G9" s="54">
        <f t="shared" ca="1" si="1"/>
        <v>0.25800000000000001</v>
      </c>
      <c r="H9" s="54">
        <f t="shared" ca="1" si="1"/>
        <v>-2.6100000000000003</v>
      </c>
      <c r="I9" s="54">
        <f t="shared" ca="1" si="1"/>
        <v>4.9799999999999995</v>
      </c>
    </row>
    <row r="10" spans="1:9" x14ac:dyDescent="0.25">
      <c r="A10" s="3">
        <f>A9+1</f>
        <v>6</v>
      </c>
      <c r="B10" s="3"/>
      <c r="C10" s="4"/>
      <c r="D10" s="56">
        <f t="shared" ca="1" si="0"/>
        <v>3.66</v>
      </c>
      <c r="E10" s="56">
        <f t="shared" ca="1" si="1"/>
        <v>2.83</v>
      </c>
      <c r="F10" s="56">
        <f t="shared" ca="1" si="1"/>
        <v>3.5900000000000003</v>
      </c>
      <c r="G10" s="56">
        <f t="shared" ca="1" si="1"/>
        <v>2.58</v>
      </c>
      <c r="H10" s="56">
        <f t="shared" ca="1" si="1"/>
        <v>8.19</v>
      </c>
      <c r="I10" s="56">
        <f t="shared" ca="1" si="1"/>
        <v>5.64</v>
      </c>
    </row>
    <row r="11" spans="1:9" s="1" customFormat="1" x14ac:dyDescent="0.25">
      <c r="A11" s="3">
        <f t="shared" ref="A11:A14" si="2">A10+1</f>
        <v>7</v>
      </c>
      <c r="B11" s="3"/>
      <c r="C11" s="9" t="s">
        <v>42</v>
      </c>
      <c r="D11" s="54">
        <f t="shared" ca="1" si="0"/>
        <v>-0.57200000000000006</v>
      </c>
      <c r="E11" s="55">
        <f t="shared" ca="1" si="1"/>
        <v>0.99099999999999999</v>
      </c>
      <c r="F11" s="54">
        <f t="shared" ca="1" si="1"/>
        <v>2.63</v>
      </c>
      <c r="G11" s="54">
        <f t="shared" ca="1" si="1"/>
        <v>-1.1599999999999999</v>
      </c>
      <c r="H11" s="54">
        <f t="shared" ca="1" si="1"/>
        <v>-1.31</v>
      </c>
      <c r="I11" s="54">
        <f t="shared" ca="1" si="1"/>
        <v>0.32200000000000001</v>
      </c>
    </row>
    <row r="12" spans="1:9" s="1" customFormat="1" x14ac:dyDescent="0.25">
      <c r="A12" s="3">
        <f t="shared" si="2"/>
        <v>8</v>
      </c>
      <c r="B12" s="3"/>
      <c r="C12" s="4"/>
      <c r="D12" s="56">
        <f t="shared" ca="1" si="0"/>
        <v>2.2399999999999998</v>
      </c>
      <c r="E12" s="56">
        <f t="shared" ca="1" si="1"/>
        <v>2.13</v>
      </c>
      <c r="F12" s="56">
        <f t="shared" ca="1" si="1"/>
        <v>2.41</v>
      </c>
      <c r="G12" s="56">
        <f t="shared" ca="1" si="1"/>
        <v>2.09</v>
      </c>
      <c r="H12" s="56">
        <f t="shared" ca="1" si="1"/>
        <v>5.74</v>
      </c>
      <c r="I12" s="56">
        <f t="shared" ca="1" si="1"/>
        <v>3.49</v>
      </c>
    </row>
    <row r="13" spans="1:9" s="1" customFormat="1" x14ac:dyDescent="0.25">
      <c r="A13" s="3">
        <f t="shared" si="2"/>
        <v>9</v>
      </c>
      <c r="B13" s="3"/>
      <c r="C13" s="9" t="s">
        <v>43</v>
      </c>
      <c r="D13" s="54">
        <f t="shared" ca="1" si="0"/>
        <v>0.61399999999999999</v>
      </c>
      <c r="E13" s="54">
        <f t="shared" ca="1" si="1"/>
        <v>1.8499999999999999</v>
      </c>
      <c r="F13" s="54">
        <f t="shared" ca="1" si="1"/>
        <v>2.29</v>
      </c>
      <c r="G13" s="54">
        <f t="shared" ca="1" si="1"/>
        <v>0.93299999999999994</v>
      </c>
      <c r="H13" s="54">
        <f t="shared" ca="1" si="1"/>
        <v>-1.44</v>
      </c>
      <c r="I13" s="54">
        <f t="shared" ca="1" si="1"/>
        <v>2.62</v>
      </c>
    </row>
    <row r="14" spans="1:9" s="1" customFormat="1" x14ac:dyDescent="0.25">
      <c r="A14" s="3">
        <f t="shared" si="2"/>
        <v>10</v>
      </c>
      <c r="B14" s="3"/>
      <c r="C14" s="19"/>
      <c r="D14" s="56">
        <f t="shared" ca="1" si="0"/>
        <v>1.44</v>
      </c>
      <c r="E14" s="56">
        <f t="shared" ca="1" si="1"/>
        <v>1.37</v>
      </c>
      <c r="F14" s="56">
        <f t="shared" ca="1" si="1"/>
        <v>1.6</v>
      </c>
      <c r="G14" s="56">
        <f t="shared" ca="1" si="1"/>
        <v>1.3</v>
      </c>
      <c r="H14" s="56">
        <f t="shared" ca="1" si="1"/>
        <v>4.34</v>
      </c>
      <c r="I14" s="56">
        <f t="shared" ca="1" si="1"/>
        <v>2.21</v>
      </c>
    </row>
    <row r="15" spans="1:9" x14ac:dyDescent="0.25">
      <c r="A15" s="2"/>
      <c r="B15" s="2"/>
      <c r="C15" s="5" t="s">
        <v>7</v>
      </c>
      <c r="D15" s="57"/>
      <c r="E15" s="57"/>
      <c r="F15" s="57"/>
      <c r="G15" s="57"/>
      <c r="H15" s="57"/>
      <c r="I15" s="57"/>
    </row>
    <row r="16" spans="1:9" x14ac:dyDescent="0.25">
      <c r="A16" s="2">
        <f>A14+1</f>
        <v>11</v>
      </c>
      <c r="B16" s="2"/>
      <c r="C16" s="8" t="s">
        <v>44</v>
      </c>
      <c r="D16" s="57">
        <f ca="1">INDIRECT(D$1&amp;"!"&amp;D$3&amp;$A16)*100</f>
        <v>-0.48499999999999999</v>
      </c>
      <c r="E16" s="57">
        <f t="shared" ref="E16:I21" ca="1" si="3">INDIRECT(E$1&amp;"!"&amp;E$3&amp;$A16)*100</f>
        <v>1.18</v>
      </c>
      <c r="F16" s="57">
        <f t="shared" ca="1" si="3"/>
        <v>2.02</v>
      </c>
      <c r="G16" s="57">
        <f t="shared" ca="1" si="3"/>
        <v>1.34</v>
      </c>
      <c r="H16" s="57">
        <f t="shared" ca="1" si="3"/>
        <v>1.9</v>
      </c>
      <c r="I16" s="57">
        <f t="shared" ca="1" si="3"/>
        <v>-1.87</v>
      </c>
    </row>
    <row r="17" spans="1:9" x14ac:dyDescent="0.25">
      <c r="A17" s="3">
        <f t="shared" ref="A17:A21" si="4">A16+1</f>
        <v>12</v>
      </c>
      <c r="B17" s="2"/>
      <c r="C17" s="5"/>
      <c r="D17" s="58">
        <f t="shared" ref="D17:D21" ca="1" si="5">INDIRECT(D$1&amp;"!"&amp;D$3&amp;$A17)*100</f>
        <v>1.3299999999999998</v>
      </c>
      <c r="E17" s="58">
        <f t="shared" ca="1" si="3"/>
        <v>1.55</v>
      </c>
      <c r="F17" s="58">
        <f t="shared" ca="1" si="3"/>
        <v>1.9800000000000002</v>
      </c>
      <c r="G17" s="58">
        <f t="shared" ca="1" si="3"/>
        <v>1.6</v>
      </c>
      <c r="H17" s="58">
        <f t="shared" ca="1" si="3"/>
        <v>4.8599999999999994</v>
      </c>
      <c r="I17" s="58">
        <f t="shared" ca="1" si="3"/>
        <v>3.4000000000000004</v>
      </c>
    </row>
    <row r="18" spans="1:9" x14ac:dyDescent="0.25">
      <c r="A18" s="3">
        <f t="shared" si="4"/>
        <v>13</v>
      </c>
      <c r="B18" s="2"/>
      <c r="C18" s="10" t="s">
        <v>45</v>
      </c>
      <c r="D18" s="57">
        <f ca="1">INDIRECT(D$1&amp;"!"&amp;D$3&amp;$A18)*100</f>
        <v>-1.82</v>
      </c>
      <c r="E18" s="57">
        <f t="shared" ca="1" si="3"/>
        <v>0.70699999999999996</v>
      </c>
      <c r="F18" s="57">
        <f t="shared" ca="1" si="3"/>
        <v>2.39</v>
      </c>
      <c r="G18" s="57">
        <f t="shared" ca="1" si="3"/>
        <v>1.3599999999999999</v>
      </c>
      <c r="H18" s="57">
        <f t="shared" ca="1" si="3"/>
        <v>5.84</v>
      </c>
      <c r="I18" s="57">
        <f t="shared" ca="1" si="3"/>
        <v>3.63</v>
      </c>
    </row>
    <row r="19" spans="1:9" x14ac:dyDescent="0.25">
      <c r="A19" s="3">
        <f t="shared" si="4"/>
        <v>14</v>
      </c>
      <c r="B19" s="2"/>
      <c r="C19" s="6"/>
      <c r="D19" s="58">
        <f t="shared" ca="1" si="5"/>
        <v>1.25</v>
      </c>
      <c r="E19" s="58">
        <f t="shared" ca="1" si="3"/>
        <v>1.8599999999999999</v>
      </c>
      <c r="F19" s="58">
        <f t="shared" ca="1" si="3"/>
        <v>2.09</v>
      </c>
      <c r="G19" s="58">
        <f t="shared" ca="1" si="3"/>
        <v>2.16</v>
      </c>
      <c r="H19" s="58">
        <f t="shared" ca="1" si="3"/>
        <v>3.75</v>
      </c>
      <c r="I19" s="58">
        <f t="shared" ca="1" si="3"/>
        <v>2.5499999999999998</v>
      </c>
    </row>
    <row r="20" spans="1:9" s="1" customFormat="1" x14ac:dyDescent="0.25">
      <c r="A20" s="3">
        <f t="shared" si="4"/>
        <v>15</v>
      </c>
      <c r="B20" s="3"/>
      <c r="C20" s="9" t="s">
        <v>46</v>
      </c>
      <c r="D20" s="54">
        <f ca="1">INDIRECT(D$1&amp;"!"&amp;D$3&amp;$A20)*100</f>
        <v>-2.39</v>
      </c>
      <c r="E20" s="54">
        <f t="shared" ca="1" si="3"/>
        <v>-0.14599999999999999</v>
      </c>
      <c r="F20" s="54">
        <f t="shared" ca="1" si="3"/>
        <v>3.85</v>
      </c>
      <c r="G20" s="54">
        <f t="shared" ca="1" si="3"/>
        <v>1.02</v>
      </c>
      <c r="H20" s="54">
        <f t="shared" ca="1" si="3"/>
        <v>5.5</v>
      </c>
      <c r="I20" s="54">
        <f t="shared" ca="1" si="3"/>
        <v>3.5999999999999996</v>
      </c>
    </row>
    <row r="21" spans="1:9" s="1" customFormat="1" x14ac:dyDescent="0.25">
      <c r="A21" s="3">
        <f t="shared" si="4"/>
        <v>16</v>
      </c>
      <c r="B21" s="3"/>
      <c r="D21" s="56">
        <f t="shared" ca="1" si="5"/>
        <v>1.92</v>
      </c>
      <c r="E21" s="56">
        <f t="shared" ca="1" si="3"/>
        <v>2.83</v>
      </c>
      <c r="F21" s="56">
        <f t="shared" ca="1" si="3"/>
        <v>3.2</v>
      </c>
      <c r="G21" s="56">
        <f t="shared" ca="1" si="3"/>
        <v>3.5999999999999996</v>
      </c>
      <c r="H21" s="56">
        <f t="shared" ca="1" si="3"/>
        <v>5.38</v>
      </c>
      <c r="I21" s="56">
        <f t="shared" ca="1" si="3"/>
        <v>3.6799999999999997</v>
      </c>
    </row>
    <row r="22" spans="1:9" s="1" customFormat="1" ht="18" x14ac:dyDescent="0.25">
      <c r="A22" s="3">
        <v>21</v>
      </c>
      <c r="B22" s="3"/>
      <c r="C22" s="31" t="s">
        <v>8</v>
      </c>
      <c r="D22" s="54">
        <f ca="1">INDIRECT(D$1&amp;"!"&amp;D$3&amp;$A22)</f>
        <v>0.88600000000000001</v>
      </c>
      <c r="E22" s="54">
        <f t="shared" ref="E22:I22" ca="1" si="6">INDIRECT(E$1&amp;"!"&amp;E$3&amp;$A22)</f>
        <v>0.97899999999999998</v>
      </c>
      <c r="F22" s="54">
        <f t="shared" ca="1" si="6"/>
        <v>0.96299999999999997</v>
      </c>
      <c r="G22" s="54">
        <f t="shared" ca="1" si="6"/>
        <v>0.98499999999999999</v>
      </c>
      <c r="H22" s="54">
        <f t="shared" ca="1" si="6"/>
        <v>0.996</v>
      </c>
      <c r="I22" s="54">
        <f t="shared" ca="1" si="6"/>
        <v>0.97399999999999998</v>
      </c>
    </row>
    <row r="23" spans="1:9" s="37" customFormat="1" x14ac:dyDescent="0.25">
      <c r="A23" s="36">
        <v>23</v>
      </c>
      <c r="C23" s="35" t="s">
        <v>32</v>
      </c>
      <c r="D23" s="59">
        <f ca="1">INDIRECT(D$1&amp;"!"&amp;D$3&amp;$A23)</f>
        <v>0.55800000000000005</v>
      </c>
      <c r="E23" s="59">
        <f t="shared" ref="E23" ca="1" si="7">INDIRECT(E$1&amp;"!"&amp;E$3&amp;$A23)</f>
        <v>0.122</v>
      </c>
      <c r="F23" s="59">
        <f ca="1">INDIRECT(F$1&amp;"!"&amp;F$3&amp;$A23)</f>
        <v>5.7299999999999999E-3</v>
      </c>
      <c r="G23" s="59">
        <f ca="1">INDIRECT(G$1&amp;"!"&amp;G$3&amp;$A23)</f>
        <v>0.443</v>
      </c>
      <c r="H23" s="59">
        <f ca="1">INDIRECT(H$1&amp;"!"&amp;H$3&amp;$A23)</f>
        <v>0.745</v>
      </c>
      <c r="I23" s="59">
        <f ca="1">INDIRECT(I$1&amp;"!"&amp;I$3&amp;$A23)</f>
        <v>8.0499999999999999E-3</v>
      </c>
    </row>
    <row r="24" spans="1:9" s="1" customFormat="1" x14ac:dyDescent="0.25">
      <c r="A24" s="12"/>
      <c r="C24" s="3"/>
      <c r="D24" s="60"/>
      <c r="E24" s="60"/>
      <c r="F24" s="60"/>
      <c r="G24" s="60"/>
      <c r="H24" s="60"/>
      <c r="I24" s="60"/>
    </row>
    <row r="25" spans="1:9" x14ac:dyDescent="0.25">
      <c r="B25" s="28"/>
      <c r="C25" s="26"/>
      <c r="D25" s="67" t="s">
        <v>14</v>
      </c>
      <c r="E25" s="67"/>
      <c r="F25" s="67"/>
      <c r="G25" s="67"/>
      <c r="H25" s="67"/>
      <c r="I25" s="67"/>
    </row>
    <row r="26" spans="1:9" ht="18" x14ac:dyDescent="0.25">
      <c r="A26">
        <v>5</v>
      </c>
      <c r="B26" s="28"/>
      <c r="C26" s="29" t="s">
        <v>40</v>
      </c>
      <c r="D26" s="11">
        <f ca="1">INDIRECT(D$2&amp;"!"&amp;D$3&amp;$A26)*100</f>
        <v>-2.06</v>
      </c>
      <c r="E26" s="11">
        <f t="shared" ref="E26:I27" ca="1" si="8">INDIRECT(E$2&amp;"!"&amp;E$3&amp;$A26)*100</f>
        <v>-1.5</v>
      </c>
      <c r="F26" s="11">
        <f t="shared" ca="1" si="8"/>
        <v>-0.53400000000000003</v>
      </c>
      <c r="G26" s="11">
        <f t="shared" ca="1" si="8"/>
        <v>0.51200000000000001</v>
      </c>
      <c r="H26" s="61">
        <f t="shared" ca="1" si="8"/>
        <v>7.1400000000000006</v>
      </c>
      <c r="I26" s="61">
        <f t="shared" ca="1" si="8"/>
        <v>1.17</v>
      </c>
    </row>
    <row r="27" spans="1:9" x14ac:dyDescent="0.25">
      <c r="A27">
        <v>6</v>
      </c>
      <c r="B27" s="28"/>
      <c r="C27" s="30"/>
      <c r="D27" s="34">
        <f ca="1">INDIRECT(D$2&amp;"!"&amp;D$3&amp;$A27)*100</f>
        <v>1.55</v>
      </c>
      <c r="E27" s="34">
        <f t="shared" ca="1" si="8"/>
        <v>1.9</v>
      </c>
      <c r="F27" s="34">
        <f t="shared" ca="1" si="8"/>
        <v>2.74</v>
      </c>
      <c r="G27" s="34">
        <f t="shared" ca="1" si="8"/>
        <v>2.2599999999999998</v>
      </c>
      <c r="H27" s="65">
        <f t="shared" ca="1" si="8"/>
        <v>3.95</v>
      </c>
      <c r="I27" s="56">
        <f t="shared" ca="1" si="8"/>
        <v>2.44</v>
      </c>
    </row>
    <row r="28" spans="1:9" s="16" customFormat="1" x14ac:dyDescent="0.25">
      <c r="A28" s="16">
        <v>12</v>
      </c>
      <c r="B28" s="39"/>
      <c r="C28" s="40" t="s">
        <v>36</v>
      </c>
      <c r="D28" s="23">
        <f t="shared" ref="D28:I28" ca="1" si="9">INDIRECT(D$2&amp;"!"&amp;D$3&amp;$A28)</f>
        <v>0.19800000000000001</v>
      </c>
      <c r="E28" s="24">
        <f t="shared" ca="1" si="9"/>
        <v>0.44800000000000001</v>
      </c>
      <c r="F28" s="24">
        <f t="shared" ca="1" si="9"/>
        <v>0.86899999999999999</v>
      </c>
      <c r="G28" s="23">
        <f t="shared" ca="1" si="9"/>
        <v>0.84599999999999997</v>
      </c>
      <c r="H28" s="62">
        <f t="shared" ca="1" si="9"/>
        <v>4.5999999999999999E-2</v>
      </c>
      <c r="I28" s="62">
        <f t="shared" ca="1" si="9"/>
        <v>0.65100000000000002</v>
      </c>
    </row>
    <row r="29" spans="1:9" s="37" customFormat="1" ht="18" x14ac:dyDescent="0.25">
      <c r="A29" s="37">
        <v>11</v>
      </c>
      <c r="B29" s="41"/>
      <c r="C29" s="42" t="s">
        <v>8</v>
      </c>
      <c r="D29" s="38">
        <f ca="1">INDIRECT(D$2&amp;"!"&amp;D$3&amp;$A29)</f>
        <v>0.88600000000000001</v>
      </c>
      <c r="E29" s="38">
        <f t="shared" ref="E29:I30" ca="1" si="10">INDIRECT(E$2&amp;"!"&amp;E$3&amp;$A29)</f>
        <v>0.97899999999999998</v>
      </c>
      <c r="F29" s="38">
        <f t="shared" ca="1" si="10"/>
        <v>0.96199999999999997</v>
      </c>
      <c r="G29" s="38">
        <f t="shared" ca="1" si="10"/>
        <v>0.98499999999999999</v>
      </c>
      <c r="H29" s="59">
        <f t="shared" ca="1" si="10"/>
        <v>0.996</v>
      </c>
      <c r="I29" s="59">
        <f t="shared" ca="1" si="10"/>
        <v>0.97399999999999998</v>
      </c>
    </row>
    <row r="30" spans="1:9" s="1" customFormat="1" x14ac:dyDescent="0.25">
      <c r="A30" s="1">
        <v>10</v>
      </c>
      <c r="B30" s="32"/>
      <c r="C30" s="31" t="s">
        <v>2</v>
      </c>
      <c r="D30" s="22">
        <f ca="1">INDIRECT(D$2&amp;"!"&amp;D$3&amp;$A30)</f>
        <v>1410</v>
      </c>
      <c r="E30" s="22">
        <f t="shared" ca="1" si="10"/>
        <v>1410</v>
      </c>
      <c r="F30" s="22">
        <f t="shared" ca="1" si="10"/>
        <v>1410</v>
      </c>
      <c r="G30" s="22">
        <f t="shared" ca="1" si="10"/>
        <v>1410</v>
      </c>
      <c r="H30" s="63">
        <f t="shared" ca="1" si="10"/>
        <v>2828</v>
      </c>
      <c r="I30" s="63">
        <f t="shared" ca="1" si="10"/>
        <v>1380</v>
      </c>
    </row>
    <row r="31" spans="1:9" ht="90.75" x14ac:dyDescent="0.25">
      <c r="A31" s="2"/>
      <c r="B31" s="27"/>
      <c r="C31" s="33" t="s">
        <v>9</v>
      </c>
      <c r="D31" s="15" t="s">
        <v>15</v>
      </c>
      <c r="E31" s="15" t="s">
        <v>37</v>
      </c>
      <c r="F31" s="15" t="s">
        <v>33</v>
      </c>
      <c r="G31" s="15" t="s">
        <v>34</v>
      </c>
      <c r="H31" s="64" t="s">
        <v>50</v>
      </c>
      <c r="I31" s="64" t="s">
        <v>35</v>
      </c>
    </row>
    <row r="32" spans="1:9" s="13" customFormat="1" x14ac:dyDescent="0.25">
      <c r="C32" s="14" t="s">
        <v>47</v>
      </c>
      <c r="D32" s="68" t="s">
        <v>52</v>
      </c>
      <c r="E32" s="68"/>
      <c r="F32" s="68"/>
      <c r="G32" s="68"/>
      <c r="H32" s="68"/>
      <c r="I32" s="68"/>
    </row>
    <row r="33" spans="3:8" x14ac:dyDescent="0.25">
      <c r="C33" s="1"/>
      <c r="D33" s="1"/>
      <c r="E33" s="1"/>
      <c r="F33" s="1"/>
      <c r="G33" s="1"/>
      <c r="H33" s="32"/>
    </row>
    <row r="34" spans="3:8" x14ac:dyDescent="0.25">
      <c r="C34" s="1"/>
      <c r="D34" s="1"/>
      <c r="E34" s="1"/>
      <c r="F34" s="1"/>
      <c r="G34" s="1"/>
      <c r="H34" s="32"/>
    </row>
    <row r="35" spans="3:8" x14ac:dyDescent="0.25">
      <c r="C35" s="1"/>
      <c r="D35" s="7"/>
      <c r="E35" s="7"/>
      <c r="F35" s="7"/>
      <c r="G35" s="1"/>
      <c r="H35" s="32"/>
    </row>
    <row r="36" spans="3:8" x14ac:dyDescent="0.25">
      <c r="C36" s="1"/>
      <c r="D36" s="1"/>
      <c r="E36" s="7"/>
      <c r="F36" s="7"/>
      <c r="G36" s="1"/>
      <c r="H36" s="32"/>
    </row>
  </sheetData>
  <mergeCells count="3">
    <mergeCell ref="D7:I7"/>
    <mergeCell ref="D25:I25"/>
    <mergeCell ref="D32:I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outputdd</vt:lpstr>
      <vt:lpstr>tableA2D2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ajgb</dc:creator>
  <cp:lastModifiedBy>Goodman-bacon, Andrew Jacob</cp:lastModifiedBy>
  <dcterms:created xsi:type="dcterms:W3CDTF">2013-07-16T11:52:31Z</dcterms:created>
  <dcterms:modified xsi:type="dcterms:W3CDTF">2016-10-04T21:12:03Z</dcterms:modified>
</cp:coreProperties>
</file>