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app2D\"/>
    </mc:Choice>
  </mc:AlternateContent>
  <bookViews>
    <workbookView xWindow="600" yWindow="645" windowWidth="18555" windowHeight="7920" activeTab="2"/>
  </bookViews>
  <sheets>
    <sheet name="output" sheetId="1" r:id="rId1"/>
    <sheet name="outputdd" sheetId="3" r:id="rId2"/>
    <sheet name="tableA2D5" sheetId="2" r:id="rId3"/>
  </sheets>
  <calcPr calcId="162913"/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H11" i="2"/>
  <c r="F20" i="2"/>
  <c r="H16" i="2"/>
  <c r="E13" i="2"/>
  <c r="I10" i="2"/>
  <c r="G10" i="2"/>
  <c r="G21" i="2"/>
  <c r="G13" i="2"/>
  <c r="D9" i="2"/>
  <c r="G23" i="2"/>
  <c r="G20" i="2"/>
  <c r="F21" i="2"/>
  <c r="E9" i="2"/>
  <c r="H17" i="2"/>
  <c r="D26" i="2"/>
  <c r="I23" i="2"/>
  <c r="H18" i="2"/>
  <c r="F19" i="2"/>
  <c r="D10" i="2"/>
  <c r="E18" i="2"/>
  <c r="H14" i="2"/>
  <c r="E16" i="2"/>
  <c r="E22" i="2"/>
  <c r="D22" i="2"/>
  <c r="E12" i="2"/>
  <c r="D14" i="2"/>
  <c r="F17" i="2"/>
  <c r="D16" i="2"/>
  <c r="H12" i="2"/>
  <c r="F23" i="2"/>
  <c r="I16" i="2"/>
  <c r="G19" i="2"/>
  <c r="I12" i="2"/>
  <c r="G22" i="2"/>
  <c r="F9" i="2"/>
  <c r="G14" i="2"/>
  <c r="I20" i="2"/>
  <c r="I17" i="2"/>
  <c r="D13" i="2"/>
  <c r="D11" i="2"/>
  <c r="F14" i="2"/>
  <c r="H21" i="2"/>
  <c r="D23" i="2"/>
  <c r="G12" i="2"/>
  <c r="H22" i="2"/>
  <c r="F16" i="2"/>
  <c r="F18" i="2"/>
  <c r="I18" i="2"/>
  <c r="D21" i="2"/>
  <c r="E23" i="2"/>
  <c r="E19" i="2"/>
  <c r="G17" i="2"/>
  <c r="I21" i="2"/>
  <c r="I19" i="2"/>
  <c r="D17" i="2"/>
  <c r="G9" i="2"/>
  <c r="H19" i="2"/>
  <c r="H13" i="2"/>
  <c r="E17" i="2"/>
  <c r="F11" i="2"/>
  <c r="E21" i="2"/>
  <c r="F13" i="2"/>
  <c r="D19" i="2"/>
  <c r="H23" i="2"/>
  <c r="I13" i="2"/>
  <c r="G11" i="2"/>
  <c r="I9" i="2"/>
  <c r="F22" i="2"/>
  <c r="E10" i="2"/>
  <c r="D20" i="2"/>
  <c r="H20" i="2"/>
  <c r="F12" i="2"/>
  <c r="I14" i="2"/>
  <c r="I22" i="2"/>
  <c r="E14" i="2"/>
  <c r="H9" i="2"/>
  <c r="D18" i="2"/>
  <c r="H10" i="2"/>
  <c r="G29" i="2"/>
  <c r="E29" i="2"/>
  <c r="I28" i="2"/>
  <c r="F29" i="2"/>
  <c r="H29" i="2"/>
  <c r="G30" i="2"/>
  <c r="D12" i="2"/>
  <c r="G26" i="2"/>
  <c r="H26" i="2"/>
  <c r="F27" i="2"/>
  <c r="I26" i="2"/>
  <c r="G27" i="2"/>
  <c r="D29" i="2"/>
  <c r="G16" i="2"/>
  <c r="H30" i="2"/>
  <c r="E26" i="2"/>
  <c r="G28" i="2"/>
  <c r="G18" i="2"/>
  <c r="E20" i="2"/>
  <c r="E28" i="2"/>
  <c r="F30" i="2"/>
  <c r="I27" i="2"/>
  <c r="I30" i="2"/>
  <c r="E11" i="2"/>
  <c r="D28" i="2"/>
  <c r="E27" i="2"/>
  <c r="D27" i="2"/>
  <c r="E30" i="2"/>
  <c r="I11" i="2"/>
  <c r="I29" i="2"/>
  <c r="D30" i="2"/>
  <c r="F26" i="2"/>
  <c r="H28" i="2"/>
  <c r="F28" i="2"/>
  <c r="F10" i="2"/>
  <c r="H27" i="2"/>
</calcChain>
</file>

<file path=xl/sharedStrings.xml><?xml version="1.0" encoding="utf-8"?>
<sst xmlns="http://schemas.openxmlformats.org/spreadsheetml/2006/main" count="78" uniqueCount="53">
  <si>
    <t>VARIABLES</t>
  </si>
  <si>
    <t>Constant</t>
  </si>
  <si>
    <t>Observations</t>
  </si>
  <si>
    <t>R-squared</t>
  </si>
  <si>
    <t>ddtest</t>
  </si>
  <si>
    <t>wlstest</t>
  </si>
  <si>
    <t>Pre-Medicaid</t>
  </si>
  <si>
    <t>Post-Medicaid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</si>
  <si>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</si>
  <si>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Covariates</t>
  </si>
  <si>
    <t>output</t>
  </si>
  <si>
    <t>HCPOST</t>
  </si>
  <si>
    <t>outputdd</t>
  </si>
  <si>
    <t>A. Grouped Event-Study Estimates</t>
  </si>
  <si>
    <t>B. Difference-in-Differences Estimates</t>
  </si>
  <si>
    <t>High-AFDC FE,  Time-to-Medicaid Dummies</t>
  </si>
  <si>
    <t>X1</t>
  </si>
  <si>
    <t>X2</t>
  </si>
  <si>
    <t>X3</t>
  </si>
  <si>
    <t>X4</t>
  </si>
  <si>
    <t>X5</t>
  </si>
  <si>
    <t>X6</t>
  </si>
  <si>
    <t>X7</t>
  </si>
  <si>
    <t>HC_DD_2</t>
  </si>
  <si>
    <t>HC_DD_6</t>
  </si>
  <si>
    <t>mdv</t>
  </si>
  <si>
    <t>bsp</t>
  </si>
  <si>
    <t>B</t>
  </si>
  <si>
    <t>E</t>
  </si>
  <si>
    <t>F</t>
  </si>
  <si>
    <t>G</t>
  </si>
  <si>
    <t>H</t>
  </si>
  <si>
    <t>D</t>
  </si>
  <si>
    <r>
      <t>DD Test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-value)</t>
    </r>
  </si>
  <si>
    <t>(2), unweighted</t>
  </si>
  <si>
    <t>(2) + state-specific linear trends</t>
  </si>
  <si>
    <t>Pooled Races, (2)*Nonwhite + state-by-year FE</t>
  </si>
  <si>
    <t>(2), IV using 1958 AFDC Rates</t>
  </si>
  <si>
    <r>
      <t xml:space="preserve"> Bootstrap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-value</t>
    </r>
  </si>
  <si>
    <r>
      <t>(1) + State FE, Medicaid-timing-by-year FE, region-by-year FE, X</t>
    </r>
    <r>
      <rPr>
        <vertAlign val="subscript"/>
        <sz val="10"/>
        <color theme="1"/>
        <rFont val="Times New Roman"/>
        <family val="1"/>
      </rPr>
      <t>st</t>
    </r>
  </si>
  <si>
    <t>HC_DD_3</t>
  </si>
  <si>
    <t>HC_DD_7</t>
  </si>
  <si>
    <r>
      <t>Post-Medicaid×AFDC</t>
    </r>
    <r>
      <rPr>
        <vertAlign val="superscript"/>
        <sz val="11"/>
        <color theme="1"/>
        <rFont val="Times New Roman"/>
        <family val="1"/>
      </rPr>
      <t>*</t>
    </r>
  </si>
  <si>
    <r>
      <t>(Years -16 to -12)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</si>
  <si>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-11 to -8)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</si>
  <si>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-7 to -2)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</si>
  <si>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(Year 0)×AFDC*</t>
  </si>
  <si>
    <t xml:space="preserve">     (Years 1 to 4)×AFDC*</t>
  </si>
  <si>
    <t xml:space="preserve">    (Years 5 to 9)×AFDC*</t>
  </si>
  <si>
    <r>
      <t xml:space="preserve">Mortality Rate in </t>
    </r>
    <r>
      <rPr>
        <i/>
        <sz val="11"/>
        <color theme="1"/>
        <rFont val="Times New Roman"/>
        <family val="1"/>
      </rPr>
      <t>t*-1</t>
    </r>
  </si>
  <si>
    <t>HC_DD_4</t>
  </si>
  <si>
    <t>HC_DD_8</t>
  </si>
  <si>
    <t>161.7 deaths per 100,000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</si>
</sst>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(&quot;#&quot;)&quot;"/>
    <numFmt numFmtId="165" formatCode="0.000"/>
    <numFmt numFmtId="166" formatCode="&quot;[&quot;0.###&quot;]&quot;"/>
    <numFmt numFmtId="167" formatCode="&quot;(&quot;#0.#0&quot;)&quot;"/>
    <numFmt numFmtId="168" formatCode="&quot;(&quot;#0.#00&quot;)&quot;"/>
    <numFmt numFmtId="169" formatCode="&quot;[&quot;0.##&quot;]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6" fontId="2" fillId="0" borderId="0" xfId="0" applyNumberFormat="1" applyFont="1"/>
    <xf numFmtId="166" fontId="1" fillId="0" borderId="0" xfId="0" applyNumberFormat="1" applyFont="1"/>
    <xf numFmtId="2" fontId="1" fillId="0" borderId="0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/>
    <xf numFmtId="165" fontId="1" fillId="0" borderId="0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66" fontId="1" fillId="0" borderId="0" xfId="0" applyNumberFormat="1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1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 wrapText="1"/>
    </xf>
    <xf numFmtId="166" fontId="1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/>
    </xf>
    <xf numFmtId="169" fontId="1" fillId="0" borderId="0" xfId="0" applyNumberFormat="1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2" fontId="1" fillId="0" borderId="2" xfId="0" applyNumberFormat="1" applyFont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2" xfId="0" applyFill="1" applyBorder="1"/>
    <xf numFmtId="0" fontId="3" fillId="0" borderId="2" xfId="0" applyFont="1" applyFill="1" applyBorder="1" applyAlignment="1">
      <alignment horizontal="left"/>
    </xf>
    <xf numFmtId="0" fontId="0" fillId="0" borderId="3" xfId="0" applyFont="1" applyBorder="1"/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80" zoomScaleNormal="80" workbookViewId="0">
      <selection sqref="A1:H24"/>
    </sheetView>
  </sheetViews>
  <sheetFormatPr defaultRowHeight="15" x14ac:dyDescent="0.25"/>
  <sheetData>
    <row r="2" spans="1:8" x14ac:dyDescent="0.25">
      <c r="A2" s="50"/>
      <c r="B2" s="51">
        <v>-1</v>
      </c>
      <c r="C2" s="51">
        <v>-2</v>
      </c>
      <c r="D2" s="51">
        <v>-3</v>
      </c>
      <c r="E2" s="51">
        <v>-4</v>
      </c>
      <c r="F2" s="51">
        <v>-5</v>
      </c>
      <c r="G2" s="51">
        <v>-6</v>
      </c>
      <c r="H2" s="51">
        <v>-7</v>
      </c>
    </row>
    <row r="3" spans="1:8" x14ac:dyDescent="0.25">
      <c r="A3" s="19" t="s">
        <v>0</v>
      </c>
      <c r="B3" s="20" t="s">
        <v>16</v>
      </c>
      <c r="C3" s="20" t="s">
        <v>17</v>
      </c>
      <c r="D3" s="20" t="s">
        <v>18</v>
      </c>
      <c r="E3" s="20" t="s">
        <v>19</v>
      </c>
      <c r="F3" s="20" t="s">
        <v>20</v>
      </c>
      <c r="G3" s="20" t="s">
        <v>21</v>
      </c>
      <c r="H3" s="20" t="s">
        <v>22</v>
      </c>
    </row>
    <row r="4" spans="1:8" x14ac:dyDescent="0.25">
      <c r="A4" s="50"/>
      <c r="B4" s="51"/>
      <c r="C4" s="51"/>
      <c r="D4" s="51"/>
      <c r="E4" s="51"/>
      <c r="F4" s="51"/>
      <c r="G4" s="51"/>
      <c r="H4" s="51"/>
    </row>
    <row r="5" spans="1:8" x14ac:dyDescent="0.25">
      <c r="A5" s="19" t="s">
        <v>23</v>
      </c>
      <c r="B5" s="20">
        <v>6.1399999999999996E-3</v>
      </c>
      <c r="C5" s="20">
        <v>1.8599999999999998E-2</v>
      </c>
      <c r="D5" s="20">
        <v>-7.5399999999999998E-3</v>
      </c>
      <c r="E5" s="20">
        <v>-5.4400000000000004E-3</v>
      </c>
      <c r="F5" s="20">
        <v>-1.2700000000000001E-3</v>
      </c>
      <c r="G5" s="20">
        <v>-5.2099999999999998E-4</v>
      </c>
      <c r="H5" s="20">
        <v>-1.6199999999999999E-3</v>
      </c>
    </row>
    <row r="6" spans="1:8" x14ac:dyDescent="0.25">
      <c r="A6" s="19"/>
      <c r="B6" s="20">
        <v>5.79E-3</v>
      </c>
      <c r="C6" s="20">
        <v>3.9399999999999999E-3</v>
      </c>
      <c r="D6" s="20">
        <v>9.2300000000000004E-3</v>
      </c>
      <c r="E6" s="20">
        <v>2.0799999999999999E-2</v>
      </c>
      <c r="F6" s="20">
        <v>1.26E-2</v>
      </c>
      <c r="G6" s="20">
        <v>1.15E-2</v>
      </c>
      <c r="H6" s="20">
        <v>1.1900000000000001E-2</v>
      </c>
    </row>
    <row r="7" spans="1:8" x14ac:dyDescent="0.25">
      <c r="A7" s="19" t="s">
        <v>40</v>
      </c>
      <c r="B7" s="20">
        <v>8.7799999999999996E-3</v>
      </c>
      <c r="C7" s="20">
        <v>7.1799999999999998E-3</v>
      </c>
      <c r="D7" s="20">
        <v>-4.1099999999999999E-3</v>
      </c>
      <c r="E7" s="20">
        <v>5.0400000000000002E-3</v>
      </c>
      <c r="F7" s="20">
        <v>-1.64E-3</v>
      </c>
      <c r="G7" s="20">
        <v>-2.7399999999999998E-3</v>
      </c>
      <c r="H7" s="20">
        <v>-3.14E-3</v>
      </c>
    </row>
    <row r="8" spans="1:8" x14ac:dyDescent="0.25">
      <c r="A8" s="19"/>
      <c r="B8" s="20">
        <v>3.8500000000000001E-3</v>
      </c>
      <c r="C8" s="20">
        <v>3.0599999999999998E-3</v>
      </c>
      <c r="D8" s="20">
        <v>8.94E-3</v>
      </c>
      <c r="E8" s="20">
        <v>1.9E-2</v>
      </c>
      <c r="F8" s="20">
        <v>1.0999999999999999E-2</v>
      </c>
      <c r="G8" s="20">
        <v>1.0800000000000001E-2</v>
      </c>
      <c r="H8" s="20">
        <v>1.0999999999999999E-2</v>
      </c>
    </row>
    <row r="9" spans="1:8" x14ac:dyDescent="0.25">
      <c r="A9" s="19" t="s">
        <v>50</v>
      </c>
      <c r="B9" s="20">
        <v>4.2100000000000002E-3</v>
      </c>
      <c r="C9" s="20">
        <v>-8.8500000000000004E-4</v>
      </c>
      <c r="D9" s="20">
        <v>-7.7200000000000003E-3</v>
      </c>
      <c r="E9" s="20">
        <v>-8.6099999999999996E-3</v>
      </c>
      <c r="F9" s="20">
        <v>-6.8999999999999999E-3</v>
      </c>
      <c r="G9" s="20">
        <v>-6.4799999999999996E-3</v>
      </c>
      <c r="H9" s="20">
        <v>-4.0400000000000002E-3</v>
      </c>
    </row>
    <row r="10" spans="1:8" x14ac:dyDescent="0.25">
      <c r="A10" s="19"/>
      <c r="B10" s="20">
        <v>4.2599999999999999E-3</v>
      </c>
      <c r="C10" s="20">
        <v>2.3999999999999998E-3</v>
      </c>
      <c r="D10" s="20">
        <v>7.1599999999999997E-3</v>
      </c>
      <c r="E10" s="20">
        <v>1.83E-2</v>
      </c>
      <c r="F10" s="20">
        <v>7.3699999999999998E-3</v>
      </c>
      <c r="G10" s="20">
        <v>1.01E-2</v>
      </c>
      <c r="H10" s="20">
        <v>1.0500000000000001E-2</v>
      </c>
    </row>
    <row r="11" spans="1:8" x14ac:dyDescent="0.25">
      <c r="A11" s="19" t="s">
        <v>24</v>
      </c>
      <c r="B11" s="20">
        <v>-2.63E-3</v>
      </c>
      <c r="C11" s="20">
        <v>3.96E-3</v>
      </c>
      <c r="D11" s="20">
        <v>-1.9E-2</v>
      </c>
      <c r="E11" s="20">
        <v>-1.7399999999999999E-2</v>
      </c>
      <c r="F11" s="20">
        <v>-1.84E-2</v>
      </c>
      <c r="G11" s="20">
        <v>-2.0299999999999999E-2</v>
      </c>
      <c r="H11" s="20">
        <v>-3.2300000000000002E-2</v>
      </c>
    </row>
    <row r="12" spans="1:8" x14ac:dyDescent="0.25">
      <c r="A12" s="19"/>
      <c r="B12" s="20">
        <v>4.9399999999999999E-3</v>
      </c>
      <c r="C12" s="20">
        <v>3.0400000000000002E-3</v>
      </c>
      <c r="D12" s="20">
        <v>1.06E-2</v>
      </c>
      <c r="E12" s="20">
        <v>2.07E-2</v>
      </c>
      <c r="F12" s="20">
        <v>1.04E-2</v>
      </c>
      <c r="G12" s="20">
        <v>1.7000000000000001E-2</v>
      </c>
      <c r="H12" s="20">
        <v>1.4800000000000001E-2</v>
      </c>
    </row>
    <row r="13" spans="1:8" x14ac:dyDescent="0.25">
      <c r="A13" s="19" t="s">
        <v>41</v>
      </c>
      <c r="B13" s="20">
        <v>-2.5500000000000002E-3</v>
      </c>
      <c r="C13" s="20">
        <v>-5.7200000000000003E-3</v>
      </c>
      <c r="D13" s="20">
        <v>-2.2700000000000001E-2</v>
      </c>
      <c r="E13" s="20">
        <v>-2.3900000000000001E-2</v>
      </c>
      <c r="F13" s="20">
        <v>-2.24E-2</v>
      </c>
      <c r="G13" s="20">
        <v>-2.7099999999999999E-2</v>
      </c>
      <c r="H13" s="20">
        <v>-2.64E-2</v>
      </c>
    </row>
    <row r="14" spans="1:8" x14ac:dyDescent="0.25">
      <c r="A14" s="19"/>
      <c r="B14" s="20">
        <v>5.4400000000000004E-3</v>
      </c>
      <c r="C14" s="20">
        <v>3.0999999999999999E-3</v>
      </c>
      <c r="D14" s="20">
        <v>7.2300000000000003E-3</v>
      </c>
      <c r="E14" s="20">
        <v>1.9400000000000001E-2</v>
      </c>
      <c r="F14" s="20">
        <v>7.6099999999999996E-3</v>
      </c>
      <c r="G14" s="20">
        <v>1.14E-2</v>
      </c>
      <c r="H14" s="20">
        <v>9.7900000000000001E-3</v>
      </c>
    </row>
    <row r="15" spans="1:8" x14ac:dyDescent="0.25">
      <c r="A15" s="19" t="s">
        <v>51</v>
      </c>
      <c r="B15" s="20">
        <v>3.5100000000000001E-3</v>
      </c>
      <c r="C15" s="20">
        <v>-1.1599999999999999E-2</v>
      </c>
      <c r="D15" s="20">
        <v>-3.3799999999999997E-2</v>
      </c>
      <c r="E15" s="20">
        <v>-3.1399999999999997E-2</v>
      </c>
      <c r="F15" s="20">
        <v>-3.3500000000000002E-2</v>
      </c>
      <c r="G15" s="20">
        <v>-3.1600000000000003E-2</v>
      </c>
      <c r="H15" s="20">
        <v>-2.9100000000000001E-2</v>
      </c>
    </row>
    <row r="16" spans="1:8" x14ac:dyDescent="0.25">
      <c r="A16" s="19"/>
      <c r="B16" s="20">
        <v>6.7099999999999998E-3</v>
      </c>
      <c r="C16" s="20">
        <v>4.0200000000000001E-3</v>
      </c>
      <c r="D16" s="20">
        <v>9.3200000000000002E-3</v>
      </c>
      <c r="E16" s="20">
        <v>1.54E-2</v>
      </c>
      <c r="F16" s="20">
        <v>1.2999999999999999E-2</v>
      </c>
      <c r="G16" s="20">
        <v>1.2E-2</v>
      </c>
      <c r="H16" s="20">
        <v>1.32E-2</v>
      </c>
    </row>
    <row r="17" spans="1:8" x14ac:dyDescent="0.25">
      <c r="A17" s="19" t="s">
        <v>1</v>
      </c>
      <c r="B17" s="20">
        <v>5.1269999999999998</v>
      </c>
      <c r="C17" s="20">
        <v>5.4240000000000004</v>
      </c>
      <c r="D17" s="20">
        <v>5.2469999999999999</v>
      </c>
      <c r="E17" s="20">
        <v>5.6840000000000002</v>
      </c>
      <c r="F17" s="20">
        <v>5.6630000000000003</v>
      </c>
      <c r="G17" s="20">
        <v>4.9269999999999996</v>
      </c>
      <c r="H17" s="20">
        <v>5.1980000000000004</v>
      </c>
    </row>
    <row r="18" spans="1:8" x14ac:dyDescent="0.25">
      <c r="A18" s="19"/>
      <c r="B18" s="20">
        <v>0.106</v>
      </c>
      <c r="C18" s="20">
        <v>0.20300000000000001</v>
      </c>
      <c r="D18" s="20">
        <v>0.19500000000000001</v>
      </c>
      <c r="E18" s="20">
        <v>0.371</v>
      </c>
      <c r="F18" s="20">
        <v>0.247</v>
      </c>
      <c r="G18" s="20">
        <v>0.29699999999999999</v>
      </c>
      <c r="H18" s="20">
        <v>0.249</v>
      </c>
    </row>
    <row r="19" spans="1:8" x14ac:dyDescent="0.25">
      <c r="A19" s="19"/>
      <c r="B19" s="20"/>
      <c r="C19" s="20"/>
      <c r="D19" s="20"/>
      <c r="E19" s="20"/>
      <c r="F19" s="20"/>
      <c r="G19" s="20"/>
      <c r="H19" s="20"/>
    </row>
    <row r="20" spans="1:8" x14ac:dyDescent="0.25">
      <c r="A20" s="19" t="s">
        <v>2</v>
      </c>
      <c r="B20" s="21">
        <v>1362</v>
      </c>
      <c r="C20" s="21">
        <v>1362</v>
      </c>
      <c r="D20" s="21">
        <v>1362</v>
      </c>
      <c r="E20" s="21">
        <v>1340</v>
      </c>
      <c r="F20" s="21">
        <v>1362</v>
      </c>
      <c r="G20" s="21">
        <v>2772</v>
      </c>
      <c r="H20" s="21">
        <v>1359</v>
      </c>
    </row>
    <row r="21" spans="1:8" x14ac:dyDescent="0.25">
      <c r="A21" s="19" t="s">
        <v>3</v>
      </c>
      <c r="B21" s="20">
        <v>0.627</v>
      </c>
      <c r="C21" s="20">
        <v>0.83499999999999996</v>
      </c>
      <c r="D21" s="20">
        <v>0.88700000000000001</v>
      </c>
      <c r="E21" s="20">
        <v>0.71299999999999997</v>
      </c>
      <c r="F21" s="20">
        <v>0.89900000000000002</v>
      </c>
      <c r="G21" s="20">
        <v>0.98</v>
      </c>
      <c r="H21" s="20">
        <v>0.88600000000000001</v>
      </c>
    </row>
    <row r="22" spans="1:8" x14ac:dyDescent="0.25">
      <c r="A22" s="19" t="s">
        <v>5</v>
      </c>
      <c r="B22" s="20">
        <v>-99</v>
      </c>
      <c r="C22" s="20">
        <v>-99</v>
      </c>
      <c r="D22" s="20">
        <v>-99</v>
      </c>
      <c r="E22" s="20">
        <v>1.73E-3</v>
      </c>
      <c r="F22" s="20">
        <v>-99</v>
      </c>
      <c r="G22" s="20">
        <v>-99</v>
      </c>
      <c r="H22" s="20">
        <v>-99</v>
      </c>
    </row>
    <row r="23" spans="1:8" x14ac:dyDescent="0.25">
      <c r="A23" s="19" t="s">
        <v>4</v>
      </c>
      <c r="B23" s="20">
        <v>0.14599999999999999</v>
      </c>
      <c r="C23" s="31">
        <v>6.6500000000000007E-8</v>
      </c>
      <c r="D23" s="20">
        <v>0.253</v>
      </c>
      <c r="E23" s="20">
        <v>0.156</v>
      </c>
      <c r="F23" s="20">
        <v>0.41699999999999998</v>
      </c>
      <c r="G23" s="20">
        <v>0.83799999999999997</v>
      </c>
      <c r="H23" s="20">
        <v>0.96599999999999997</v>
      </c>
    </row>
    <row r="24" spans="1:8" x14ac:dyDescent="0.25">
      <c r="A24" s="52" t="s">
        <v>25</v>
      </c>
      <c r="B24" s="53">
        <v>161.69999999999999</v>
      </c>
      <c r="C24" s="53">
        <v>161.69999999999999</v>
      </c>
      <c r="D24" s="53">
        <v>161.69999999999999</v>
      </c>
      <c r="E24" s="53">
        <v>161.69999999999999</v>
      </c>
      <c r="F24" s="53">
        <v>161.69999999999999</v>
      </c>
      <c r="G24" s="53">
        <v>73.739999999999995</v>
      </c>
      <c r="H24" s="53">
        <v>73.739999999999995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sqref="A1:H14"/>
    </sheetView>
  </sheetViews>
  <sheetFormatPr defaultRowHeight="15" x14ac:dyDescent="0.25"/>
  <sheetData>
    <row r="2" spans="1:8" x14ac:dyDescent="0.25">
      <c r="A2" s="50"/>
      <c r="B2" s="51">
        <v>-1</v>
      </c>
      <c r="C2" s="51">
        <v>-2</v>
      </c>
      <c r="D2" s="51">
        <v>-3</v>
      </c>
      <c r="E2" s="51">
        <v>-4</v>
      </c>
      <c r="F2" s="51">
        <v>-5</v>
      </c>
      <c r="G2" s="51">
        <v>-6</v>
      </c>
      <c r="H2" s="51">
        <v>-7</v>
      </c>
    </row>
    <row r="3" spans="1:8" x14ac:dyDescent="0.25">
      <c r="A3" s="19" t="s">
        <v>0</v>
      </c>
      <c r="B3" s="20" t="s">
        <v>16</v>
      </c>
      <c r="C3" s="20" t="s">
        <v>17</v>
      </c>
      <c r="D3" s="20" t="s">
        <v>18</v>
      </c>
      <c r="E3" s="20" t="s">
        <v>19</v>
      </c>
      <c r="F3" s="20" t="s">
        <v>20</v>
      </c>
      <c r="G3" s="20" t="s">
        <v>21</v>
      </c>
      <c r="H3" s="20" t="s">
        <v>22</v>
      </c>
    </row>
    <row r="4" spans="1:8" x14ac:dyDescent="0.25">
      <c r="A4" s="50"/>
      <c r="B4" s="51"/>
      <c r="C4" s="51"/>
      <c r="D4" s="51"/>
      <c r="E4" s="51"/>
      <c r="F4" s="51"/>
      <c r="G4" s="51"/>
      <c r="H4" s="51"/>
    </row>
    <row r="5" spans="1:8" x14ac:dyDescent="0.25">
      <c r="A5" s="19" t="s">
        <v>11</v>
      </c>
      <c r="B5" s="20">
        <v>-4.8700000000000002E-3</v>
      </c>
      <c r="C5" s="20">
        <v>-1.0200000000000001E-2</v>
      </c>
      <c r="D5" s="20">
        <v>-2.23E-2</v>
      </c>
      <c r="E5" s="20">
        <v>-2.4299999999999999E-2</v>
      </c>
      <c r="F5" s="20">
        <v>-1.66E-2</v>
      </c>
      <c r="G5" s="20">
        <v>-2.5899999999999999E-2</v>
      </c>
      <c r="H5" s="20">
        <v>-2.5100000000000001E-2</v>
      </c>
    </row>
    <row r="6" spans="1:8" x14ac:dyDescent="0.25">
      <c r="A6" s="19"/>
      <c r="B6" s="20">
        <v>5.9300000000000004E-3</v>
      </c>
      <c r="C6" s="20">
        <v>2.7100000000000002E-3</v>
      </c>
      <c r="D6" s="20">
        <v>5.4599999999999996E-3</v>
      </c>
      <c r="E6" s="20">
        <v>1.01E-2</v>
      </c>
      <c r="F6" s="20">
        <v>8.5299999999999994E-3</v>
      </c>
      <c r="G6" s="20">
        <v>5.9800000000000001E-3</v>
      </c>
      <c r="H6" s="20">
        <v>7.3099999999999997E-3</v>
      </c>
    </row>
    <row r="7" spans="1:8" x14ac:dyDescent="0.25">
      <c r="A7" s="19" t="s">
        <v>1</v>
      </c>
      <c r="B7" s="20">
        <v>5.0679999999999996</v>
      </c>
      <c r="C7" s="20">
        <v>5.4450000000000003</v>
      </c>
      <c r="D7" s="20">
        <v>5.0069999999999997</v>
      </c>
      <c r="E7" s="20">
        <v>5.6710000000000003</v>
      </c>
      <c r="F7" s="20">
        <v>45.03</v>
      </c>
      <c r="G7" s="20">
        <v>4.8849999999999998</v>
      </c>
      <c r="H7" s="20">
        <v>5.1680000000000001</v>
      </c>
    </row>
    <row r="8" spans="1:8" x14ac:dyDescent="0.25">
      <c r="A8" s="19"/>
      <c r="B8" s="20">
        <v>0.10199999999999999</v>
      </c>
      <c r="C8" s="20">
        <v>0.19400000000000001</v>
      </c>
      <c r="D8" s="20">
        <v>0.161</v>
      </c>
      <c r="E8" s="20">
        <v>0.38700000000000001</v>
      </c>
      <c r="F8" s="20">
        <v>33.86</v>
      </c>
      <c r="G8" s="20">
        <v>0.27400000000000002</v>
      </c>
      <c r="H8" s="20">
        <v>0.22</v>
      </c>
    </row>
    <row r="9" spans="1:8" x14ac:dyDescent="0.25">
      <c r="A9" s="19"/>
      <c r="B9" s="20"/>
      <c r="C9" s="20"/>
      <c r="D9" s="20"/>
      <c r="E9" s="20"/>
      <c r="F9" s="20"/>
      <c r="G9" s="20"/>
      <c r="H9" s="20"/>
    </row>
    <row r="10" spans="1:8" x14ac:dyDescent="0.25">
      <c r="A10" s="19" t="s">
        <v>2</v>
      </c>
      <c r="B10" s="21">
        <v>1362</v>
      </c>
      <c r="C10" s="21">
        <v>1362</v>
      </c>
      <c r="D10" s="21">
        <v>1362</v>
      </c>
      <c r="E10" s="21">
        <v>1340</v>
      </c>
      <c r="F10" s="21">
        <v>1362</v>
      </c>
      <c r="G10" s="21">
        <v>2772</v>
      </c>
      <c r="H10" s="21">
        <v>1359</v>
      </c>
    </row>
    <row r="11" spans="1:8" x14ac:dyDescent="0.25">
      <c r="A11" s="19" t="s">
        <v>3</v>
      </c>
      <c r="B11" s="20">
        <v>0.626</v>
      </c>
      <c r="C11" s="20">
        <v>0.82299999999999995</v>
      </c>
      <c r="D11" s="20">
        <v>0.88700000000000001</v>
      </c>
      <c r="E11" s="20">
        <v>0.71199999999999997</v>
      </c>
      <c r="F11" s="20">
        <v>0.89900000000000002</v>
      </c>
      <c r="G11" s="20">
        <v>0.98</v>
      </c>
      <c r="H11" s="20">
        <v>0.88600000000000001</v>
      </c>
    </row>
    <row r="12" spans="1:8" x14ac:dyDescent="0.25">
      <c r="A12" s="19" t="s">
        <v>26</v>
      </c>
      <c r="B12" s="20">
        <v>0.45900000000000002</v>
      </c>
      <c r="C12" s="20">
        <v>1E-3</v>
      </c>
      <c r="D12" s="20">
        <v>1E-3</v>
      </c>
      <c r="E12" s="20">
        <v>3.0000000000000001E-3</v>
      </c>
      <c r="F12" s="20">
        <v>0.10100000000000001</v>
      </c>
      <c r="G12" s="20">
        <v>1E-3</v>
      </c>
      <c r="H12" s="20">
        <v>1E-3</v>
      </c>
    </row>
    <row r="13" spans="1:8" x14ac:dyDescent="0.25">
      <c r="A13" s="19" t="s">
        <v>5</v>
      </c>
      <c r="B13" s="20">
        <v>-99</v>
      </c>
      <c r="C13" s="20">
        <v>-99</v>
      </c>
      <c r="D13" s="20">
        <v>-99</v>
      </c>
      <c r="E13" s="20">
        <v>0.91700000000000004</v>
      </c>
      <c r="F13" s="20">
        <v>-99</v>
      </c>
      <c r="G13" s="20">
        <v>-99</v>
      </c>
      <c r="H13" s="20">
        <v>-99</v>
      </c>
    </row>
    <row r="14" spans="1:8" x14ac:dyDescent="0.25">
      <c r="A14" s="52" t="s">
        <v>25</v>
      </c>
      <c r="B14" s="53">
        <v>153.5</v>
      </c>
      <c r="C14" s="53">
        <v>153.5</v>
      </c>
      <c r="D14" s="53">
        <v>153.5</v>
      </c>
      <c r="E14" s="53">
        <v>153.5</v>
      </c>
      <c r="F14" s="53">
        <v>153.5</v>
      </c>
      <c r="G14" s="53">
        <v>73.739999999999995</v>
      </c>
      <c r="H14" s="53">
        <v>153.5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5" zoomScaleNormal="85" workbookViewId="0">
      <selection activeCell="D32" sqref="C6:I32"/>
    </sheetView>
  </sheetViews>
  <sheetFormatPr defaultRowHeight="15" x14ac:dyDescent="0.25"/>
  <cols>
    <col min="3" max="3" width="28.7109375" customWidth="1"/>
    <col min="4" max="9" width="10.28515625" customWidth="1"/>
  </cols>
  <sheetData>
    <row r="1" spans="1:9" x14ac:dyDescent="0.25">
      <c r="A1" s="2"/>
      <c r="B1" s="2"/>
      <c r="C1" s="2"/>
      <c r="D1" s="2" t="s">
        <v>10</v>
      </c>
      <c r="E1" s="2" t="s">
        <v>10</v>
      </c>
      <c r="F1" s="2" t="s">
        <v>10</v>
      </c>
      <c r="G1" s="2" t="s">
        <v>10</v>
      </c>
      <c r="H1" s="2" t="s">
        <v>10</v>
      </c>
      <c r="I1" s="2" t="s">
        <v>10</v>
      </c>
    </row>
    <row r="2" spans="1:9" x14ac:dyDescent="0.25">
      <c r="A2" s="2"/>
      <c r="B2" s="2"/>
      <c r="C2" s="2"/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</row>
    <row r="3" spans="1:9" x14ac:dyDescent="0.25">
      <c r="A3" s="2"/>
      <c r="B3" s="2"/>
      <c r="C3" s="2"/>
      <c r="D3" s="2" t="s">
        <v>27</v>
      </c>
      <c r="E3" s="2" t="s">
        <v>32</v>
      </c>
      <c r="F3" s="2" t="s">
        <v>28</v>
      </c>
      <c r="G3" s="2" t="s">
        <v>29</v>
      </c>
      <c r="H3" s="2" t="s">
        <v>30</v>
      </c>
      <c r="I3" s="2" t="s">
        <v>31</v>
      </c>
    </row>
    <row r="4" spans="1:9" x14ac:dyDescent="0.25">
      <c r="A4" s="2"/>
      <c r="B4" s="2"/>
      <c r="C4" s="2"/>
      <c r="D4" s="2"/>
      <c r="E4" s="2"/>
    </row>
    <row r="5" spans="1:9" x14ac:dyDescent="0.25">
      <c r="A5" s="2"/>
      <c r="B5" s="2"/>
      <c r="C5" s="2"/>
      <c r="D5" s="2"/>
      <c r="E5" s="2"/>
    </row>
    <row r="6" spans="1:9" s="16" customFormat="1" x14ac:dyDescent="0.25">
      <c r="A6" s="24"/>
      <c r="B6" s="24"/>
      <c r="C6" s="25"/>
      <c r="D6" s="26">
        <v>1</v>
      </c>
      <c r="E6" s="26">
        <v>2</v>
      </c>
      <c r="F6" s="26">
        <v>3</v>
      </c>
      <c r="G6" s="26">
        <v>4</v>
      </c>
      <c r="H6" s="26">
        <v>5</v>
      </c>
      <c r="I6" s="27">
        <v>6</v>
      </c>
    </row>
    <row r="7" spans="1:9" x14ac:dyDescent="0.25">
      <c r="A7" s="3"/>
      <c r="B7" s="3"/>
      <c r="C7" s="4"/>
      <c r="D7" s="54" t="s">
        <v>13</v>
      </c>
      <c r="E7" s="54"/>
      <c r="F7" s="54"/>
      <c r="G7" s="54"/>
      <c r="H7" s="54"/>
      <c r="I7" s="54"/>
    </row>
    <row r="8" spans="1:9" x14ac:dyDescent="0.25">
      <c r="A8" s="3"/>
      <c r="B8" s="3"/>
      <c r="C8" s="4" t="s">
        <v>6</v>
      </c>
      <c r="D8" s="5"/>
      <c r="E8" s="5"/>
      <c r="F8" s="2"/>
    </row>
    <row r="9" spans="1:9" x14ac:dyDescent="0.25">
      <c r="A9" s="3">
        <v>5</v>
      </c>
      <c r="B9" s="3"/>
      <c r="C9" s="10" t="s">
        <v>43</v>
      </c>
      <c r="D9" s="8">
        <f t="shared" ref="D9:D14" ca="1" si="0">INDIRECT(D$1&amp;"!"&amp;D$3&amp;$A9)*100</f>
        <v>0.61399999999999999</v>
      </c>
      <c r="E9" s="15">
        <f t="shared" ref="E9:I14" ca="1" si="1">INDIRECT(E$1&amp;"!"&amp;E$3&amp;$A9)*100</f>
        <v>-0.754</v>
      </c>
      <c r="F9" s="8">
        <f t="shared" ca="1" si="1"/>
        <v>-0.54400000000000004</v>
      </c>
      <c r="G9" s="8">
        <f t="shared" ca="1" si="1"/>
        <v>-0.127</v>
      </c>
      <c r="H9" s="8">
        <f t="shared" ca="1" si="1"/>
        <v>-5.21E-2</v>
      </c>
      <c r="I9" s="8">
        <f t="shared" ca="1" si="1"/>
        <v>-0.16199999999999998</v>
      </c>
    </row>
    <row r="10" spans="1:9" x14ac:dyDescent="0.25">
      <c r="A10" s="3">
        <f>A9+1</f>
        <v>6</v>
      </c>
      <c r="B10" s="3"/>
      <c r="C10" s="4"/>
      <c r="D10" s="40">
        <f t="shared" ca="1" si="0"/>
        <v>0.57899999999999996</v>
      </c>
      <c r="E10" s="40">
        <f t="shared" ca="1" si="1"/>
        <v>0.92300000000000004</v>
      </c>
      <c r="F10" s="40">
        <f t="shared" ca="1" si="1"/>
        <v>2.08</v>
      </c>
      <c r="G10" s="40">
        <f t="shared" ca="1" si="1"/>
        <v>1.26</v>
      </c>
      <c r="H10" s="40">
        <f t="shared" ca="1" si="1"/>
        <v>1.1499999999999999</v>
      </c>
      <c r="I10" s="40">
        <f t="shared" ca="1" si="1"/>
        <v>1.1900000000000002</v>
      </c>
    </row>
    <row r="11" spans="1:9" s="1" customFormat="1" x14ac:dyDescent="0.25">
      <c r="A11" s="3">
        <f t="shared" ref="A11:A14" si="2">A10+1</f>
        <v>7</v>
      </c>
      <c r="B11" s="3"/>
      <c r="C11" s="10" t="s">
        <v>44</v>
      </c>
      <c r="D11" s="8">
        <f t="shared" ca="1" si="0"/>
        <v>0.878</v>
      </c>
      <c r="E11" s="15">
        <f t="shared" ca="1" si="1"/>
        <v>-0.41099999999999998</v>
      </c>
      <c r="F11" s="8">
        <f t="shared" ca="1" si="1"/>
        <v>0.504</v>
      </c>
      <c r="G11" s="8">
        <f t="shared" ca="1" si="1"/>
        <v>-0.16400000000000001</v>
      </c>
      <c r="H11" s="8">
        <f t="shared" ca="1" si="1"/>
        <v>-0.27399999999999997</v>
      </c>
      <c r="I11" s="8">
        <f t="shared" ca="1" si="1"/>
        <v>-0.314</v>
      </c>
    </row>
    <row r="12" spans="1:9" s="1" customFormat="1" x14ac:dyDescent="0.25">
      <c r="A12" s="3">
        <f t="shared" si="2"/>
        <v>8</v>
      </c>
      <c r="B12" s="3"/>
      <c r="C12" s="4"/>
      <c r="D12" s="40">
        <f t="shared" ca="1" si="0"/>
        <v>0.38500000000000001</v>
      </c>
      <c r="E12" s="40">
        <f t="shared" ca="1" si="1"/>
        <v>0.89400000000000002</v>
      </c>
      <c r="F12" s="40">
        <f t="shared" ca="1" si="1"/>
        <v>1.9</v>
      </c>
      <c r="G12" s="40">
        <f t="shared" ca="1" si="1"/>
        <v>1.0999999999999999</v>
      </c>
      <c r="H12" s="40">
        <f t="shared" ca="1" si="1"/>
        <v>1.08</v>
      </c>
      <c r="I12" s="40">
        <f t="shared" ca="1" si="1"/>
        <v>1.0999999999999999</v>
      </c>
    </row>
    <row r="13" spans="1:9" s="1" customFormat="1" x14ac:dyDescent="0.25">
      <c r="A13" s="3">
        <f t="shared" si="2"/>
        <v>9</v>
      </c>
      <c r="B13" s="3"/>
      <c r="C13" s="10" t="s">
        <v>45</v>
      </c>
      <c r="D13" s="8">
        <f t="shared" ca="1" si="0"/>
        <v>0.42100000000000004</v>
      </c>
      <c r="E13" s="8">
        <f t="shared" ca="1" si="1"/>
        <v>-0.77200000000000002</v>
      </c>
      <c r="F13" s="8">
        <f t="shared" ca="1" si="1"/>
        <v>-0.86099999999999999</v>
      </c>
      <c r="G13" s="8">
        <f t="shared" ca="1" si="1"/>
        <v>-0.69</v>
      </c>
      <c r="H13" s="8">
        <f t="shared" ca="1" si="1"/>
        <v>-0.64799999999999991</v>
      </c>
      <c r="I13" s="8">
        <f t="shared" ca="1" si="1"/>
        <v>-0.40400000000000003</v>
      </c>
    </row>
    <row r="14" spans="1:9" s="1" customFormat="1" x14ac:dyDescent="0.25">
      <c r="A14" s="3">
        <f t="shared" si="2"/>
        <v>10</v>
      </c>
      <c r="B14" s="3"/>
      <c r="C14" s="23"/>
      <c r="D14" s="40">
        <f t="shared" ca="1" si="0"/>
        <v>0.42599999999999999</v>
      </c>
      <c r="E14" s="40">
        <f t="shared" ca="1" si="1"/>
        <v>0.71599999999999997</v>
      </c>
      <c r="F14" s="40">
        <f t="shared" ca="1" si="1"/>
        <v>1.83</v>
      </c>
      <c r="G14" s="40">
        <f t="shared" ca="1" si="1"/>
        <v>0.73699999999999999</v>
      </c>
      <c r="H14" s="40">
        <f t="shared" ca="1" si="1"/>
        <v>1.01</v>
      </c>
      <c r="I14" s="40">
        <f t="shared" ca="1" si="1"/>
        <v>1.05</v>
      </c>
    </row>
    <row r="15" spans="1:9" x14ac:dyDescent="0.25">
      <c r="A15" s="2"/>
      <c r="B15" s="2"/>
      <c r="C15" s="6" t="s">
        <v>7</v>
      </c>
      <c r="D15" s="12"/>
      <c r="E15" s="12"/>
      <c r="F15" s="12"/>
      <c r="G15" s="12"/>
      <c r="H15" s="12"/>
      <c r="I15" s="12"/>
    </row>
    <row r="16" spans="1:9" x14ac:dyDescent="0.25">
      <c r="A16" s="2">
        <f>A14+1</f>
        <v>11</v>
      </c>
      <c r="B16" s="2"/>
      <c r="C16" s="9" t="s">
        <v>46</v>
      </c>
      <c r="D16" s="12">
        <f ca="1">INDIRECT(D$1&amp;"!"&amp;D$3&amp;$A16)*100</f>
        <v>-0.26300000000000001</v>
      </c>
      <c r="E16" s="12">
        <f t="shared" ref="E16:I21" ca="1" si="3">INDIRECT(E$1&amp;"!"&amp;E$3&amp;$A16)*100</f>
        <v>-1.9</v>
      </c>
      <c r="F16" s="12">
        <f t="shared" ca="1" si="3"/>
        <v>-1.7399999999999998</v>
      </c>
      <c r="G16" s="12">
        <f t="shared" ca="1" si="3"/>
        <v>-1.8399999999999999</v>
      </c>
      <c r="H16" s="12">
        <f t="shared" ca="1" si="3"/>
        <v>-2.0299999999999998</v>
      </c>
      <c r="I16" s="12">
        <f t="shared" ca="1" si="3"/>
        <v>-3.2300000000000004</v>
      </c>
    </row>
    <row r="17" spans="1:9" x14ac:dyDescent="0.25">
      <c r="A17" s="3">
        <f t="shared" ref="A17:A21" si="4">A16+1</f>
        <v>12</v>
      </c>
      <c r="B17" s="2"/>
      <c r="C17" s="6"/>
      <c r="D17" s="41">
        <f t="shared" ref="D17:D21" ca="1" si="5">INDIRECT(D$1&amp;"!"&amp;D$3&amp;$A17)*100</f>
        <v>0.49399999999999999</v>
      </c>
      <c r="E17" s="41">
        <f t="shared" ca="1" si="3"/>
        <v>1.06</v>
      </c>
      <c r="F17" s="41">
        <f t="shared" ca="1" si="3"/>
        <v>2.0699999999999998</v>
      </c>
      <c r="G17" s="41">
        <f t="shared" ca="1" si="3"/>
        <v>1.04</v>
      </c>
      <c r="H17" s="41">
        <f t="shared" ca="1" si="3"/>
        <v>1.7000000000000002</v>
      </c>
      <c r="I17" s="41">
        <f t="shared" ca="1" si="3"/>
        <v>1.48</v>
      </c>
    </row>
    <row r="18" spans="1:9" x14ac:dyDescent="0.25">
      <c r="A18" s="3">
        <f t="shared" si="4"/>
        <v>13</v>
      </c>
      <c r="B18" s="2"/>
      <c r="C18" s="11" t="s">
        <v>47</v>
      </c>
      <c r="D18" s="12">
        <f ca="1">INDIRECT(D$1&amp;"!"&amp;D$3&amp;$A18)*100</f>
        <v>-0.255</v>
      </c>
      <c r="E18" s="12">
        <f t="shared" ca="1" si="3"/>
        <v>-2.27</v>
      </c>
      <c r="F18" s="12">
        <f t="shared" ca="1" si="3"/>
        <v>-2.39</v>
      </c>
      <c r="G18" s="12">
        <f t="shared" ca="1" si="3"/>
        <v>-2.2399999999999998</v>
      </c>
      <c r="H18" s="12">
        <f t="shared" ca="1" si="3"/>
        <v>-2.71</v>
      </c>
      <c r="I18" s="12">
        <f t="shared" ca="1" si="3"/>
        <v>-2.64</v>
      </c>
    </row>
    <row r="19" spans="1:9" x14ac:dyDescent="0.25">
      <c r="A19" s="3">
        <f t="shared" si="4"/>
        <v>14</v>
      </c>
      <c r="B19" s="2"/>
      <c r="C19" s="7"/>
      <c r="D19" s="41">
        <f t="shared" ca="1" si="5"/>
        <v>0.54400000000000004</v>
      </c>
      <c r="E19" s="41">
        <f t="shared" ca="1" si="3"/>
        <v>0.72300000000000009</v>
      </c>
      <c r="F19" s="41">
        <f t="shared" ca="1" si="3"/>
        <v>1.94</v>
      </c>
      <c r="G19" s="41">
        <f t="shared" ca="1" si="3"/>
        <v>0.76100000000000001</v>
      </c>
      <c r="H19" s="41">
        <f t="shared" ca="1" si="3"/>
        <v>1.1400000000000001</v>
      </c>
      <c r="I19" s="41">
        <f t="shared" ca="1" si="3"/>
        <v>0.97899999999999998</v>
      </c>
    </row>
    <row r="20" spans="1:9" s="1" customFormat="1" x14ac:dyDescent="0.25">
      <c r="A20" s="3">
        <f t="shared" si="4"/>
        <v>15</v>
      </c>
      <c r="B20" s="3"/>
      <c r="C20" s="10" t="s">
        <v>48</v>
      </c>
      <c r="D20" s="8">
        <f ca="1">INDIRECT(D$1&amp;"!"&amp;D$3&amp;$A20)*100</f>
        <v>0.35100000000000003</v>
      </c>
      <c r="E20" s="8">
        <f t="shared" ca="1" si="3"/>
        <v>-3.38</v>
      </c>
      <c r="F20" s="8">
        <f t="shared" ca="1" si="3"/>
        <v>-3.1399999999999997</v>
      </c>
      <c r="G20" s="8">
        <f t="shared" ca="1" si="3"/>
        <v>-3.35</v>
      </c>
      <c r="H20" s="8">
        <f t="shared" ca="1" si="3"/>
        <v>-3.16</v>
      </c>
      <c r="I20" s="8">
        <f t="shared" ca="1" si="3"/>
        <v>-2.91</v>
      </c>
    </row>
    <row r="21" spans="1:9" s="1" customFormat="1" x14ac:dyDescent="0.25">
      <c r="A21" s="3">
        <f t="shared" si="4"/>
        <v>16</v>
      </c>
      <c r="B21" s="3"/>
      <c r="D21" s="40">
        <f t="shared" ca="1" si="5"/>
        <v>0.67099999999999993</v>
      </c>
      <c r="E21" s="40">
        <f t="shared" ca="1" si="3"/>
        <v>0.93200000000000005</v>
      </c>
      <c r="F21" s="40">
        <f t="shared" ca="1" si="3"/>
        <v>1.54</v>
      </c>
      <c r="G21" s="40">
        <f t="shared" ca="1" si="3"/>
        <v>1.3</v>
      </c>
      <c r="H21" s="40">
        <f t="shared" ca="1" si="3"/>
        <v>1.2</v>
      </c>
      <c r="I21" s="40">
        <f t="shared" ca="1" si="3"/>
        <v>1.32</v>
      </c>
    </row>
    <row r="22" spans="1:9" s="1" customFormat="1" ht="18" x14ac:dyDescent="0.25">
      <c r="A22" s="3">
        <v>21</v>
      </c>
      <c r="B22" s="3"/>
      <c r="C22" s="37" t="s">
        <v>8</v>
      </c>
      <c r="D22" s="8">
        <f ca="1">INDIRECT(D$1&amp;"!"&amp;D$3&amp;$A22)</f>
        <v>0.627</v>
      </c>
      <c r="E22" s="8">
        <f t="shared" ref="E22:I22" ca="1" si="6">INDIRECT(E$1&amp;"!"&amp;E$3&amp;$A22)</f>
        <v>0.88700000000000001</v>
      </c>
      <c r="F22" s="8">
        <f t="shared" ca="1" si="6"/>
        <v>0.71299999999999997</v>
      </c>
      <c r="G22" s="8">
        <f t="shared" ca="1" si="6"/>
        <v>0.89900000000000002</v>
      </c>
      <c r="H22" s="8">
        <f t="shared" ca="1" si="6"/>
        <v>0.98</v>
      </c>
      <c r="I22" s="8">
        <f t="shared" ca="1" si="6"/>
        <v>0.88600000000000001</v>
      </c>
    </row>
    <row r="23" spans="1:9" s="44" customFormat="1" x14ac:dyDescent="0.25">
      <c r="A23" s="43">
        <v>23</v>
      </c>
      <c r="C23" s="42" t="s">
        <v>33</v>
      </c>
      <c r="D23" s="45">
        <f ca="1">INDIRECT(D$1&amp;"!"&amp;D$3&amp;$A23)</f>
        <v>0.14599999999999999</v>
      </c>
      <c r="E23" s="45">
        <f t="shared" ref="E23" ca="1" si="7">INDIRECT(E$1&amp;"!"&amp;E$3&amp;$A23)</f>
        <v>0.253</v>
      </c>
      <c r="F23" s="45">
        <f ca="1">INDIRECT(F$1&amp;"!"&amp;F$3&amp;$A23)</f>
        <v>0.156</v>
      </c>
      <c r="G23" s="45">
        <f ca="1">INDIRECT(G$1&amp;"!"&amp;G$3&amp;$A23)</f>
        <v>0.41699999999999998</v>
      </c>
      <c r="H23" s="45">
        <f ca="1">INDIRECT(H$1&amp;"!"&amp;H$3&amp;$A23)</f>
        <v>0.83799999999999997</v>
      </c>
      <c r="I23" s="45">
        <f ca="1">INDIRECT(I$1&amp;"!"&amp;I$3&amp;$A23)</f>
        <v>0.96599999999999997</v>
      </c>
    </row>
    <row r="24" spans="1:9" s="1" customFormat="1" x14ac:dyDescent="0.25">
      <c r="A24" s="14"/>
      <c r="C24" s="3"/>
      <c r="D24" s="29"/>
      <c r="E24" s="29"/>
      <c r="F24" s="29"/>
      <c r="G24" s="29"/>
      <c r="H24" s="29"/>
      <c r="I24" s="29"/>
    </row>
    <row r="25" spans="1:9" x14ac:dyDescent="0.25">
      <c r="B25" s="34"/>
      <c r="C25" s="32"/>
      <c r="D25" s="54" t="s">
        <v>14</v>
      </c>
      <c r="E25" s="54"/>
      <c r="F25" s="54"/>
      <c r="G25" s="54"/>
      <c r="H25" s="54"/>
      <c r="I25" s="54"/>
    </row>
    <row r="26" spans="1:9" ht="18" x14ac:dyDescent="0.25">
      <c r="A26">
        <v>5</v>
      </c>
      <c r="B26" s="34"/>
      <c r="C26" s="35" t="s">
        <v>42</v>
      </c>
      <c r="D26" s="13">
        <f ca="1">INDIRECT(D$2&amp;"!"&amp;D$3&amp;$A26)*100</f>
        <v>-0.48700000000000004</v>
      </c>
      <c r="E26" s="13">
        <f t="shared" ref="E26:I27" ca="1" si="8">INDIRECT(E$2&amp;"!"&amp;E$3&amp;$A26)*100</f>
        <v>-2.23</v>
      </c>
      <c r="F26" s="13">
        <f t="shared" ca="1" si="8"/>
        <v>-2.4299999999999997</v>
      </c>
      <c r="G26" s="13">
        <f t="shared" ca="1" si="8"/>
        <v>-1.66</v>
      </c>
      <c r="H26" s="13">
        <f t="shared" ca="1" si="8"/>
        <v>-2.59</v>
      </c>
      <c r="I26" s="13">
        <f t="shared" ca="1" si="8"/>
        <v>-2.5100000000000002</v>
      </c>
    </row>
    <row r="27" spans="1:9" x14ac:dyDescent="0.25">
      <c r="A27">
        <v>6</v>
      </c>
      <c r="B27" s="34"/>
      <c r="C27" s="36"/>
      <c r="D27" s="40">
        <f ca="1">INDIRECT(D$2&amp;"!"&amp;D$3&amp;$A27)*100</f>
        <v>0.59300000000000008</v>
      </c>
      <c r="E27" s="40">
        <f t="shared" ca="1" si="8"/>
        <v>0.54599999999999993</v>
      </c>
      <c r="F27" s="40">
        <f t="shared" ca="1" si="8"/>
        <v>1.01</v>
      </c>
      <c r="G27" s="40">
        <f t="shared" ca="1" si="8"/>
        <v>0.85299999999999998</v>
      </c>
      <c r="H27" s="40">
        <f t="shared" ca="1" si="8"/>
        <v>0.59799999999999998</v>
      </c>
      <c r="I27" s="40">
        <f t="shared" ca="1" si="8"/>
        <v>0.73099999999999998</v>
      </c>
    </row>
    <row r="28" spans="1:9" s="19" customFormat="1" x14ac:dyDescent="0.25">
      <c r="A28" s="19">
        <v>12</v>
      </c>
      <c r="B28" s="46"/>
      <c r="C28" s="47" t="s">
        <v>38</v>
      </c>
      <c r="D28" s="29">
        <f t="shared" ref="D28:I28" ca="1" si="9">INDIRECT(D$2&amp;"!"&amp;D$3&amp;$A28)</f>
        <v>0.45900000000000002</v>
      </c>
      <c r="E28" s="30">
        <f t="shared" ca="1" si="9"/>
        <v>1E-3</v>
      </c>
      <c r="F28" s="30">
        <f t="shared" ca="1" si="9"/>
        <v>3.0000000000000001E-3</v>
      </c>
      <c r="G28" s="29">
        <f t="shared" ca="1" si="9"/>
        <v>0.10100000000000001</v>
      </c>
      <c r="H28" s="30">
        <f t="shared" ca="1" si="9"/>
        <v>1E-3</v>
      </c>
      <c r="I28" s="30">
        <f t="shared" ca="1" si="9"/>
        <v>1E-3</v>
      </c>
    </row>
    <row r="29" spans="1:9" s="44" customFormat="1" ht="18" x14ac:dyDescent="0.25">
      <c r="A29" s="44">
        <v>11</v>
      </c>
      <c r="B29" s="48"/>
      <c r="C29" s="49" t="s">
        <v>8</v>
      </c>
      <c r="D29" s="45">
        <f ca="1">INDIRECT(D$2&amp;"!"&amp;D$3&amp;$A29)</f>
        <v>0.626</v>
      </c>
      <c r="E29" s="45">
        <f t="shared" ref="E29:I30" ca="1" si="10">INDIRECT(E$2&amp;"!"&amp;E$3&amp;$A29)</f>
        <v>0.88700000000000001</v>
      </c>
      <c r="F29" s="45">
        <f t="shared" ca="1" si="10"/>
        <v>0.71199999999999997</v>
      </c>
      <c r="G29" s="45">
        <f t="shared" ca="1" si="10"/>
        <v>0.89900000000000002</v>
      </c>
      <c r="H29" s="45">
        <f t="shared" ca="1" si="10"/>
        <v>0.98</v>
      </c>
      <c r="I29" s="45">
        <f t="shared" ca="1" si="10"/>
        <v>0.88600000000000001</v>
      </c>
    </row>
    <row r="30" spans="1:9" s="1" customFormat="1" x14ac:dyDescent="0.25">
      <c r="A30" s="1">
        <v>10</v>
      </c>
      <c r="B30" s="38"/>
      <c r="C30" s="37" t="s">
        <v>2</v>
      </c>
      <c r="D30" s="28">
        <f ca="1">INDIRECT(D$2&amp;"!"&amp;D$3&amp;$A30)</f>
        <v>1362</v>
      </c>
      <c r="E30" s="28">
        <f t="shared" ca="1" si="10"/>
        <v>1362</v>
      </c>
      <c r="F30" s="28">
        <f t="shared" ca="1" si="10"/>
        <v>1340</v>
      </c>
      <c r="G30" s="28">
        <f t="shared" ca="1" si="10"/>
        <v>1362</v>
      </c>
      <c r="H30" s="28">
        <f t="shared" ca="1" si="10"/>
        <v>2772</v>
      </c>
      <c r="I30" s="28">
        <f t="shared" ca="1" si="10"/>
        <v>1359</v>
      </c>
    </row>
    <row r="31" spans="1:9" ht="90.75" x14ac:dyDescent="0.25">
      <c r="A31" s="2"/>
      <c r="B31" s="33"/>
      <c r="C31" s="39" t="s">
        <v>9</v>
      </c>
      <c r="D31" s="18" t="s">
        <v>15</v>
      </c>
      <c r="E31" s="18" t="s">
        <v>39</v>
      </c>
      <c r="F31" s="18" t="s">
        <v>34</v>
      </c>
      <c r="G31" s="18" t="s">
        <v>35</v>
      </c>
      <c r="H31" s="22" t="s">
        <v>36</v>
      </c>
      <c r="I31" s="22" t="s">
        <v>37</v>
      </c>
    </row>
    <row r="32" spans="1:9" s="16" customFormat="1" x14ac:dyDescent="0.25">
      <c r="C32" s="17" t="s">
        <v>49</v>
      </c>
      <c r="D32" s="55" t="s">
        <v>52</v>
      </c>
      <c r="E32" s="55"/>
      <c r="F32" s="55"/>
      <c r="G32" s="55"/>
      <c r="H32" s="55"/>
      <c r="I32" s="55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  <row r="35" spans="3:8" x14ac:dyDescent="0.25">
      <c r="C35" s="1"/>
      <c r="D35" s="8"/>
      <c r="E35" s="8"/>
      <c r="F35" s="8"/>
      <c r="G35" s="1"/>
      <c r="H35" s="1"/>
    </row>
    <row r="36" spans="3:8" x14ac:dyDescent="0.25">
      <c r="C36" s="1"/>
      <c r="D36" s="1"/>
      <c r="E36" s="8"/>
      <c r="F36" s="8"/>
      <c r="G36" s="1"/>
      <c r="H36" s="1"/>
    </row>
  </sheetData>
  <mergeCells count="3">
    <mergeCell ref="D7:I7"/>
    <mergeCell ref="D25:I25"/>
    <mergeCell ref="D32:I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outputdd</vt:lpstr>
      <vt:lpstr>tableA2D5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ajgb</dc:creator>
  <cp:lastModifiedBy>Goodman-bacon, Andrew Jacob</cp:lastModifiedBy>
  <dcterms:created xsi:type="dcterms:W3CDTF">2013-07-16T11:52:31Z</dcterms:created>
  <dcterms:modified xsi:type="dcterms:W3CDTF">2016-10-04T21:16:45Z</dcterms:modified>
</cp:coreProperties>
</file>