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odmaj2\Documents\medicaid\jpe\main_results\"/>
    </mc:Choice>
  </mc:AlternateContent>
  <bookViews>
    <workbookView xWindow="600" yWindow="645" windowWidth="18555" windowHeight="7920" activeTab="2"/>
  </bookViews>
  <sheets>
    <sheet name="output" sheetId="1" r:id="rId1"/>
    <sheet name="outputdd" sheetId="3" r:id="rId2"/>
    <sheet name="table2" sheetId="4" r:id="rId3"/>
  </sheets>
  <calcPr calcId="162913"/>
</workbook>
</file>

<file path=xl/calcChain.xml><?xml version="1.0" encoding="utf-8"?>
<calcChain xmlns="http://schemas.openxmlformats.org/spreadsheetml/2006/main">
  <c r="H23" i="4" l="1"/>
  <c r="G15" i="4"/>
  <c r="E15" i="4"/>
  <c r="E23" i="4"/>
  <c r="F11" i="4"/>
  <c r="D22" i="4"/>
  <c r="H21" i="4"/>
  <c r="D23" i="4"/>
  <c r="E11" i="4"/>
  <c r="H14" i="4"/>
  <c r="G13" i="4"/>
  <c r="F26" i="4"/>
  <c r="G11" i="4"/>
  <c r="D9" i="4"/>
  <c r="H20" i="4"/>
  <c r="G22" i="4"/>
  <c r="F20" i="4"/>
  <c r="D16" i="4"/>
  <c r="G9" i="4"/>
  <c r="H8" i="4"/>
  <c r="D12" i="4"/>
  <c r="E16" i="4"/>
  <c r="D20" i="4"/>
  <c r="G20" i="4"/>
  <c r="D15" i="4"/>
  <c r="G12" i="4"/>
  <c r="F12" i="4"/>
  <c r="G23" i="4"/>
  <c r="G17" i="4"/>
  <c r="H16" i="4"/>
  <c r="F13" i="4"/>
  <c r="G14" i="4"/>
  <c r="F15" i="4"/>
  <c r="D13" i="4"/>
  <c r="E20" i="4"/>
  <c r="D14" i="4"/>
  <c r="H22" i="4"/>
  <c r="G21" i="4"/>
  <c r="H13" i="4"/>
  <c r="F23" i="4"/>
  <c r="E14" i="4"/>
  <c r="E26" i="4"/>
  <c r="F16" i="4"/>
  <c r="H12" i="4"/>
  <c r="H26" i="4"/>
  <c r="G8" i="4"/>
  <c r="E22" i="4"/>
  <c r="F9" i="4"/>
  <c r="E13" i="4"/>
  <c r="E21" i="4"/>
  <c r="D11" i="4"/>
  <c r="G16" i="4"/>
  <c r="D8" i="4"/>
  <c r="F21" i="4"/>
  <c r="F14" i="4"/>
  <c r="E12" i="4"/>
  <c r="H15" i="4"/>
  <c r="F17" i="4"/>
  <c r="E9" i="4"/>
  <c r="D26" i="4"/>
  <c r="E8" i="4"/>
  <c r="G26" i="4"/>
  <c r="D17" i="4"/>
  <c r="E17" i="4"/>
  <c r="H17" i="4"/>
  <c r="D21" i="4"/>
  <c r="H11" i="4"/>
  <c r="F22" i="4"/>
  <c r="H9" i="4"/>
  <c r="F8" i="4"/>
</calcChain>
</file>

<file path=xl/sharedStrings.xml><?xml version="1.0" encoding="utf-8"?>
<sst xmlns="http://schemas.openxmlformats.org/spreadsheetml/2006/main" count="63" uniqueCount="43">
  <si>
    <t>VARIABLES</t>
  </si>
  <si>
    <t>Constant</t>
  </si>
  <si>
    <t>Observations</t>
  </si>
  <si>
    <t>R-squared</t>
  </si>
  <si>
    <t>ddtest</t>
  </si>
  <si>
    <t>wlstest</t>
  </si>
  <si>
    <t>Pre-Medicaid</t>
  </si>
  <si>
    <t>Post-Medicaid</t>
  </si>
  <si>
    <t>output</t>
  </si>
  <si>
    <t>HCPOST</t>
  </si>
  <si>
    <t>outputdd</t>
  </si>
  <si>
    <t>A. Grouped Event-Study Estimates</t>
  </si>
  <si>
    <t>B. Difference-in-Differences Estimates</t>
  </si>
  <si>
    <t>X3</t>
  </si>
  <si>
    <t>HC_DD_2</t>
  </si>
  <si>
    <t>HC_DD_5</t>
  </si>
  <si>
    <t>HC_DD_6</t>
  </si>
  <si>
    <t>mdv</t>
  </si>
  <si>
    <t>B</t>
  </si>
  <si>
    <t>C</t>
  </si>
  <si>
    <t>E</t>
  </si>
  <si>
    <t>F</t>
  </si>
  <si>
    <t>D</t>
  </si>
  <si>
    <r>
      <t>DD Test (</t>
    </r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-value)</t>
    </r>
  </si>
  <si>
    <r>
      <t xml:space="preserve"> Bootstrap </t>
    </r>
    <r>
      <rPr>
        <i/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-value</t>
    </r>
  </si>
  <si>
    <t>hosp</t>
  </si>
  <si>
    <t>md</t>
  </si>
  <si>
    <t>pdrug</t>
  </si>
  <si>
    <t>dent</t>
  </si>
  <si>
    <t>HC_DD_7</t>
  </si>
  <si>
    <r>
      <t xml:space="preserve"> (Years -3 to -2)</t>
    </r>
    <r>
      <rPr>
        <sz val="11"/>
        <color theme="1"/>
        <rFont val="Calibri"/>
        <family val="2"/>
      </rPr>
      <t>×</t>
    </r>
    <r>
      <rPr>
        <sz val="11"/>
        <color theme="1"/>
        <rFont val="Times New Roman"/>
        <family val="1"/>
      </rPr>
      <t>AFDC</t>
    </r>
    <r>
      <rPr>
        <vertAlign val="superscript"/>
        <sz val="11"/>
        <color theme="1"/>
        <rFont val="Times New Roman"/>
        <family val="1"/>
      </rPr>
      <t>*</t>
    </r>
    <r>
      <rPr>
        <vertAlign val="subscript"/>
        <sz val="11"/>
        <color theme="1"/>
        <rFont val="Times New Roman"/>
        <family val="1"/>
      </rPr>
      <t>s</t>
    </r>
  </si>
  <si>
    <r>
      <t xml:space="preserve"> (Year 0)</t>
    </r>
    <r>
      <rPr>
        <sz val="11"/>
        <color theme="1"/>
        <rFont val="Calibri"/>
        <family val="2"/>
      </rPr>
      <t>×</t>
    </r>
    <r>
      <rPr>
        <sz val="11"/>
        <color theme="1"/>
        <rFont val="Times New Roman"/>
        <family val="1"/>
      </rPr>
      <t>AFDC</t>
    </r>
    <r>
      <rPr>
        <vertAlign val="superscript"/>
        <sz val="11"/>
        <color theme="1"/>
        <rFont val="Times New Roman"/>
        <family val="1"/>
      </rPr>
      <t>*</t>
    </r>
    <r>
      <rPr>
        <vertAlign val="subscript"/>
        <sz val="11"/>
        <color theme="1"/>
        <rFont val="Times New Roman"/>
        <family val="1"/>
      </rPr>
      <t>s</t>
    </r>
  </si>
  <si>
    <r>
      <t xml:space="preserve"> (Years 1 to 4)</t>
    </r>
    <r>
      <rPr>
        <sz val="11"/>
        <color theme="1"/>
        <rFont val="Calibri"/>
        <family val="2"/>
      </rPr>
      <t>×</t>
    </r>
    <r>
      <rPr>
        <sz val="11"/>
        <color theme="1"/>
        <rFont val="Times New Roman"/>
        <family val="1"/>
      </rPr>
      <t>AFDC</t>
    </r>
    <r>
      <rPr>
        <vertAlign val="superscript"/>
        <sz val="11"/>
        <color theme="1"/>
        <rFont val="Times New Roman"/>
        <family val="1"/>
      </rPr>
      <t>*</t>
    </r>
    <r>
      <rPr>
        <vertAlign val="subscript"/>
        <sz val="11"/>
        <color theme="1"/>
        <rFont val="Times New Roman"/>
        <family val="1"/>
      </rPr>
      <t>s</t>
    </r>
  </si>
  <si>
    <r>
      <t xml:space="preserve"> (Years 5 to 6)</t>
    </r>
    <r>
      <rPr>
        <sz val="11"/>
        <color theme="1"/>
        <rFont val="Calibri"/>
        <family val="2"/>
      </rPr>
      <t>×</t>
    </r>
    <r>
      <rPr>
        <sz val="11"/>
        <color theme="1"/>
        <rFont val="Times New Roman"/>
        <family val="1"/>
      </rPr>
      <t>AFDC</t>
    </r>
    <r>
      <rPr>
        <vertAlign val="superscript"/>
        <sz val="11"/>
        <color theme="1"/>
        <rFont val="Times New Roman"/>
        <family val="1"/>
      </rPr>
      <t>*</t>
    </r>
    <r>
      <rPr>
        <vertAlign val="subscript"/>
        <sz val="11"/>
        <color theme="1"/>
        <rFont val="Times New Roman"/>
        <family val="1"/>
      </rPr>
      <t>s</t>
    </r>
  </si>
  <si>
    <r>
      <t>Post-Medicaid×AFDC</t>
    </r>
    <r>
      <rPr>
        <vertAlign val="superscript"/>
        <sz val="11"/>
        <color theme="1"/>
        <rFont val="Times New Roman"/>
        <family val="1"/>
      </rPr>
      <t>*</t>
    </r>
    <r>
      <rPr>
        <vertAlign val="subscript"/>
        <sz val="11"/>
        <color theme="1"/>
        <rFont val="Times New Roman"/>
        <family val="1"/>
      </rPr>
      <t>s</t>
    </r>
  </si>
  <si>
    <t>Hospital</t>
  </si>
  <si>
    <t>Doctor</t>
  </si>
  <si>
    <t>Drugs</t>
  </si>
  <si>
    <t>Dental</t>
  </si>
  <si>
    <t>Any</t>
  </si>
  <si>
    <t>Dependent Variable is Share of Children Who Used Public Insurance by Type of Service:</t>
  </si>
  <si>
    <t>bsp</t>
  </si>
  <si>
    <t>Post-Medicaid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</si>
</sst>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(&quot;#&quot;)&quot;"/>
    <numFmt numFmtId="165" formatCode="0.000"/>
    <numFmt numFmtId="166" formatCode="&quot;[&quot;0.###&quot;]&quot;"/>
    <numFmt numFmtId="167" formatCode="&quot;[&quot;#0.0##&quot;]&quot;"/>
    <numFmt numFmtId="169" formatCode="&quot;(&quot;#0.#00&quot;)&quot;"/>
    <numFmt numFmtId="170" formatCode="&quot;[&quot;#0.0#&quot;]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center"/>
    </xf>
    <xf numFmtId="166" fontId="2" fillId="0" borderId="0" xfId="0" applyNumberFormat="1" applyFont="1"/>
    <xf numFmtId="167" fontId="1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 vertical="center" wrapText="1"/>
    </xf>
    <xf numFmtId="165" fontId="1" fillId="0" borderId="0" xfId="0" applyNumberFormat="1" applyFont="1" applyBorder="1" applyAlignment="1">
      <alignment horizontal="center"/>
    </xf>
    <xf numFmtId="0" fontId="0" fillId="0" borderId="1" xfId="0" applyBorder="1"/>
    <xf numFmtId="0" fontId="3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NumberFormat="1" applyFont="1" applyAlignment="1">
      <alignment horizontal="center"/>
    </xf>
    <xf numFmtId="166" fontId="1" fillId="0" borderId="0" xfId="0" applyNumberFormat="1" applyFont="1" applyBorder="1"/>
    <xf numFmtId="0" fontId="1" fillId="0" borderId="1" xfId="0" applyFont="1" applyBorder="1"/>
    <xf numFmtId="166" fontId="1" fillId="0" borderId="1" xfId="0" applyNumberFormat="1" applyFont="1" applyBorder="1"/>
    <xf numFmtId="167" fontId="1" fillId="0" borderId="1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0" fillId="0" borderId="3" xfId="0" applyFont="1" applyBorder="1"/>
    <xf numFmtId="0" fontId="1" fillId="0" borderId="2" xfId="0" applyFont="1" applyBorder="1"/>
    <xf numFmtId="0" fontId="2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0" fillId="0" borderId="2" xfId="0" applyBorder="1"/>
    <xf numFmtId="0" fontId="6" fillId="0" borderId="0" xfId="0" applyFont="1" applyBorder="1"/>
    <xf numFmtId="0" fontId="0" fillId="0" borderId="2" xfId="0" applyFill="1" applyBorder="1"/>
    <xf numFmtId="0" fontId="1" fillId="0" borderId="2" xfId="0" applyFont="1" applyBorder="1" applyAlignment="1">
      <alignment vertical="center" wrapText="1"/>
    </xf>
    <xf numFmtId="2" fontId="1" fillId="0" borderId="2" xfId="0" applyNumberFormat="1" applyFont="1" applyBorder="1" applyAlignment="1">
      <alignment horizontal="center" vertical="center"/>
    </xf>
    <xf numFmtId="166" fontId="2" fillId="0" borderId="0" xfId="0" applyNumberFormat="1" applyFont="1" applyBorder="1"/>
    <xf numFmtId="2" fontId="1" fillId="0" borderId="0" xfId="0" applyNumberFormat="1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/>
    </xf>
    <xf numFmtId="170" fontId="1" fillId="0" borderId="0" xfId="0" applyNumberFormat="1" applyFont="1" applyBorder="1" applyAlignment="1">
      <alignment horizontal="center"/>
    </xf>
    <xf numFmtId="0" fontId="1" fillId="0" borderId="3" xfId="0" applyFont="1" applyFill="1" applyBorder="1"/>
    <xf numFmtId="0" fontId="0" fillId="0" borderId="3" xfId="0" applyBorder="1"/>
    <xf numFmtId="0" fontId="1" fillId="0" borderId="3" xfId="0" applyFont="1" applyBorder="1"/>
    <xf numFmtId="2" fontId="1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169" fontId="1" fillId="0" borderId="3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0" fillId="0" borderId="4" xfId="0" applyFont="1" applyBorder="1"/>
    <xf numFmtId="0" fontId="0" fillId="0" borderId="4" xfId="0" applyNumberFormat="1" applyFont="1" applyBorder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0" borderId="6" xfId="0" applyFont="1" applyBorder="1"/>
    <xf numFmtId="0" fontId="0" fillId="0" borderId="6" xfId="0" applyNumberFormat="1" applyFont="1" applyBorder="1" applyAlignment="1">
      <alignment horizontal="center"/>
    </xf>
    <xf numFmtId="0" fontId="0" fillId="0" borderId="7" xfId="0" applyFont="1" applyBorder="1"/>
    <xf numFmtId="0" fontId="0" fillId="0" borderId="7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zoomScale="80" zoomScaleNormal="80" workbookViewId="0">
      <selection activeCell="G2" sqref="G1:L1048576"/>
    </sheetView>
  </sheetViews>
  <sheetFormatPr defaultRowHeight="15" x14ac:dyDescent="0.25"/>
  <sheetData>
    <row r="2" spans="1:6" x14ac:dyDescent="0.25">
      <c r="A2" s="49"/>
      <c r="B2" s="50">
        <v>-1</v>
      </c>
      <c r="C2" s="50">
        <v>-2</v>
      </c>
      <c r="D2" s="50">
        <v>-3</v>
      </c>
      <c r="E2" s="50">
        <v>-4</v>
      </c>
      <c r="F2" s="50">
        <v>-5</v>
      </c>
    </row>
    <row r="3" spans="1:6" x14ac:dyDescent="0.25">
      <c r="A3" s="14" t="s">
        <v>0</v>
      </c>
      <c r="B3" s="15" t="s">
        <v>13</v>
      </c>
      <c r="C3" s="15" t="s">
        <v>25</v>
      </c>
      <c r="D3" s="15" t="s">
        <v>26</v>
      </c>
      <c r="E3" s="15" t="s">
        <v>27</v>
      </c>
      <c r="F3" s="15" t="s">
        <v>28</v>
      </c>
    </row>
    <row r="4" spans="1:6" x14ac:dyDescent="0.25">
      <c r="A4" s="49"/>
      <c r="B4" s="50"/>
      <c r="C4" s="50"/>
      <c r="D4" s="50"/>
      <c r="E4" s="50"/>
      <c r="F4" s="50"/>
    </row>
    <row r="5" spans="1:6" x14ac:dyDescent="0.25">
      <c r="A5" s="14" t="s">
        <v>14</v>
      </c>
      <c r="B5" s="15">
        <v>2.5500000000000002E-3</v>
      </c>
      <c r="C5" s="48">
        <v>-8.9099999999999997E-5</v>
      </c>
      <c r="D5" s="15">
        <v>7.9699999999999997E-4</v>
      </c>
      <c r="E5" s="15">
        <v>2.0799999999999998E-3</v>
      </c>
      <c r="F5" s="48">
        <v>1.56E-5</v>
      </c>
    </row>
    <row r="6" spans="1:6" x14ac:dyDescent="0.25">
      <c r="A6" s="14"/>
      <c r="B6" s="15">
        <v>3.5500000000000002E-3</v>
      </c>
      <c r="C6" s="15">
        <v>4.0999999999999999E-4</v>
      </c>
      <c r="D6" s="15">
        <v>1.6800000000000001E-3</v>
      </c>
      <c r="E6" s="15">
        <v>2.2799999999999999E-3</v>
      </c>
      <c r="F6" s="15">
        <v>9.5299999999999996E-4</v>
      </c>
    </row>
    <row r="7" spans="1:6" x14ac:dyDescent="0.25">
      <c r="A7" s="14" t="s">
        <v>15</v>
      </c>
      <c r="B7" s="15">
        <v>3.7999999999999999E-2</v>
      </c>
      <c r="C7" s="15">
        <v>4.1999999999999997E-3</v>
      </c>
      <c r="D7" s="15">
        <v>2.0400000000000001E-2</v>
      </c>
      <c r="E7" s="15">
        <v>2.1100000000000001E-2</v>
      </c>
      <c r="F7" s="15">
        <v>6.7000000000000002E-3</v>
      </c>
    </row>
    <row r="8" spans="1:6" x14ac:dyDescent="0.25">
      <c r="A8" s="14"/>
      <c r="B8" s="15">
        <v>1.18E-2</v>
      </c>
      <c r="C8" s="15">
        <v>1.1199999999999999E-3</v>
      </c>
      <c r="D8" s="15">
        <v>4.7400000000000003E-3</v>
      </c>
      <c r="E8" s="15">
        <v>5.0600000000000003E-3</v>
      </c>
      <c r="F8" s="15">
        <v>3.81E-3</v>
      </c>
    </row>
    <row r="9" spans="1:6" x14ac:dyDescent="0.25">
      <c r="A9" s="14" t="s">
        <v>16</v>
      </c>
      <c r="B9" s="15">
        <v>4.2599999999999999E-2</v>
      </c>
      <c r="C9" s="15">
        <v>2.9299999999999999E-3</v>
      </c>
      <c r="D9" s="15">
        <v>2.3800000000000002E-2</v>
      </c>
      <c r="E9" s="15">
        <v>2.75E-2</v>
      </c>
      <c r="F9" s="15">
        <v>8.7299999999999999E-3</v>
      </c>
    </row>
    <row r="10" spans="1:6" x14ac:dyDescent="0.25">
      <c r="A10" s="14"/>
      <c r="B10" s="15">
        <v>9.3299999999999998E-3</v>
      </c>
      <c r="C10" s="15">
        <v>1.4599999999999999E-3</v>
      </c>
      <c r="D10" s="15">
        <v>4.3499999999999997E-3</v>
      </c>
      <c r="E10" s="15">
        <v>5.1700000000000001E-3</v>
      </c>
      <c r="F10" s="15">
        <v>2.9399999999999999E-3</v>
      </c>
    </row>
    <row r="11" spans="1:6" x14ac:dyDescent="0.25">
      <c r="A11" s="14" t="s">
        <v>29</v>
      </c>
      <c r="B11" s="15">
        <v>4.2799999999999998E-2</v>
      </c>
      <c r="C11" s="15">
        <v>1.3500000000000001E-3</v>
      </c>
      <c r="D11" s="15">
        <v>1.66E-2</v>
      </c>
      <c r="E11" s="15">
        <v>2.2200000000000001E-2</v>
      </c>
      <c r="F11" s="15">
        <v>7.4999999999999997E-3</v>
      </c>
    </row>
    <row r="12" spans="1:6" x14ac:dyDescent="0.25">
      <c r="A12" s="14"/>
      <c r="B12" s="15">
        <v>1.03E-2</v>
      </c>
      <c r="C12" s="15">
        <v>2.4299999999999999E-3</v>
      </c>
      <c r="D12" s="15">
        <v>7.28E-3</v>
      </c>
      <c r="E12" s="15">
        <v>7.2100000000000003E-3</v>
      </c>
      <c r="F12" s="15">
        <v>2.9199999999999999E-3</v>
      </c>
    </row>
    <row r="13" spans="1:6" x14ac:dyDescent="0.25">
      <c r="A13" s="14" t="s">
        <v>1</v>
      </c>
      <c r="B13" s="15">
        <v>-7.5600000000000001E-2</v>
      </c>
      <c r="C13" s="15">
        <v>-1.9199999999999998E-2</v>
      </c>
      <c r="D13" s="15">
        <v>-7.7600000000000002E-2</v>
      </c>
      <c r="E13" s="15">
        <v>-6.2300000000000001E-2</v>
      </c>
      <c r="F13" s="15">
        <v>-5.0700000000000002E-2</v>
      </c>
    </row>
    <row r="14" spans="1:6" x14ac:dyDescent="0.25">
      <c r="A14" s="14"/>
      <c r="B14" s="15">
        <v>5.6399999999999999E-2</v>
      </c>
      <c r="C14" s="15">
        <v>1.2699999999999999E-2</v>
      </c>
      <c r="D14" s="15">
        <v>4.2999999999999997E-2</v>
      </c>
      <c r="E14" s="15">
        <v>4.0500000000000001E-2</v>
      </c>
      <c r="F14" s="15">
        <v>2.2800000000000001E-2</v>
      </c>
    </row>
    <row r="15" spans="1:6" x14ac:dyDescent="0.25">
      <c r="A15" s="14"/>
      <c r="B15" s="15"/>
      <c r="C15" s="15"/>
      <c r="D15" s="15"/>
      <c r="E15" s="15"/>
      <c r="F15" s="15"/>
    </row>
    <row r="16" spans="1:6" x14ac:dyDescent="0.25">
      <c r="A16" s="14" t="s">
        <v>2</v>
      </c>
      <c r="B16" s="15">
        <v>685</v>
      </c>
      <c r="C16" s="15">
        <v>685</v>
      </c>
      <c r="D16" s="15">
        <v>685</v>
      </c>
      <c r="E16" s="15">
        <v>685</v>
      </c>
      <c r="F16" s="15">
        <v>685</v>
      </c>
    </row>
    <row r="17" spans="1:6" x14ac:dyDescent="0.25">
      <c r="A17" s="14" t="s">
        <v>3</v>
      </c>
      <c r="B17" s="15">
        <v>0.92900000000000005</v>
      </c>
      <c r="C17" s="15">
        <v>0.79900000000000004</v>
      </c>
      <c r="D17" s="15">
        <v>0.93600000000000005</v>
      </c>
      <c r="E17" s="15">
        <v>0.91100000000000003</v>
      </c>
      <c r="F17" s="15">
        <v>0.84099999999999997</v>
      </c>
    </row>
    <row r="18" spans="1:6" x14ac:dyDescent="0.25">
      <c r="A18" s="14" t="s">
        <v>5</v>
      </c>
      <c r="B18" s="15">
        <v>-99</v>
      </c>
      <c r="C18" s="15">
        <v>-99</v>
      </c>
      <c r="D18" s="15">
        <v>-99</v>
      </c>
      <c r="E18" s="15">
        <v>-99</v>
      </c>
      <c r="F18" s="15">
        <v>-99</v>
      </c>
    </row>
    <row r="19" spans="1:6" x14ac:dyDescent="0.25">
      <c r="A19" s="14" t="s">
        <v>4</v>
      </c>
      <c r="B19" s="15">
        <v>0.436</v>
      </c>
      <c r="C19" s="15">
        <v>0.77400000000000002</v>
      </c>
      <c r="D19" s="15">
        <v>0.52200000000000002</v>
      </c>
      <c r="E19" s="15">
        <v>5.8900000000000003E-3</v>
      </c>
      <c r="F19" s="15">
        <v>0.54800000000000004</v>
      </c>
    </row>
    <row r="20" spans="1:6" x14ac:dyDescent="0.25">
      <c r="A20" s="51" t="s">
        <v>17</v>
      </c>
      <c r="B20" s="52">
        <v>0.108</v>
      </c>
      <c r="C20" s="52">
        <v>1.0999999999999999E-2</v>
      </c>
      <c r="D20" s="52">
        <v>7.2900000000000006E-2</v>
      </c>
      <c r="E20" s="52">
        <v>5.8799999999999998E-2</v>
      </c>
      <c r="F20" s="52">
        <v>2.29E-2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G1" sqref="G1:M1048576"/>
    </sheetView>
  </sheetViews>
  <sheetFormatPr defaultRowHeight="15" x14ac:dyDescent="0.25"/>
  <cols>
    <col min="1" max="1" width="13.7109375" customWidth="1"/>
    <col min="2" max="6" width="11" customWidth="1"/>
  </cols>
  <sheetData>
    <row r="2" spans="1:6" x14ac:dyDescent="0.25">
      <c r="A2" s="44"/>
      <c r="B2" s="45">
        <v>-1</v>
      </c>
      <c r="C2" s="45">
        <v>-2</v>
      </c>
      <c r="D2" s="45">
        <v>-3</v>
      </c>
      <c r="E2" s="45">
        <v>-4</v>
      </c>
      <c r="F2" s="45">
        <v>-5</v>
      </c>
    </row>
    <row r="3" spans="1:6" x14ac:dyDescent="0.25">
      <c r="A3" s="14" t="s">
        <v>0</v>
      </c>
      <c r="B3" s="15" t="s">
        <v>13</v>
      </c>
      <c r="C3" s="15" t="s">
        <v>25</v>
      </c>
      <c r="D3" s="15" t="s">
        <v>26</v>
      </c>
      <c r="E3" s="15" t="s">
        <v>27</v>
      </c>
      <c r="F3" s="15" t="s">
        <v>28</v>
      </c>
    </row>
    <row r="4" spans="1:6" x14ac:dyDescent="0.25">
      <c r="A4" s="44"/>
      <c r="B4" s="45"/>
      <c r="C4" s="45"/>
      <c r="D4" s="45"/>
      <c r="E4" s="45"/>
      <c r="F4" s="45"/>
    </row>
    <row r="5" spans="1:6" x14ac:dyDescent="0.25">
      <c r="A5" s="14" t="s">
        <v>9</v>
      </c>
      <c r="B5" s="15">
        <v>3.8300000000000001E-2</v>
      </c>
      <c r="C5" s="15">
        <v>3.6800000000000001E-3</v>
      </c>
      <c r="D5" s="15">
        <v>2.1399999999999999E-2</v>
      </c>
      <c r="E5" s="15">
        <v>2.2599999999999999E-2</v>
      </c>
      <c r="F5" s="15">
        <v>7.62E-3</v>
      </c>
    </row>
    <row r="6" spans="1:6" x14ac:dyDescent="0.25">
      <c r="A6" s="14"/>
      <c r="B6" s="15">
        <v>9.4299999999999991E-3</v>
      </c>
      <c r="C6" s="15">
        <v>8.9999999999999998E-4</v>
      </c>
      <c r="D6" s="15">
        <v>4.3699999999999998E-3</v>
      </c>
      <c r="E6" s="15">
        <v>4.5500000000000002E-3</v>
      </c>
      <c r="F6" s="15">
        <v>2.7699999999999999E-3</v>
      </c>
    </row>
    <row r="7" spans="1:6" x14ac:dyDescent="0.25">
      <c r="A7" s="14" t="s">
        <v>1</v>
      </c>
      <c r="B7" s="15">
        <v>-7.1800000000000003E-2</v>
      </c>
      <c r="C7" s="15">
        <v>-1.8499999999999999E-2</v>
      </c>
      <c r="D7" s="15">
        <v>-7.7700000000000005E-2</v>
      </c>
      <c r="E7" s="15">
        <v>-6.1100000000000002E-2</v>
      </c>
      <c r="F7" s="15">
        <v>-5.21E-2</v>
      </c>
    </row>
    <row r="8" spans="1:6" x14ac:dyDescent="0.25">
      <c r="A8" s="14"/>
      <c r="B8" s="15">
        <v>5.5599999999999997E-2</v>
      </c>
      <c r="C8" s="15">
        <v>1.1900000000000001E-2</v>
      </c>
      <c r="D8" s="15">
        <v>4.1599999999999998E-2</v>
      </c>
      <c r="E8" s="15">
        <v>4.1300000000000003E-2</v>
      </c>
      <c r="F8" s="15">
        <v>2.3800000000000002E-2</v>
      </c>
    </row>
    <row r="9" spans="1:6" x14ac:dyDescent="0.25">
      <c r="A9" s="14"/>
      <c r="B9" s="15"/>
      <c r="C9" s="15"/>
      <c r="D9" s="15"/>
      <c r="E9" s="15"/>
      <c r="F9" s="15"/>
    </row>
    <row r="10" spans="1:6" x14ac:dyDescent="0.25">
      <c r="A10" s="14" t="s">
        <v>2</v>
      </c>
      <c r="B10" s="15">
        <v>685</v>
      </c>
      <c r="C10" s="15">
        <v>685</v>
      </c>
      <c r="D10" s="15">
        <v>685</v>
      </c>
      <c r="E10" s="15">
        <v>685</v>
      </c>
      <c r="F10" s="15">
        <v>685</v>
      </c>
    </row>
    <row r="11" spans="1:6" x14ac:dyDescent="0.25">
      <c r="A11" s="14" t="s">
        <v>3</v>
      </c>
      <c r="B11" s="15">
        <v>0.92900000000000005</v>
      </c>
      <c r="C11" s="15">
        <v>0.79700000000000004</v>
      </c>
      <c r="D11" s="15">
        <v>0.93500000000000005</v>
      </c>
      <c r="E11" s="15">
        <v>0.91</v>
      </c>
      <c r="F11" s="15">
        <v>0.84</v>
      </c>
    </row>
    <row r="12" spans="1:6" x14ac:dyDescent="0.25">
      <c r="A12" s="14" t="s">
        <v>41</v>
      </c>
      <c r="B12" s="15">
        <v>3.0000000000000001E-3</v>
      </c>
      <c r="C12" s="15">
        <v>1E-3</v>
      </c>
      <c r="D12" s="15">
        <v>1E-3</v>
      </c>
      <c r="E12" s="15">
        <v>2E-3</v>
      </c>
      <c r="F12" s="15">
        <v>8.0000000000000002E-3</v>
      </c>
    </row>
    <row r="13" spans="1:6" x14ac:dyDescent="0.25">
      <c r="A13" s="14" t="s">
        <v>5</v>
      </c>
      <c r="B13" s="15">
        <v>-99</v>
      </c>
      <c r="C13" s="15">
        <v>-99</v>
      </c>
      <c r="D13" s="15">
        <v>-99</v>
      </c>
      <c r="E13" s="15">
        <v>-99</v>
      </c>
      <c r="F13" s="15">
        <v>-99</v>
      </c>
    </row>
    <row r="14" spans="1:6" x14ac:dyDescent="0.25">
      <c r="A14" s="46" t="s">
        <v>17</v>
      </c>
      <c r="B14" s="47">
        <v>0.108</v>
      </c>
      <c r="C14" s="47">
        <v>1.0999999999999999E-2</v>
      </c>
      <c r="D14" s="47">
        <v>7.2900000000000006E-2</v>
      </c>
      <c r="E14" s="47">
        <v>5.8799999999999998E-2</v>
      </c>
      <c r="F14" s="47">
        <v>2.29E-2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Normal="100" workbookViewId="0">
      <selection activeCell="H23" sqref="C3:H23"/>
    </sheetView>
  </sheetViews>
  <sheetFormatPr defaultRowHeight="15" x14ac:dyDescent="0.25"/>
  <cols>
    <col min="3" max="3" width="25.7109375" customWidth="1"/>
    <col min="4" max="6" width="10.28515625" customWidth="1"/>
  </cols>
  <sheetData>
    <row r="1" spans="1:9" x14ac:dyDescent="0.25">
      <c r="A1" s="2"/>
      <c r="B1" s="2"/>
      <c r="C1" s="2"/>
      <c r="D1" s="2" t="s">
        <v>8</v>
      </c>
      <c r="E1" s="2" t="s">
        <v>8</v>
      </c>
      <c r="F1" s="2" t="s">
        <v>8</v>
      </c>
      <c r="G1" s="2" t="s">
        <v>8</v>
      </c>
      <c r="H1" s="2" t="s">
        <v>8</v>
      </c>
    </row>
    <row r="2" spans="1:9" x14ac:dyDescent="0.25">
      <c r="A2" s="2"/>
      <c r="B2" s="2"/>
      <c r="C2" s="2"/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</row>
    <row r="3" spans="1:9" x14ac:dyDescent="0.25">
      <c r="A3" s="2"/>
      <c r="B3" s="2"/>
      <c r="C3" s="2"/>
      <c r="D3" s="2" t="s">
        <v>18</v>
      </c>
      <c r="E3" s="2" t="s">
        <v>19</v>
      </c>
      <c r="F3" s="2" t="s">
        <v>22</v>
      </c>
      <c r="G3" s="2" t="s">
        <v>20</v>
      </c>
      <c r="H3" s="2" t="s">
        <v>21</v>
      </c>
    </row>
    <row r="4" spans="1:9" s="26" customFormat="1" x14ac:dyDescent="0.25">
      <c r="A4" s="22"/>
      <c r="B4" s="22"/>
      <c r="C4" s="23"/>
      <c r="D4" s="24">
        <v>1</v>
      </c>
      <c r="E4" s="24">
        <v>2</v>
      </c>
      <c r="F4" s="25">
        <v>3</v>
      </c>
      <c r="G4" s="24">
        <v>4</v>
      </c>
      <c r="H4" s="25">
        <v>5</v>
      </c>
    </row>
    <row r="5" spans="1:9" s="1" customFormat="1" ht="38.25" x14ac:dyDescent="0.25">
      <c r="A5" s="3"/>
      <c r="B5" s="3"/>
      <c r="C5" s="43" t="s">
        <v>40</v>
      </c>
      <c r="D5" s="41" t="s">
        <v>39</v>
      </c>
      <c r="E5" s="41" t="s">
        <v>35</v>
      </c>
      <c r="F5" s="42" t="s">
        <v>36</v>
      </c>
      <c r="G5" s="41" t="s">
        <v>37</v>
      </c>
      <c r="H5" s="42" t="s">
        <v>38</v>
      </c>
      <c r="I5" s="27"/>
    </row>
    <row r="6" spans="1:9" x14ac:dyDescent="0.25">
      <c r="A6" s="3"/>
      <c r="B6" s="3"/>
      <c r="C6" s="4"/>
      <c r="D6" s="53" t="s">
        <v>11</v>
      </c>
      <c r="E6" s="53"/>
      <c r="F6" s="53"/>
      <c r="G6" s="53"/>
      <c r="H6" s="53"/>
    </row>
    <row r="7" spans="1:9" x14ac:dyDescent="0.25">
      <c r="A7" s="3"/>
      <c r="B7" s="3"/>
      <c r="C7" s="4" t="s">
        <v>6</v>
      </c>
      <c r="D7" s="5"/>
    </row>
    <row r="8" spans="1:9" ht="18.75" x14ac:dyDescent="0.3">
      <c r="A8" s="3">
        <v>5</v>
      </c>
      <c r="B8" s="3"/>
      <c r="C8" s="9" t="s">
        <v>30</v>
      </c>
      <c r="D8" s="8">
        <f ca="1">INDIRECT(D$1&amp;"!"&amp;D$3&amp;$A8)*100</f>
        <v>0.255</v>
      </c>
      <c r="E8" s="11">
        <f t="shared" ref="E8:H9" ca="1" si="0">INDIRECT(E$1&amp;"!"&amp;E$3&amp;$A8)*100</f>
        <v>-8.9099999999999995E-3</v>
      </c>
      <c r="F8" s="8">
        <f t="shared" ca="1" si="0"/>
        <v>7.9699999999999993E-2</v>
      </c>
      <c r="G8" s="8">
        <f t="shared" ca="1" si="0"/>
        <v>0.20799999999999999</v>
      </c>
      <c r="H8" s="11">
        <f t="shared" ca="1" si="0"/>
        <v>1.56E-3</v>
      </c>
    </row>
    <row r="9" spans="1:9" s="12" customFormat="1" x14ac:dyDescent="0.25">
      <c r="A9" s="17">
        <v>6</v>
      </c>
      <c r="B9" s="17"/>
      <c r="C9" s="18"/>
      <c r="D9" s="33">
        <f ca="1">INDIRECT(D$1&amp;"!"&amp;D$3&amp;$A9)*100</f>
        <v>0.35500000000000004</v>
      </c>
      <c r="E9" s="33">
        <f t="shared" ca="1" si="0"/>
        <v>4.1000000000000002E-2</v>
      </c>
      <c r="F9" s="33">
        <f t="shared" ca="1" si="0"/>
        <v>0.16800000000000001</v>
      </c>
      <c r="G9" s="33">
        <f t="shared" ca="1" si="0"/>
        <v>0.22799999999999998</v>
      </c>
      <c r="H9" s="19">
        <f t="shared" ca="1" si="0"/>
        <v>9.5299999999999996E-2</v>
      </c>
    </row>
    <row r="10" spans="1:9" x14ac:dyDescent="0.25">
      <c r="A10" s="2"/>
      <c r="B10" s="2"/>
      <c r="C10" s="6" t="s">
        <v>7</v>
      </c>
      <c r="D10" s="7"/>
      <c r="E10" s="2"/>
      <c r="F10" s="2"/>
      <c r="G10" s="2"/>
      <c r="H10" s="2"/>
    </row>
    <row r="11" spans="1:9" ht="18.75" x14ac:dyDescent="0.3">
      <c r="A11" s="2">
        <v>7</v>
      </c>
      <c r="B11" s="2"/>
      <c r="C11" s="9" t="s">
        <v>31</v>
      </c>
      <c r="D11" s="8">
        <f t="shared" ref="D11:D16" ca="1" si="1">INDIRECT(D$1&amp;"!"&amp;D$3&amp;$A11)*100</f>
        <v>3.8</v>
      </c>
      <c r="E11" s="8">
        <f t="shared" ref="E11:H12" ca="1" si="2">INDIRECT(E$1&amp;"!"&amp;E$3&amp;$A11)*100</f>
        <v>0.42</v>
      </c>
      <c r="F11" s="8">
        <f t="shared" ca="1" si="2"/>
        <v>2.04</v>
      </c>
      <c r="G11" s="8">
        <f t="shared" ca="1" si="2"/>
        <v>2.11</v>
      </c>
      <c r="H11" s="8">
        <f t="shared" ca="1" si="2"/>
        <v>0.67</v>
      </c>
    </row>
    <row r="12" spans="1:9" s="1" customFormat="1" x14ac:dyDescent="0.25">
      <c r="A12" s="3">
        <v>8</v>
      </c>
      <c r="B12" s="3"/>
      <c r="C12" s="31"/>
      <c r="D12" s="34">
        <f t="shared" ca="1" si="1"/>
        <v>1.18</v>
      </c>
      <c r="E12" s="34">
        <f t="shared" ca="1" si="2"/>
        <v>0.11199999999999999</v>
      </c>
      <c r="F12" s="34">
        <f t="shared" ca="1" si="2"/>
        <v>0.47400000000000003</v>
      </c>
      <c r="G12" s="34">
        <f t="shared" ca="1" si="2"/>
        <v>0.50600000000000001</v>
      </c>
      <c r="H12" s="34">
        <f t="shared" ca="1" si="2"/>
        <v>0.38100000000000001</v>
      </c>
    </row>
    <row r="13" spans="1:9" ht="18.75" x14ac:dyDescent="0.3">
      <c r="A13" s="2">
        <v>9</v>
      </c>
      <c r="B13" s="2"/>
      <c r="C13" s="9" t="s">
        <v>32</v>
      </c>
      <c r="D13" s="8">
        <f t="shared" ca="1" si="1"/>
        <v>4.26</v>
      </c>
      <c r="E13" s="8">
        <f t="shared" ref="E13:H14" ca="1" si="3">INDIRECT(E$1&amp;"!"&amp;E$3&amp;$A13)*100</f>
        <v>0.29299999999999998</v>
      </c>
      <c r="F13" s="8">
        <f t="shared" ca="1" si="3"/>
        <v>2.3800000000000003</v>
      </c>
      <c r="G13" s="8">
        <f t="shared" ca="1" si="3"/>
        <v>2.75</v>
      </c>
      <c r="H13" s="8">
        <f t="shared" ca="1" si="3"/>
        <v>0.873</v>
      </c>
    </row>
    <row r="14" spans="1:9" s="1" customFormat="1" x14ac:dyDescent="0.25">
      <c r="A14" s="3">
        <v>10</v>
      </c>
      <c r="B14" s="3"/>
      <c r="C14" s="16"/>
      <c r="D14" s="34">
        <f t="shared" ca="1" si="1"/>
        <v>0.93299999999999994</v>
      </c>
      <c r="E14" s="34">
        <f t="shared" ca="1" si="3"/>
        <v>0.14599999999999999</v>
      </c>
      <c r="F14" s="34">
        <f t="shared" ca="1" si="3"/>
        <v>0.43499999999999994</v>
      </c>
      <c r="G14" s="34">
        <f t="shared" ca="1" si="3"/>
        <v>0.51700000000000002</v>
      </c>
      <c r="H14" s="34">
        <f t="shared" ca="1" si="3"/>
        <v>0.29399999999999998</v>
      </c>
    </row>
    <row r="15" spans="1:9" ht="18.75" x14ac:dyDescent="0.3">
      <c r="A15" s="2">
        <v>11</v>
      </c>
      <c r="B15" s="2"/>
      <c r="C15" s="9" t="s">
        <v>33</v>
      </c>
      <c r="D15" s="8">
        <f t="shared" ca="1" si="1"/>
        <v>4.2799999999999994</v>
      </c>
      <c r="E15" s="8">
        <f t="shared" ref="E15:H16" ca="1" si="4">INDIRECT(E$1&amp;"!"&amp;E$3&amp;$A15)*100</f>
        <v>0.13500000000000001</v>
      </c>
      <c r="F15" s="8">
        <f t="shared" ca="1" si="4"/>
        <v>1.66</v>
      </c>
      <c r="G15" s="8">
        <f t="shared" ca="1" si="4"/>
        <v>2.2200000000000002</v>
      </c>
      <c r="H15" s="8">
        <f t="shared" ca="1" si="4"/>
        <v>0.75</v>
      </c>
    </row>
    <row r="16" spans="1:9" s="1" customFormat="1" x14ac:dyDescent="0.25">
      <c r="A16" s="3">
        <v>12</v>
      </c>
      <c r="B16" s="3"/>
      <c r="C16" s="16"/>
      <c r="D16" s="34">
        <f t="shared" ca="1" si="1"/>
        <v>1.03</v>
      </c>
      <c r="E16" s="34">
        <f t="shared" ca="1" si="4"/>
        <v>0.24299999999999999</v>
      </c>
      <c r="F16" s="34">
        <f t="shared" ca="1" si="4"/>
        <v>0.72799999999999998</v>
      </c>
      <c r="G16" s="34">
        <f t="shared" ca="1" si="4"/>
        <v>0.72099999999999997</v>
      </c>
      <c r="H16" s="34">
        <f t="shared" ca="1" si="4"/>
        <v>0.29199999999999998</v>
      </c>
    </row>
    <row r="17" spans="1:8" s="36" customFormat="1" x14ac:dyDescent="0.25">
      <c r="A17" s="35">
        <v>19</v>
      </c>
      <c r="C17" s="37" t="s">
        <v>23</v>
      </c>
      <c r="D17" s="38">
        <f ca="1">INDIRECT(D$1&amp;"!"&amp;D$3&amp;$A17)</f>
        <v>0.436</v>
      </c>
      <c r="E17" s="38">
        <f t="shared" ref="E17:H17" ca="1" si="5">INDIRECT(E$1&amp;"!"&amp;E$3&amp;$A17)</f>
        <v>0.77400000000000002</v>
      </c>
      <c r="F17" s="38">
        <f t="shared" ca="1" si="5"/>
        <v>0.52200000000000002</v>
      </c>
      <c r="G17" s="38">
        <f t="shared" ca="1" si="5"/>
        <v>5.8900000000000003E-3</v>
      </c>
      <c r="H17" s="38">
        <f t="shared" ca="1" si="5"/>
        <v>0.54800000000000004</v>
      </c>
    </row>
    <row r="18" spans="1:8" x14ac:dyDescent="0.25">
      <c r="C18" s="2"/>
      <c r="D18" s="2"/>
    </row>
    <row r="19" spans="1:8" x14ac:dyDescent="0.25">
      <c r="C19" s="4"/>
      <c r="D19" s="53" t="s">
        <v>12</v>
      </c>
      <c r="E19" s="53"/>
      <c r="F19" s="53"/>
      <c r="G19" s="53"/>
      <c r="H19" s="53"/>
    </row>
    <row r="20" spans="1:8" ht="18.75" x14ac:dyDescent="0.25">
      <c r="A20">
        <v>5</v>
      </c>
      <c r="C20" s="10" t="s">
        <v>34</v>
      </c>
      <c r="D20" s="32">
        <f ca="1">INDIRECT(D$2&amp;"!"&amp;D$3&amp;$A20)*100</f>
        <v>3.83</v>
      </c>
      <c r="E20" s="32">
        <f t="shared" ref="E20:H21" ca="1" si="6">INDIRECT(E$2&amp;"!"&amp;E$3&amp;$A20)*100</f>
        <v>0.36799999999999999</v>
      </c>
      <c r="F20" s="32">
        <f t="shared" ca="1" si="6"/>
        <v>2.1399999999999997</v>
      </c>
      <c r="G20" s="32">
        <f t="shared" ca="1" si="6"/>
        <v>2.2599999999999998</v>
      </c>
      <c r="H20" s="32">
        <f t="shared" ca="1" si="6"/>
        <v>0.76200000000000001</v>
      </c>
    </row>
    <row r="21" spans="1:8" x14ac:dyDescent="0.25">
      <c r="A21">
        <v>6</v>
      </c>
      <c r="C21" s="16"/>
      <c r="D21" s="34">
        <f ca="1">INDIRECT(D$2&amp;"!"&amp;D$3&amp;$A21)*100</f>
        <v>0.94299999999999995</v>
      </c>
      <c r="E21" s="34">
        <f t="shared" ca="1" si="6"/>
        <v>0.09</v>
      </c>
      <c r="F21" s="34">
        <f t="shared" ca="1" si="6"/>
        <v>0.437</v>
      </c>
      <c r="G21" s="34">
        <f t="shared" ca="1" si="6"/>
        <v>0.45500000000000002</v>
      </c>
      <c r="H21" s="34">
        <f t="shared" ca="1" si="6"/>
        <v>0.27699999999999997</v>
      </c>
    </row>
    <row r="22" spans="1:8" s="21" customFormat="1" x14ac:dyDescent="0.25">
      <c r="A22" s="21">
        <v>12</v>
      </c>
      <c r="C22" s="39" t="s">
        <v>24</v>
      </c>
      <c r="D22" s="40">
        <f ca="1">INDIRECT(D$2&amp;"!"&amp;D$3&amp;$A22)</f>
        <v>3.0000000000000001E-3</v>
      </c>
      <c r="E22" s="40">
        <f ca="1">INDIRECT(E$2&amp;"!"&amp;E$3&amp;$A22)</f>
        <v>1E-3</v>
      </c>
      <c r="F22" s="40">
        <f ca="1">INDIRECT(F$2&amp;"!"&amp;F$3&amp;$A22)</f>
        <v>1E-3</v>
      </c>
      <c r="G22" s="40">
        <f ca="1">INDIRECT(G$2&amp;"!"&amp;G$3&amp;$A22)</f>
        <v>2E-3</v>
      </c>
      <c r="H22" s="40">
        <f ca="1">INDIRECT(H$2&amp;"!"&amp;H$3&amp;$A22)</f>
        <v>8.0000000000000002E-3</v>
      </c>
    </row>
    <row r="23" spans="1:8" s="26" customFormat="1" x14ac:dyDescent="0.25">
      <c r="A23" s="28">
        <v>14</v>
      </c>
      <c r="C23" s="29" t="s">
        <v>42</v>
      </c>
      <c r="D23" s="30">
        <f ca="1">INDIRECT(D$2&amp;"!"&amp;D$3&amp;$A23)*100</f>
        <v>10.8</v>
      </c>
      <c r="E23" s="30">
        <f ca="1">INDIRECT(E$2&amp;"!"&amp;E$3&amp;$A23)*100</f>
        <v>1.0999999999999999</v>
      </c>
      <c r="F23" s="30">
        <f ca="1">INDIRECT(F$2&amp;"!"&amp;F$3&amp;$A23)*100</f>
        <v>7.2900000000000009</v>
      </c>
      <c r="G23" s="30">
        <f ca="1">INDIRECT(G$2&amp;"!"&amp;G$3&amp;$A23)*100</f>
        <v>5.88</v>
      </c>
      <c r="H23" s="30">
        <f ca="1">INDIRECT(H$2&amp;"!"&amp;H$3&amp;$A23)*100</f>
        <v>2.29</v>
      </c>
    </row>
    <row r="24" spans="1:8" x14ac:dyDescent="0.25">
      <c r="C24" s="1"/>
      <c r="D24" s="1"/>
      <c r="E24" s="1"/>
    </row>
    <row r="26" spans="1:8" s="1" customFormat="1" x14ac:dyDescent="0.25">
      <c r="A26" s="1">
        <v>10</v>
      </c>
      <c r="C26" s="13" t="s">
        <v>2</v>
      </c>
      <c r="D26" s="20">
        <f ca="1">INDIRECT(D$2&amp;"!"&amp;D$3&amp;$A26)</f>
        <v>685</v>
      </c>
      <c r="E26" s="20">
        <f ca="1">INDIRECT(E$2&amp;"!"&amp;E$3&amp;$A26)</f>
        <v>685</v>
      </c>
      <c r="F26" s="20">
        <f ca="1">INDIRECT(F$2&amp;"!"&amp;F$3&amp;$A26)</f>
        <v>685</v>
      </c>
      <c r="G26" s="20">
        <f ca="1">INDIRECT(G$2&amp;"!"&amp;G$3&amp;$A26)</f>
        <v>685</v>
      </c>
      <c r="H26" s="20">
        <f ca="1">INDIRECT(H$2&amp;"!"&amp;H$3&amp;$A26)</f>
        <v>685</v>
      </c>
    </row>
  </sheetData>
  <mergeCells count="2">
    <mergeCell ref="D6:H6"/>
    <mergeCell ref="D19:H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outputdd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ajgb</dc:creator>
  <cp:lastModifiedBy>Goodman-bacon, Andrew Jacob</cp:lastModifiedBy>
  <dcterms:created xsi:type="dcterms:W3CDTF">2013-07-16T11:52:31Z</dcterms:created>
  <dcterms:modified xsi:type="dcterms:W3CDTF">2016-10-04T21:25:53Z</dcterms:modified>
</cp:coreProperties>
</file>