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nioviedo-my.sharepoint.com/personal/uo285711_uniovi_es/Documents/1.1 Herramienta analisis bibliometrico/"/>
    </mc:Choice>
  </mc:AlternateContent>
  <xr:revisionPtr revIDLastSave="846" documentId="8_{66E03A6B-FD51-4EE7-B83E-5AF040FEA63E}" xr6:coauthVersionLast="47" xr6:coauthVersionMax="47" xr10:uidLastSave="{3BB24E7D-0E3F-4AD3-AA3A-8FF81B716294}"/>
  <bookViews>
    <workbookView xWindow="-23148" yWindow="-108" windowWidth="23256" windowHeight="12456" firstSheet="1" activeTab="1" xr2:uid="{00000000-000D-0000-FFFF-FFFF00000000}"/>
  </bookViews>
  <sheets>
    <sheet name="analisis temporal de clusters" sheetId="8" r:id="rId1"/>
    <sheet name="AU_Clust" sheetId="2" r:id="rId2"/>
    <sheet name="base datos" sheetId="7" r:id="rId3"/>
    <sheet name="au_clust (2)" sheetId="4" r:id="rId4"/>
    <sheet name="hoja 4" sheetId="6" r:id="rId5"/>
    <sheet name="AB not included in clusters" sheetId="9" r:id="rId6"/>
  </sheets>
  <definedNames>
    <definedName name="_xlnm._FilterDatabase" localSheetId="1" hidden="1">AU_Clust!$A$1:$AC$196</definedName>
    <definedName name="_xlnm._FilterDatabase" localSheetId="3" hidden="1">'au_clust (2)'!$A$1:$F$405</definedName>
    <definedName name="_xlnm._FilterDatabase" localSheetId="2" hidden="1">'base datos'!$A$1:$D$208</definedName>
    <definedName name="_xlnm._FilterDatabase" localSheetId="4" hidden="1">'hoja 4'!$I$1:$L$198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7" i="8" l="1"/>
  <c r="AO7" i="8"/>
  <c r="AN7" i="8"/>
  <c r="AM7" i="8"/>
  <c r="AL7" i="8"/>
  <c r="AK7" i="8"/>
  <c r="AJ7" i="8"/>
  <c r="AP6" i="8"/>
  <c r="AO6" i="8"/>
  <c r="AN6" i="8"/>
  <c r="AM6" i="8"/>
  <c r="AL6" i="8"/>
  <c r="AK6" i="8"/>
  <c r="AJ6" i="8"/>
  <c r="AP5" i="8"/>
  <c r="AO5" i="8"/>
  <c r="AN5" i="8"/>
  <c r="AM5" i="8"/>
  <c r="AL5" i="8"/>
  <c r="AK5" i="8"/>
  <c r="AJ5" i="8"/>
  <c r="AP4" i="8"/>
  <c r="AO4" i="8"/>
  <c r="AN4" i="8"/>
  <c r="AM4" i="8"/>
  <c r="AL4" i="8"/>
  <c r="AK4" i="8"/>
  <c r="AJ4" i="8"/>
  <c r="AP3" i="8"/>
  <c r="AO3" i="8"/>
  <c r="AN3" i="8"/>
  <c r="AM3" i="8"/>
  <c r="AL3" i="8"/>
  <c r="AK3" i="8"/>
  <c r="AJ3" i="8"/>
  <c r="AG207" i="8"/>
  <c r="AF207" i="8"/>
  <c r="AE207" i="8"/>
  <c r="AD207" i="8"/>
  <c r="AC207" i="8"/>
  <c r="AB207" i="8"/>
  <c r="AA207" i="8"/>
  <c r="Z207" i="8"/>
  <c r="Y207" i="8"/>
  <c r="X207" i="8"/>
  <c r="W207" i="8"/>
  <c r="AA206" i="8"/>
  <c r="Z206" i="8"/>
  <c r="AF206" i="8" s="1"/>
  <c r="Y206" i="8"/>
  <c r="AE206" i="8" s="1"/>
  <c r="X206" i="8"/>
  <c r="W206" i="8"/>
  <c r="AA205" i="8"/>
  <c r="AG205" i="8" s="1"/>
  <c r="Z205" i="8"/>
  <c r="AF205" i="8" s="1"/>
  <c r="Y205" i="8"/>
  <c r="X205" i="8"/>
  <c r="W205" i="8"/>
  <c r="AC205" i="8" s="1"/>
  <c r="AA204" i="8"/>
  <c r="AG204" i="8" s="1"/>
  <c r="Z204" i="8"/>
  <c r="Y204" i="8"/>
  <c r="X204" i="8"/>
  <c r="W204" i="8"/>
  <c r="AA203" i="8"/>
  <c r="AG203" i="8" s="1"/>
  <c r="Z203" i="8"/>
  <c r="Y203" i="8"/>
  <c r="X203" i="8"/>
  <c r="W203" i="8"/>
  <c r="AA202" i="8"/>
  <c r="Z202" i="8"/>
  <c r="AF202" i="8" s="1"/>
  <c r="Y202" i="8"/>
  <c r="AE202" i="8" s="1"/>
  <c r="X202" i="8"/>
  <c r="AD202" i="8" s="1"/>
  <c r="W202" i="8"/>
  <c r="AA201" i="8"/>
  <c r="AG201" i="8" s="1"/>
  <c r="Z201" i="8"/>
  <c r="AF201" i="8" s="1"/>
  <c r="Y201" i="8"/>
  <c r="X201" i="8"/>
  <c r="W201" i="8"/>
  <c r="AC201" i="8" s="1"/>
  <c r="AA200" i="8"/>
  <c r="Z200" i="8"/>
  <c r="Y200" i="8"/>
  <c r="X200" i="8"/>
  <c r="W200" i="8"/>
  <c r="AA199" i="8"/>
  <c r="Z199" i="8"/>
  <c r="Y199" i="8"/>
  <c r="X199" i="8"/>
  <c r="W199" i="8"/>
  <c r="AC199" i="8" s="1"/>
  <c r="AA198" i="8"/>
  <c r="Z198" i="8"/>
  <c r="AF198" i="8" s="1"/>
  <c r="Y198" i="8"/>
  <c r="AE198" i="8" s="1"/>
  <c r="X198" i="8"/>
  <c r="W198" i="8"/>
  <c r="AA197" i="8"/>
  <c r="AG197" i="8" s="1"/>
  <c r="Z197" i="8"/>
  <c r="AF197" i="8" s="1"/>
  <c r="Y197" i="8"/>
  <c r="X197" i="8"/>
  <c r="W197" i="8"/>
  <c r="AC197" i="8" s="1"/>
  <c r="AA196" i="8"/>
  <c r="AG196" i="8" s="1"/>
  <c r="Z196" i="8"/>
  <c r="Y196" i="8"/>
  <c r="X196" i="8"/>
  <c r="W196" i="8"/>
  <c r="AA195" i="8"/>
  <c r="AG195" i="8" s="1"/>
  <c r="Z195" i="8"/>
  <c r="Y195" i="8"/>
  <c r="X195" i="8"/>
  <c r="W195" i="8"/>
  <c r="AA194" i="8"/>
  <c r="Z194" i="8"/>
  <c r="AF194" i="8" s="1"/>
  <c r="Y194" i="8"/>
  <c r="AE194" i="8" s="1"/>
  <c r="X194" i="8"/>
  <c r="AD194" i="8" s="1"/>
  <c r="W194" i="8"/>
  <c r="AA193" i="8"/>
  <c r="AG193" i="8" s="1"/>
  <c r="Z193" i="8"/>
  <c r="AF193" i="8" s="1"/>
  <c r="Y193" i="8"/>
  <c r="X193" i="8"/>
  <c r="W193" i="8"/>
  <c r="AC193" i="8" s="1"/>
  <c r="AA192" i="8"/>
  <c r="Z192" i="8"/>
  <c r="Y192" i="8"/>
  <c r="X192" i="8"/>
  <c r="W192" i="8"/>
  <c r="AA191" i="8"/>
  <c r="Z191" i="8"/>
  <c r="Y191" i="8"/>
  <c r="X191" i="8"/>
  <c r="W191" i="8"/>
  <c r="AC191" i="8" s="1"/>
  <c r="AA190" i="8"/>
  <c r="Z190" i="8"/>
  <c r="AF190" i="8" s="1"/>
  <c r="Y190" i="8"/>
  <c r="AE190" i="8" s="1"/>
  <c r="X190" i="8"/>
  <c r="W190" i="8"/>
  <c r="AA189" i="8"/>
  <c r="AG189" i="8" s="1"/>
  <c r="Z189" i="8"/>
  <c r="AF189" i="8" s="1"/>
  <c r="Y189" i="8"/>
  <c r="X189" i="8"/>
  <c r="W189" i="8"/>
  <c r="AC189" i="8" s="1"/>
  <c r="AG206" i="8"/>
  <c r="AD206" i="8"/>
  <c r="AC206" i="8"/>
  <c r="AB206" i="8"/>
  <c r="AE205" i="8"/>
  <c r="AD205" i="8"/>
  <c r="AB205" i="8"/>
  <c r="AF204" i="8"/>
  <c r="AE204" i="8"/>
  <c r="AD204" i="8"/>
  <c r="AC204" i="8"/>
  <c r="AB204" i="8"/>
  <c r="AF203" i="8"/>
  <c r="AE203" i="8"/>
  <c r="AD203" i="8"/>
  <c r="AC203" i="8"/>
  <c r="AB203" i="8"/>
  <c r="AG202" i="8"/>
  <c r="AC202" i="8"/>
  <c r="AB202" i="8"/>
  <c r="AE201" i="8"/>
  <c r="AD201" i="8"/>
  <c r="AB201" i="8"/>
  <c r="AG200" i="8"/>
  <c r="AF200" i="8"/>
  <c r="AE200" i="8"/>
  <c r="AD200" i="8"/>
  <c r="AC200" i="8"/>
  <c r="AB200" i="8"/>
  <c r="AG199" i="8"/>
  <c r="AF199" i="8"/>
  <c r="AE199" i="8"/>
  <c r="AD199" i="8"/>
  <c r="AB199" i="8"/>
  <c r="AG198" i="8"/>
  <c r="AD198" i="8"/>
  <c r="AC198" i="8"/>
  <c r="AB198" i="8"/>
  <c r="AE197" i="8"/>
  <c r="AD197" i="8"/>
  <c r="AB197" i="8"/>
  <c r="AF196" i="8"/>
  <c r="AE196" i="8"/>
  <c r="AD196" i="8"/>
  <c r="AC196" i="8"/>
  <c r="AB196" i="8"/>
  <c r="AF195" i="8"/>
  <c r="AE195" i="8"/>
  <c r="AD195" i="8"/>
  <c r="AC195" i="8"/>
  <c r="AB195" i="8"/>
  <c r="AG194" i="8"/>
  <c r="AC194" i="8"/>
  <c r="AB194" i="8"/>
  <c r="AE193" i="8"/>
  <c r="AD193" i="8"/>
  <c r="AB193" i="8"/>
  <c r="AG192" i="8"/>
  <c r="AF192" i="8"/>
  <c r="AE192" i="8"/>
  <c r="AD192" i="8"/>
  <c r="AC192" i="8"/>
  <c r="AB192" i="8"/>
  <c r="AG191" i="8"/>
  <c r="AF191" i="8"/>
  <c r="AE191" i="8"/>
  <c r="AD191" i="8"/>
  <c r="AB191" i="8"/>
  <c r="AG190" i="8"/>
  <c r="AD190" i="8"/>
  <c r="AC190" i="8"/>
  <c r="AB190" i="8"/>
  <c r="AE189" i="8"/>
  <c r="AD189" i="8"/>
  <c r="AB189" i="8"/>
  <c r="AC196" i="2"/>
  <c r="AB196" i="2"/>
  <c r="AA196" i="2"/>
  <c r="Z196" i="2"/>
  <c r="Y196" i="2"/>
  <c r="AC195" i="2"/>
  <c r="AB195" i="2"/>
  <c r="AA195" i="2"/>
  <c r="Z195" i="2"/>
  <c r="Y195" i="2"/>
  <c r="AC194" i="2"/>
  <c r="AB194" i="2"/>
  <c r="AA194" i="2"/>
  <c r="Z194" i="2"/>
  <c r="Y194" i="2"/>
  <c r="AC193" i="2"/>
  <c r="AB193" i="2"/>
  <c r="AA193" i="2"/>
  <c r="Z193" i="2"/>
  <c r="Y193" i="2"/>
  <c r="AC192" i="2"/>
  <c r="AB192" i="2"/>
  <c r="AA192" i="2"/>
  <c r="Z192" i="2"/>
  <c r="Y192" i="2"/>
  <c r="AC191" i="2"/>
  <c r="AB191" i="2"/>
  <c r="AA191" i="2"/>
  <c r="Z191" i="2"/>
  <c r="Y191" i="2"/>
  <c r="AC190" i="2"/>
  <c r="AB190" i="2"/>
  <c r="AA190" i="2"/>
  <c r="Z190" i="2"/>
  <c r="Y190" i="2"/>
  <c r="AC189" i="2"/>
  <c r="AB189" i="2"/>
  <c r="AA189" i="2"/>
  <c r="Z189" i="2"/>
  <c r="Y189" i="2"/>
  <c r="AC188" i="2"/>
  <c r="AB188" i="2"/>
  <c r="AA188" i="2"/>
  <c r="Z188" i="2"/>
  <c r="Y188" i="2"/>
  <c r="AC187" i="2"/>
  <c r="AB187" i="2"/>
  <c r="AA187" i="2"/>
  <c r="Z187" i="2"/>
  <c r="Y187" i="2"/>
  <c r="AC186" i="2"/>
  <c r="AB186" i="2"/>
  <c r="AA186" i="2"/>
  <c r="Z186" i="2"/>
  <c r="Y186" i="2"/>
  <c r="AC185" i="2"/>
  <c r="AB185" i="2"/>
  <c r="AA185" i="2"/>
  <c r="Z185" i="2"/>
  <c r="Y185" i="2"/>
  <c r="AC184" i="2"/>
  <c r="AB184" i="2"/>
  <c r="AA184" i="2"/>
  <c r="Z184" i="2"/>
  <c r="Y184" i="2"/>
  <c r="AC183" i="2"/>
  <c r="AB183" i="2"/>
  <c r="AA183" i="2"/>
  <c r="Z183" i="2"/>
  <c r="Y183" i="2"/>
  <c r="AC182" i="2"/>
  <c r="AB182" i="2"/>
  <c r="AA182" i="2"/>
  <c r="Z182" i="2"/>
  <c r="Y182" i="2"/>
  <c r="AC181" i="2"/>
  <c r="AB181" i="2"/>
  <c r="AA181" i="2"/>
  <c r="Z181" i="2"/>
  <c r="Y181" i="2"/>
  <c r="AR4" i="8" l="1"/>
  <c r="AR5" i="8"/>
  <c r="AR6" i="8"/>
  <c r="AR7" i="8"/>
  <c r="AR3" i="8"/>
  <c r="AY2" i="8"/>
  <c r="AT2" i="8"/>
  <c r="AU2" i="8"/>
  <c r="AV2" i="8"/>
  <c r="AW2" i="8"/>
  <c r="AX2" i="8"/>
  <c r="AS2" i="8"/>
  <c r="AF168" i="8"/>
  <c r="AE166" i="8"/>
  <c r="AF164" i="8"/>
  <c r="AF162" i="8"/>
  <c r="AF161" i="8"/>
  <c r="AF160" i="8"/>
  <c r="AF159" i="8"/>
  <c r="AE158" i="8"/>
  <c r="AF152" i="8"/>
  <c r="AE150" i="8"/>
  <c r="AF148" i="8"/>
  <c r="AF146" i="8"/>
  <c r="AF145" i="8"/>
  <c r="AF144" i="8"/>
  <c r="AF143" i="8"/>
  <c r="AE142" i="8"/>
  <c r="AF136" i="8"/>
  <c r="AE134" i="8"/>
  <c r="AF132" i="8"/>
  <c r="AF130" i="8"/>
  <c r="AF129" i="8"/>
  <c r="AF128" i="8"/>
  <c r="AF127" i="8"/>
  <c r="AE126" i="8"/>
  <c r="AF120" i="8"/>
  <c r="AE118" i="8"/>
  <c r="AF116" i="8"/>
  <c r="AF114" i="8"/>
  <c r="AF113" i="8"/>
  <c r="AF112" i="8"/>
  <c r="AF111" i="8"/>
  <c r="AE110" i="8"/>
  <c r="AF104" i="8"/>
  <c r="AE102" i="8"/>
  <c r="AF100" i="8"/>
  <c r="AF98" i="8"/>
  <c r="AF97" i="8"/>
  <c r="AF96" i="8"/>
  <c r="AD96" i="8"/>
  <c r="AE94" i="8"/>
  <c r="AD92" i="8"/>
  <c r="AF90" i="8"/>
  <c r="AF89" i="8"/>
  <c r="AF88" i="8"/>
  <c r="AD88" i="8"/>
  <c r="AE86" i="8"/>
  <c r="AD84" i="8"/>
  <c r="AF82" i="8"/>
  <c r="AF81" i="8"/>
  <c r="AF80" i="8"/>
  <c r="AD80" i="8"/>
  <c r="AE78" i="8"/>
  <c r="AD76" i="8"/>
  <c r="AF74" i="8"/>
  <c r="AF73" i="8"/>
  <c r="AF72" i="8"/>
  <c r="AD72" i="8"/>
  <c r="AE70" i="8"/>
  <c r="AD68" i="8"/>
  <c r="AF66" i="8"/>
  <c r="AF65" i="8"/>
  <c r="AF64" i="8"/>
  <c r="AD64" i="8"/>
  <c r="AE62" i="8"/>
  <c r="AD60" i="8"/>
  <c r="AF58" i="8"/>
  <c r="AF57" i="8"/>
  <c r="AF56" i="8"/>
  <c r="AD56" i="8"/>
  <c r="AE54" i="8"/>
  <c r="AD52" i="8"/>
  <c r="AF50" i="8"/>
  <c r="AF49" i="8"/>
  <c r="AF48" i="8"/>
  <c r="AD48" i="8"/>
  <c r="AE46" i="8"/>
  <c r="AD44" i="8"/>
  <c r="AF42" i="8"/>
  <c r="AF41" i="8"/>
  <c r="AF40" i="8"/>
  <c r="AD40" i="8"/>
  <c r="AE39" i="8"/>
  <c r="AD38" i="8"/>
  <c r="AG36" i="8"/>
  <c r="AD36" i="8"/>
  <c r="AF34" i="8"/>
  <c r="AD34" i="8"/>
  <c r="AF33" i="8"/>
  <c r="AF32" i="8"/>
  <c r="AD32" i="8"/>
  <c r="AD30" i="8"/>
  <c r="AD28" i="8"/>
  <c r="AF26" i="8"/>
  <c r="AD26" i="8"/>
  <c r="AF25" i="8"/>
  <c r="AD24" i="8"/>
  <c r="AD22" i="8"/>
  <c r="AD20" i="8"/>
  <c r="AF18" i="8"/>
  <c r="AD18" i="8"/>
  <c r="AF17" i="8"/>
  <c r="AD16" i="8"/>
  <c r="AD14" i="8"/>
  <c r="AD12" i="8"/>
  <c r="AF10" i="8"/>
  <c r="AD10" i="8"/>
  <c r="AF9" i="8"/>
  <c r="AD8" i="8"/>
  <c r="AD6" i="8"/>
  <c r="AD4" i="8"/>
  <c r="AF2" i="8"/>
  <c r="AD2" i="8"/>
  <c r="AC8" i="8"/>
  <c r="AC10" i="8"/>
  <c r="AC16" i="8"/>
  <c r="AC18" i="8"/>
  <c r="AC24" i="8"/>
  <c r="AC26" i="8"/>
  <c r="AC32" i="8"/>
  <c r="AC34" i="8"/>
  <c r="AC40" i="8"/>
  <c r="AC42" i="8"/>
  <c r="AC48" i="8"/>
  <c r="AC50" i="8"/>
  <c r="AC56" i="8"/>
  <c r="AC58" i="8"/>
  <c r="AC63" i="8"/>
  <c r="AC64" i="8"/>
  <c r="AC66" i="8"/>
  <c r="AC71" i="8"/>
  <c r="AC72" i="8"/>
  <c r="AC74" i="8"/>
  <c r="AC79" i="8"/>
  <c r="AC80" i="8"/>
  <c r="AC82" i="8"/>
  <c r="AC87" i="8"/>
  <c r="AC88" i="8"/>
  <c r="AC90" i="8"/>
  <c r="AC95" i="8"/>
  <c r="AC96" i="8"/>
  <c r="AC98" i="8"/>
  <c r="AC103" i="8"/>
  <c r="AC104" i="8"/>
  <c r="AC106" i="8"/>
  <c r="AC111" i="8"/>
  <c r="AC112" i="8"/>
  <c r="AC114" i="8"/>
  <c r="AC119" i="8"/>
  <c r="AC120" i="8"/>
  <c r="AC122" i="8"/>
  <c r="AC127" i="8"/>
  <c r="AC128" i="8"/>
  <c r="AC130" i="8"/>
  <c r="AC135" i="8"/>
  <c r="AC136" i="8"/>
  <c r="AC138" i="8"/>
  <c r="AC143" i="8"/>
  <c r="AC144" i="8"/>
  <c r="AC146" i="8"/>
  <c r="AC151" i="8"/>
  <c r="AC152" i="8"/>
  <c r="AC154" i="8"/>
  <c r="AC159" i="8"/>
  <c r="AC160" i="8"/>
  <c r="AC162" i="8"/>
  <c r="AC167" i="8"/>
  <c r="AC168" i="8"/>
  <c r="AC170" i="8"/>
  <c r="AC175" i="8"/>
  <c r="AC176" i="8"/>
  <c r="AC178" i="8"/>
  <c r="AC183" i="8"/>
  <c r="AC184" i="8"/>
  <c r="AC186"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2" i="8"/>
  <c r="AD1" i="8"/>
  <c r="AE1" i="8"/>
  <c r="AF1" i="8"/>
  <c r="AG1" i="8"/>
  <c r="AC1" i="8"/>
  <c r="AA188" i="8"/>
  <c r="AG188" i="8" s="1"/>
  <c r="Z188" i="8"/>
  <c r="AF188" i="8" s="1"/>
  <c r="Y188" i="8"/>
  <c r="AE188" i="8" s="1"/>
  <c r="X188" i="8"/>
  <c r="AD188" i="8" s="1"/>
  <c r="W188" i="8"/>
  <c r="AC188" i="8" s="1"/>
  <c r="AA187" i="8"/>
  <c r="AG187" i="8" s="1"/>
  <c r="Z187" i="8"/>
  <c r="AF187" i="8" s="1"/>
  <c r="Y187" i="8"/>
  <c r="AE187" i="8" s="1"/>
  <c r="X187" i="8"/>
  <c r="AD187" i="8" s="1"/>
  <c r="W187" i="8"/>
  <c r="AC187" i="8" s="1"/>
  <c r="AA186" i="8"/>
  <c r="AG186" i="8" s="1"/>
  <c r="Z186" i="8"/>
  <c r="AF186" i="8" s="1"/>
  <c r="Y186" i="8"/>
  <c r="AE186" i="8" s="1"/>
  <c r="X186" i="8"/>
  <c r="AD186" i="8" s="1"/>
  <c r="W186" i="8"/>
  <c r="AA185" i="8"/>
  <c r="AG185" i="8" s="1"/>
  <c r="Z185" i="8"/>
  <c r="AF185" i="8" s="1"/>
  <c r="Y185" i="8"/>
  <c r="AE185" i="8" s="1"/>
  <c r="X185" i="8"/>
  <c r="AD185" i="8" s="1"/>
  <c r="W185" i="8"/>
  <c r="AC185" i="8" s="1"/>
  <c r="AA184" i="8"/>
  <c r="AG184" i="8" s="1"/>
  <c r="Z184" i="8"/>
  <c r="AF184" i="8" s="1"/>
  <c r="Y184" i="8"/>
  <c r="AE184" i="8" s="1"/>
  <c r="X184" i="8"/>
  <c r="AD184" i="8" s="1"/>
  <c r="W184" i="8"/>
  <c r="AA183" i="8"/>
  <c r="AG183" i="8" s="1"/>
  <c r="Z183" i="8"/>
  <c r="AF183" i="8" s="1"/>
  <c r="Y183" i="8"/>
  <c r="AE183" i="8" s="1"/>
  <c r="X183" i="8"/>
  <c r="AD183" i="8" s="1"/>
  <c r="W183" i="8"/>
  <c r="AA182" i="8"/>
  <c r="AG182" i="8" s="1"/>
  <c r="Z182" i="8"/>
  <c r="AF182" i="8" s="1"/>
  <c r="Y182" i="8"/>
  <c r="AE182" i="8" s="1"/>
  <c r="X182" i="8"/>
  <c r="AD182" i="8" s="1"/>
  <c r="W182" i="8"/>
  <c r="AC182" i="8" s="1"/>
  <c r="AA181" i="8"/>
  <c r="AG181" i="8" s="1"/>
  <c r="Z181" i="8"/>
  <c r="AF181" i="8" s="1"/>
  <c r="Y181" i="8"/>
  <c r="AE181" i="8" s="1"/>
  <c r="X181" i="8"/>
  <c r="AD181" i="8" s="1"/>
  <c r="W181" i="8"/>
  <c r="AC181" i="8" s="1"/>
  <c r="AA180" i="8"/>
  <c r="AG180" i="8" s="1"/>
  <c r="Z180" i="8"/>
  <c r="AF180" i="8" s="1"/>
  <c r="Y180" i="8"/>
  <c r="AE180" i="8" s="1"/>
  <c r="X180" i="8"/>
  <c r="AD180" i="8" s="1"/>
  <c r="W180" i="8"/>
  <c r="AC180" i="8" s="1"/>
  <c r="AA179" i="8"/>
  <c r="AG179" i="8" s="1"/>
  <c r="Z179" i="8"/>
  <c r="AF179" i="8" s="1"/>
  <c r="Y179" i="8"/>
  <c r="AE179" i="8" s="1"/>
  <c r="X179" i="8"/>
  <c r="AD179" i="8" s="1"/>
  <c r="W179" i="8"/>
  <c r="AC179" i="8" s="1"/>
  <c r="AA178" i="8"/>
  <c r="AG178" i="8" s="1"/>
  <c r="Z178" i="8"/>
  <c r="AF178" i="8" s="1"/>
  <c r="Y178" i="8"/>
  <c r="AE178" i="8" s="1"/>
  <c r="X178" i="8"/>
  <c r="AD178" i="8" s="1"/>
  <c r="W178" i="8"/>
  <c r="AA177" i="8"/>
  <c r="AG177" i="8" s="1"/>
  <c r="Z177" i="8"/>
  <c r="AF177" i="8" s="1"/>
  <c r="Y177" i="8"/>
  <c r="AE177" i="8" s="1"/>
  <c r="X177" i="8"/>
  <c r="AD177" i="8" s="1"/>
  <c r="W177" i="8"/>
  <c r="AC177" i="8" s="1"/>
  <c r="AA176" i="8"/>
  <c r="AG176" i="8" s="1"/>
  <c r="Z176" i="8"/>
  <c r="AF176" i="8" s="1"/>
  <c r="Y176" i="8"/>
  <c r="AE176" i="8" s="1"/>
  <c r="X176" i="8"/>
  <c r="AD176" i="8" s="1"/>
  <c r="W176" i="8"/>
  <c r="AA175" i="8"/>
  <c r="AG175" i="8" s="1"/>
  <c r="Z175" i="8"/>
  <c r="AF175" i="8" s="1"/>
  <c r="Y175" i="8"/>
  <c r="AE175" i="8" s="1"/>
  <c r="X175" i="8"/>
  <c r="AD175" i="8" s="1"/>
  <c r="W175" i="8"/>
  <c r="AA174" i="8"/>
  <c r="AG174" i="8" s="1"/>
  <c r="Z174" i="8"/>
  <c r="AF174" i="8" s="1"/>
  <c r="Y174" i="8"/>
  <c r="AE174" i="8" s="1"/>
  <c r="X174" i="8"/>
  <c r="AD174" i="8" s="1"/>
  <c r="W174" i="8"/>
  <c r="AC174" i="8" s="1"/>
  <c r="AA173" i="8"/>
  <c r="AG173" i="8" s="1"/>
  <c r="Z173" i="8"/>
  <c r="AF173" i="8" s="1"/>
  <c r="Y173" i="8"/>
  <c r="AE173" i="8" s="1"/>
  <c r="X173" i="8"/>
  <c r="AD173" i="8" s="1"/>
  <c r="W173" i="8"/>
  <c r="AC173" i="8" s="1"/>
  <c r="AA172" i="8"/>
  <c r="AG172" i="8" s="1"/>
  <c r="Z172" i="8"/>
  <c r="AF172" i="8" s="1"/>
  <c r="Y172" i="8"/>
  <c r="AE172" i="8" s="1"/>
  <c r="X172" i="8"/>
  <c r="AD172" i="8" s="1"/>
  <c r="W172" i="8"/>
  <c r="AC172" i="8" s="1"/>
  <c r="AA171" i="8"/>
  <c r="AG171" i="8" s="1"/>
  <c r="Z171" i="8"/>
  <c r="AF171" i="8" s="1"/>
  <c r="Y171" i="8"/>
  <c r="AE171" i="8" s="1"/>
  <c r="X171" i="8"/>
  <c r="AD171" i="8" s="1"/>
  <c r="W171" i="8"/>
  <c r="AC171" i="8" s="1"/>
  <c r="AA170" i="8"/>
  <c r="AG170" i="8" s="1"/>
  <c r="Z170" i="8"/>
  <c r="AF170" i="8" s="1"/>
  <c r="Y170" i="8"/>
  <c r="AE170" i="8" s="1"/>
  <c r="X170" i="8"/>
  <c r="AD170" i="8" s="1"/>
  <c r="W170" i="8"/>
  <c r="AA169" i="8"/>
  <c r="AG169" i="8" s="1"/>
  <c r="Z169" i="8"/>
  <c r="AF169" i="8" s="1"/>
  <c r="Y169" i="8"/>
  <c r="AE169" i="8" s="1"/>
  <c r="X169" i="8"/>
  <c r="AD169" i="8" s="1"/>
  <c r="W169" i="8"/>
  <c r="AC169" i="8" s="1"/>
  <c r="AA168" i="8"/>
  <c r="AG168" i="8" s="1"/>
  <c r="Z168" i="8"/>
  <c r="Y168" i="8"/>
  <c r="AE168" i="8" s="1"/>
  <c r="X168" i="8"/>
  <c r="AD168" i="8" s="1"/>
  <c r="W168" i="8"/>
  <c r="AA167" i="8"/>
  <c r="AG167" i="8" s="1"/>
  <c r="Z167" i="8"/>
  <c r="AF167" i="8" s="1"/>
  <c r="Y167" i="8"/>
  <c r="AE167" i="8" s="1"/>
  <c r="X167" i="8"/>
  <c r="AD167" i="8" s="1"/>
  <c r="W167" i="8"/>
  <c r="AA166" i="8"/>
  <c r="AG166" i="8" s="1"/>
  <c r="Z166" i="8"/>
  <c r="AF166" i="8" s="1"/>
  <c r="Y166" i="8"/>
  <c r="X166" i="8"/>
  <c r="AD166" i="8" s="1"/>
  <c r="W166" i="8"/>
  <c r="AC166" i="8" s="1"/>
  <c r="AA165" i="8"/>
  <c r="AG165" i="8" s="1"/>
  <c r="Z165" i="8"/>
  <c r="AF165" i="8" s="1"/>
  <c r="Y165" i="8"/>
  <c r="AE165" i="8" s="1"/>
  <c r="X165" i="8"/>
  <c r="AD165" i="8" s="1"/>
  <c r="W165" i="8"/>
  <c r="AC165" i="8" s="1"/>
  <c r="AA164" i="8"/>
  <c r="AG164" i="8" s="1"/>
  <c r="Z164" i="8"/>
  <c r="Y164" i="8"/>
  <c r="AE164" i="8" s="1"/>
  <c r="X164" i="8"/>
  <c r="AD164" i="8" s="1"/>
  <c r="W164" i="8"/>
  <c r="AC164" i="8" s="1"/>
  <c r="AA163" i="8"/>
  <c r="AG163" i="8" s="1"/>
  <c r="Z163" i="8"/>
  <c r="AF163" i="8" s="1"/>
  <c r="Y163" i="8"/>
  <c r="AE163" i="8" s="1"/>
  <c r="X163" i="8"/>
  <c r="AD163" i="8" s="1"/>
  <c r="W163" i="8"/>
  <c r="AC163" i="8" s="1"/>
  <c r="AA162" i="8"/>
  <c r="AG162" i="8" s="1"/>
  <c r="Z162" i="8"/>
  <c r="Y162" i="8"/>
  <c r="AE162" i="8" s="1"/>
  <c r="X162" i="8"/>
  <c r="AD162" i="8" s="1"/>
  <c r="W162" i="8"/>
  <c r="AA161" i="8"/>
  <c r="AG161" i="8" s="1"/>
  <c r="Z161" i="8"/>
  <c r="Y161" i="8"/>
  <c r="AE161" i="8" s="1"/>
  <c r="X161" i="8"/>
  <c r="AD161" i="8" s="1"/>
  <c r="W161" i="8"/>
  <c r="AC161" i="8" s="1"/>
  <c r="AA160" i="8"/>
  <c r="AG160" i="8" s="1"/>
  <c r="Z160" i="8"/>
  <c r="Y160" i="8"/>
  <c r="AE160" i="8" s="1"/>
  <c r="X160" i="8"/>
  <c r="AD160" i="8" s="1"/>
  <c r="W160" i="8"/>
  <c r="AA159" i="8"/>
  <c r="AG159" i="8" s="1"/>
  <c r="Z159" i="8"/>
  <c r="Y159" i="8"/>
  <c r="AE159" i="8" s="1"/>
  <c r="X159" i="8"/>
  <c r="AD159" i="8" s="1"/>
  <c r="W159" i="8"/>
  <c r="AA158" i="8"/>
  <c r="AG158" i="8" s="1"/>
  <c r="Z158" i="8"/>
  <c r="AF158" i="8" s="1"/>
  <c r="Y158" i="8"/>
  <c r="X158" i="8"/>
  <c r="AD158" i="8" s="1"/>
  <c r="W158" i="8"/>
  <c r="AC158" i="8" s="1"/>
  <c r="AA157" i="8"/>
  <c r="AG157" i="8" s="1"/>
  <c r="Z157" i="8"/>
  <c r="AF157" i="8" s="1"/>
  <c r="Y157" i="8"/>
  <c r="AE157" i="8" s="1"/>
  <c r="X157" i="8"/>
  <c r="AD157" i="8" s="1"/>
  <c r="W157" i="8"/>
  <c r="AC157" i="8" s="1"/>
  <c r="AA156" i="8"/>
  <c r="AG156" i="8" s="1"/>
  <c r="Z156" i="8"/>
  <c r="AF156" i="8" s="1"/>
  <c r="Y156" i="8"/>
  <c r="AE156" i="8" s="1"/>
  <c r="X156" i="8"/>
  <c r="AD156" i="8" s="1"/>
  <c r="W156" i="8"/>
  <c r="AC156" i="8" s="1"/>
  <c r="AA155" i="8"/>
  <c r="AG155" i="8" s="1"/>
  <c r="Z155" i="8"/>
  <c r="AF155" i="8" s="1"/>
  <c r="Y155" i="8"/>
  <c r="AE155" i="8" s="1"/>
  <c r="X155" i="8"/>
  <c r="AD155" i="8" s="1"/>
  <c r="W155" i="8"/>
  <c r="AC155" i="8" s="1"/>
  <c r="AA154" i="8"/>
  <c r="AG154" i="8" s="1"/>
  <c r="Z154" i="8"/>
  <c r="AF154" i="8" s="1"/>
  <c r="Y154" i="8"/>
  <c r="AE154" i="8" s="1"/>
  <c r="X154" i="8"/>
  <c r="AD154" i="8" s="1"/>
  <c r="W154" i="8"/>
  <c r="AA153" i="8"/>
  <c r="AG153" i="8" s="1"/>
  <c r="Z153" i="8"/>
  <c r="AF153" i="8" s="1"/>
  <c r="Y153" i="8"/>
  <c r="AE153" i="8" s="1"/>
  <c r="X153" i="8"/>
  <c r="AD153" i="8" s="1"/>
  <c r="W153" i="8"/>
  <c r="AC153" i="8" s="1"/>
  <c r="AA152" i="8"/>
  <c r="AG152" i="8" s="1"/>
  <c r="Z152" i="8"/>
  <c r="Y152" i="8"/>
  <c r="AE152" i="8" s="1"/>
  <c r="X152" i="8"/>
  <c r="AD152" i="8" s="1"/>
  <c r="W152" i="8"/>
  <c r="AA151" i="8"/>
  <c r="AG151" i="8" s="1"/>
  <c r="Z151" i="8"/>
  <c r="AF151" i="8" s="1"/>
  <c r="Y151" i="8"/>
  <c r="AE151" i="8" s="1"/>
  <c r="X151" i="8"/>
  <c r="AD151" i="8" s="1"/>
  <c r="W151" i="8"/>
  <c r="AA150" i="8"/>
  <c r="AG150" i="8" s="1"/>
  <c r="Z150" i="8"/>
  <c r="AF150" i="8" s="1"/>
  <c r="Y150" i="8"/>
  <c r="X150" i="8"/>
  <c r="AD150" i="8" s="1"/>
  <c r="W150" i="8"/>
  <c r="AC150" i="8" s="1"/>
  <c r="AA149" i="8"/>
  <c r="AG149" i="8" s="1"/>
  <c r="Z149" i="8"/>
  <c r="AF149" i="8" s="1"/>
  <c r="Y149" i="8"/>
  <c r="AE149" i="8" s="1"/>
  <c r="X149" i="8"/>
  <c r="AD149" i="8" s="1"/>
  <c r="W149" i="8"/>
  <c r="AC149" i="8" s="1"/>
  <c r="AA148" i="8"/>
  <c r="AG148" i="8" s="1"/>
  <c r="Z148" i="8"/>
  <c r="Y148" i="8"/>
  <c r="AE148" i="8" s="1"/>
  <c r="X148" i="8"/>
  <c r="AD148" i="8" s="1"/>
  <c r="W148" i="8"/>
  <c r="AC148" i="8" s="1"/>
  <c r="AA147" i="8"/>
  <c r="AG147" i="8" s="1"/>
  <c r="Z147" i="8"/>
  <c r="AF147" i="8" s="1"/>
  <c r="Y147" i="8"/>
  <c r="AE147" i="8" s="1"/>
  <c r="X147" i="8"/>
  <c r="AD147" i="8" s="1"/>
  <c r="W147" i="8"/>
  <c r="AC147" i="8" s="1"/>
  <c r="AA146" i="8"/>
  <c r="AG146" i="8" s="1"/>
  <c r="Z146" i="8"/>
  <c r="Y146" i="8"/>
  <c r="AE146" i="8" s="1"/>
  <c r="X146" i="8"/>
  <c r="AD146" i="8" s="1"/>
  <c r="W146" i="8"/>
  <c r="AA145" i="8"/>
  <c r="AG145" i="8" s="1"/>
  <c r="Z145" i="8"/>
  <c r="Y145" i="8"/>
  <c r="AE145" i="8" s="1"/>
  <c r="X145" i="8"/>
  <c r="AD145" i="8" s="1"/>
  <c r="W145" i="8"/>
  <c r="AC145" i="8" s="1"/>
  <c r="AA144" i="8"/>
  <c r="AG144" i="8" s="1"/>
  <c r="Z144" i="8"/>
  <c r="Y144" i="8"/>
  <c r="AE144" i="8" s="1"/>
  <c r="X144" i="8"/>
  <c r="AD144" i="8" s="1"/>
  <c r="W144" i="8"/>
  <c r="AA143" i="8"/>
  <c r="AG143" i="8" s="1"/>
  <c r="Z143" i="8"/>
  <c r="Y143" i="8"/>
  <c r="AE143" i="8" s="1"/>
  <c r="X143" i="8"/>
  <c r="AD143" i="8" s="1"/>
  <c r="W143" i="8"/>
  <c r="AA142" i="8"/>
  <c r="AG142" i="8" s="1"/>
  <c r="Z142" i="8"/>
  <c r="AF142" i="8" s="1"/>
  <c r="Y142" i="8"/>
  <c r="X142" i="8"/>
  <c r="AD142" i="8" s="1"/>
  <c r="W142" i="8"/>
  <c r="AC142" i="8" s="1"/>
  <c r="AA141" i="8"/>
  <c r="AG141" i="8" s="1"/>
  <c r="Z141" i="8"/>
  <c r="AF141" i="8" s="1"/>
  <c r="Y141" i="8"/>
  <c r="AE141" i="8" s="1"/>
  <c r="X141" i="8"/>
  <c r="AD141" i="8" s="1"/>
  <c r="W141" i="8"/>
  <c r="AC141" i="8" s="1"/>
  <c r="AA140" i="8"/>
  <c r="AG140" i="8" s="1"/>
  <c r="Z140" i="8"/>
  <c r="AF140" i="8" s="1"/>
  <c r="Y140" i="8"/>
  <c r="AE140" i="8" s="1"/>
  <c r="X140" i="8"/>
  <c r="AD140" i="8" s="1"/>
  <c r="W140" i="8"/>
  <c r="AC140" i="8" s="1"/>
  <c r="AA139" i="8"/>
  <c r="AG139" i="8" s="1"/>
  <c r="Z139" i="8"/>
  <c r="AF139" i="8" s="1"/>
  <c r="Y139" i="8"/>
  <c r="AE139" i="8" s="1"/>
  <c r="X139" i="8"/>
  <c r="AD139" i="8" s="1"/>
  <c r="W139" i="8"/>
  <c r="AC139" i="8" s="1"/>
  <c r="AA138" i="8"/>
  <c r="AG138" i="8" s="1"/>
  <c r="Z138" i="8"/>
  <c r="AF138" i="8" s="1"/>
  <c r="Y138" i="8"/>
  <c r="AE138" i="8" s="1"/>
  <c r="X138" i="8"/>
  <c r="AD138" i="8" s="1"/>
  <c r="W138" i="8"/>
  <c r="AA137" i="8"/>
  <c r="AG137" i="8" s="1"/>
  <c r="Z137" i="8"/>
  <c r="AF137" i="8" s="1"/>
  <c r="Y137" i="8"/>
  <c r="AE137" i="8" s="1"/>
  <c r="X137" i="8"/>
  <c r="AD137" i="8" s="1"/>
  <c r="W137" i="8"/>
  <c r="AC137" i="8" s="1"/>
  <c r="AA136" i="8"/>
  <c r="AG136" i="8" s="1"/>
  <c r="Z136" i="8"/>
  <c r="Y136" i="8"/>
  <c r="AE136" i="8" s="1"/>
  <c r="X136" i="8"/>
  <c r="AD136" i="8" s="1"/>
  <c r="W136" i="8"/>
  <c r="AA135" i="8"/>
  <c r="AG135" i="8" s="1"/>
  <c r="Z135" i="8"/>
  <c r="AF135" i="8" s="1"/>
  <c r="Y135" i="8"/>
  <c r="AE135" i="8" s="1"/>
  <c r="X135" i="8"/>
  <c r="AD135" i="8" s="1"/>
  <c r="W135" i="8"/>
  <c r="AA134" i="8"/>
  <c r="AG134" i="8" s="1"/>
  <c r="Z134" i="8"/>
  <c r="AF134" i="8" s="1"/>
  <c r="Y134" i="8"/>
  <c r="X134" i="8"/>
  <c r="AD134" i="8" s="1"/>
  <c r="W134" i="8"/>
  <c r="AC134" i="8" s="1"/>
  <c r="AA133" i="8"/>
  <c r="AG133" i="8" s="1"/>
  <c r="Z133" i="8"/>
  <c r="AF133" i="8" s="1"/>
  <c r="Y133" i="8"/>
  <c r="AE133" i="8" s="1"/>
  <c r="X133" i="8"/>
  <c r="AD133" i="8" s="1"/>
  <c r="W133" i="8"/>
  <c r="AC133" i="8" s="1"/>
  <c r="AA132" i="8"/>
  <c r="AG132" i="8" s="1"/>
  <c r="Z132" i="8"/>
  <c r="Y132" i="8"/>
  <c r="AE132" i="8" s="1"/>
  <c r="X132" i="8"/>
  <c r="AD132" i="8" s="1"/>
  <c r="W132" i="8"/>
  <c r="AC132" i="8" s="1"/>
  <c r="AA131" i="8"/>
  <c r="AG131" i="8" s="1"/>
  <c r="Z131" i="8"/>
  <c r="AF131" i="8" s="1"/>
  <c r="Y131" i="8"/>
  <c r="AE131" i="8" s="1"/>
  <c r="X131" i="8"/>
  <c r="AD131" i="8" s="1"/>
  <c r="W131" i="8"/>
  <c r="AC131" i="8" s="1"/>
  <c r="AA130" i="8"/>
  <c r="AG130" i="8" s="1"/>
  <c r="Z130" i="8"/>
  <c r="Y130" i="8"/>
  <c r="AE130" i="8" s="1"/>
  <c r="X130" i="8"/>
  <c r="AD130" i="8" s="1"/>
  <c r="W130" i="8"/>
  <c r="AA129" i="8"/>
  <c r="AG129" i="8" s="1"/>
  <c r="Z129" i="8"/>
  <c r="Y129" i="8"/>
  <c r="AE129" i="8" s="1"/>
  <c r="X129" i="8"/>
  <c r="AD129" i="8" s="1"/>
  <c r="W129" i="8"/>
  <c r="AC129" i="8" s="1"/>
  <c r="AA128" i="8"/>
  <c r="AG128" i="8" s="1"/>
  <c r="Z128" i="8"/>
  <c r="Y128" i="8"/>
  <c r="AE128" i="8" s="1"/>
  <c r="X128" i="8"/>
  <c r="AD128" i="8" s="1"/>
  <c r="W128" i="8"/>
  <c r="AA127" i="8"/>
  <c r="AG127" i="8" s="1"/>
  <c r="Z127" i="8"/>
  <c r="Y127" i="8"/>
  <c r="AE127" i="8" s="1"/>
  <c r="X127" i="8"/>
  <c r="AD127" i="8" s="1"/>
  <c r="W127" i="8"/>
  <c r="AA126" i="8"/>
  <c r="AG126" i="8" s="1"/>
  <c r="Z126" i="8"/>
  <c r="AF126" i="8" s="1"/>
  <c r="Y126" i="8"/>
  <c r="X126" i="8"/>
  <c r="AD126" i="8" s="1"/>
  <c r="W126" i="8"/>
  <c r="AC126" i="8" s="1"/>
  <c r="AA125" i="8"/>
  <c r="AG125" i="8" s="1"/>
  <c r="Z125" i="8"/>
  <c r="AF125" i="8" s="1"/>
  <c r="Y125" i="8"/>
  <c r="AE125" i="8" s="1"/>
  <c r="X125" i="8"/>
  <c r="AD125" i="8" s="1"/>
  <c r="W125" i="8"/>
  <c r="AC125" i="8" s="1"/>
  <c r="AA124" i="8"/>
  <c r="AG124" i="8" s="1"/>
  <c r="Z124" i="8"/>
  <c r="AF124" i="8" s="1"/>
  <c r="Y124" i="8"/>
  <c r="AE124" i="8" s="1"/>
  <c r="X124" i="8"/>
  <c r="AD124" i="8" s="1"/>
  <c r="W124" i="8"/>
  <c r="AC124" i="8" s="1"/>
  <c r="AA123" i="8"/>
  <c r="AG123" i="8" s="1"/>
  <c r="Z123" i="8"/>
  <c r="AF123" i="8" s="1"/>
  <c r="Y123" i="8"/>
  <c r="AE123" i="8" s="1"/>
  <c r="X123" i="8"/>
  <c r="AD123" i="8" s="1"/>
  <c r="W123" i="8"/>
  <c r="AC123" i="8" s="1"/>
  <c r="AA122" i="8"/>
  <c r="AG122" i="8" s="1"/>
  <c r="Z122" i="8"/>
  <c r="AF122" i="8" s="1"/>
  <c r="Y122" i="8"/>
  <c r="AE122" i="8" s="1"/>
  <c r="X122" i="8"/>
  <c r="AD122" i="8" s="1"/>
  <c r="W122" i="8"/>
  <c r="AA121" i="8"/>
  <c r="AG121" i="8" s="1"/>
  <c r="Z121" i="8"/>
  <c r="AF121" i="8" s="1"/>
  <c r="Y121" i="8"/>
  <c r="AE121" i="8" s="1"/>
  <c r="X121" i="8"/>
  <c r="AD121" i="8" s="1"/>
  <c r="W121" i="8"/>
  <c r="AC121" i="8" s="1"/>
  <c r="AA120" i="8"/>
  <c r="AG120" i="8" s="1"/>
  <c r="Z120" i="8"/>
  <c r="Y120" i="8"/>
  <c r="AE120" i="8" s="1"/>
  <c r="X120" i="8"/>
  <c r="AD120" i="8" s="1"/>
  <c r="W120" i="8"/>
  <c r="AA119" i="8"/>
  <c r="AG119" i="8" s="1"/>
  <c r="Z119" i="8"/>
  <c r="AF119" i="8" s="1"/>
  <c r="Y119" i="8"/>
  <c r="AE119" i="8" s="1"/>
  <c r="X119" i="8"/>
  <c r="AD119" i="8" s="1"/>
  <c r="W119" i="8"/>
  <c r="AA118" i="8"/>
  <c r="AG118" i="8" s="1"/>
  <c r="Z118" i="8"/>
  <c r="AF118" i="8" s="1"/>
  <c r="Y118" i="8"/>
  <c r="X118" i="8"/>
  <c r="AD118" i="8" s="1"/>
  <c r="W118" i="8"/>
  <c r="AC118" i="8" s="1"/>
  <c r="AA117" i="8"/>
  <c r="AG117" i="8" s="1"/>
  <c r="Z117" i="8"/>
  <c r="AF117" i="8" s="1"/>
  <c r="Y117" i="8"/>
  <c r="AE117" i="8" s="1"/>
  <c r="X117" i="8"/>
  <c r="AD117" i="8" s="1"/>
  <c r="W117" i="8"/>
  <c r="AC117" i="8" s="1"/>
  <c r="AA116" i="8"/>
  <c r="AG116" i="8" s="1"/>
  <c r="Z116" i="8"/>
  <c r="Y116" i="8"/>
  <c r="AE116" i="8" s="1"/>
  <c r="X116" i="8"/>
  <c r="AD116" i="8" s="1"/>
  <c r="W116" i="8"/>
  <c r="AC116" i="8" s="1"/>
  <c r="AA115" i="8"/>
  <c r="AG115" i="8" s="1"/>
  <c r="Z115" i="8"/>
  <c r="AF115" i="8" s="1"/>
  <c r="Y115" i="8"/>
  <c r="AE115" i="8" s="1"/>
  <c r="X115" i="8"/>
  <c r="AD115" i="8" s="1"/>
  <c r="W115" i="8"/>
  <c r="AC115" i="8" s="1"/>
  <c r="AA114" i="8"/>
  <c r="AG114" i="8" s="1"/>
  <c r="Z114" i="8"/>
  <c r="Y114" i="8"/>
  <c r="AE114" i="8" s="1"/>
  <c r="X114" i="8"/>
  <c r="AD114" i="8" s="1"/>
  <c r="W114" i="8"/>
  <c r="AA113" i="8"/>
  <c r="AG113" i="8" s="1"/>
  <c r="Z113" i="8"/>
  <c r="Y113" i="8"/>
  <c r="AE113" i="8" s="1"/>
  <c r="X113" i="8"/>
  <c r="AD113" i="8" s="1"/>
  <c r="W113" i="8"/>
  <c r="AC113" i="8" s="1"/>
  <c r="AA112" i="8"/>
  <c r="AG112" i="8" s="1"/>
  <c r="Z112" i="8"/>
  <c r="Y112" i="8"/>
  <c r="AE112" i="8" s="1"/>
  <c r="X112" i="8"/>
  <c r="AD112" i="8" s="1"/>
  <c r="W112" i="8"/>
  <c r="AA111" i="8"/>
  <c r="AG111" i="8" s="1"/>
  <c r="Z111" i="8"/>
  <c r="Y111" i="8"/>
  <c r="AE111" i="8" s="1"/>
  <c r="X111" i="8"/>
  <c r="AD111" i="8" s="1"/>
  <c r="W111" i="8"/>
  <c r="AA110" i="8"/>
  <c r="AG110" i="8" s="1"/>
  <c r="Z110" i="8"/>
  <c r="AF110" i="8" s="1"/>
  <c r="Y110" i="8"/>
  <c r="X110" i="8"/>
  <c r="AD110" i="8" s="1"/>
  <c r="W110" i="8"/>
  <c r="AC110" i="8" s="1"/>
  <c r="AA109" i="8"/>
  <c r="AG109" i="8" s="1"/>
  <c r="Z109" i="8"/>
  <c r="AF109" i="8" s="1"/>
  <c r="Y109" i="8"/>
  <c r="AE109" i="8" s="1"/>
  <c r="X109" i="8"/>
  <c r="AD109" i="8" s="1"/>
  <c r="W109" i="8"/>
  <c r="AC109" i="8" s="1"/>
  <c r="AA108" i="8"/>
  <c r="AG108" i="8" s="1"/>
  <c r="Z108" i="8"/>
  <c r="AF108" i="8" s="1"/>
  <c r="Y108" i="8"/>
  <c r="AE108" i="8" s="1"/>
  <c r="X108" i="8"/>
  <c r="AD108" i="8" s="1"/>
  <c r="W108" i="8"/>
  <c r="AC108" i="8" s="1"/>
  <c r="AA107" i="8"/>
  <c r="AG107" i="8" s="1"/>
  <c r="Z107" i="8"/>
  <c r="AF107" i="8" s="1"/>
  <c r="Y107" i="8"/>
  <c r="AE107" i="8" s="1"/>
  <c r="X107" i="8"/>
  <c r="AD107" i="8" s="1"/>
  <c r="W107" i="8"/>
  <c r="AC107" i="8" s="1"/>
  <c r="AA106" i="8"/>
  <c r="AG106" i="8" s="1"/>
  <c r="Z106" i="8"/>
  <c r="AF106" i="8" s="1"/>
  <c r="Y106" i="8"/>
  <c r="AE106" i="8" s="1"/>
  <c r="X106" i="8"/>
  <c r="AD106" i="8" s="1"/>
  <c r="W106" i="8"/>
  <c r="AA105" i="8"/>
  <c r="AG105" i="8" s="1"/>
  <c r="Z105" i="8"/>
  <c r="AF105" i="8" s="1"/>
  <c r="Y105" i="8"/>
  <c r="AE105" i="8" s="1"/>
  <c r="X105" i="8"/>
  <c r="AD105" i="8" s="1"/>
  <c r="W105" i="8"/>
  <c r="AC105" i="8" s="1"/>
  <c r="AA104" i="8"/>
  <c r="AG104" i="8" s="1"/>
  <c r="Z104" i="8"/>
  <c r="Y104" i="8"/>
  <c r="AE104" i="8" s="1"/>
  <c r="X104" i="8"/>
  <c r="AD104" i="8" s="1"/>
  <c r="W104" i="8"/>
  <c r="AA103" i="8"/>
  <c r="AG103" i="8" s="1"/>
  <c r="Z103" i="8"/>
  <c r="AF103" i="8" s="1"/>
  <c r="Y103" i="8"/>
  <c r="AE103" i="8" s="1"/>
  <c r="X103" i="8"/>
  <c r="AD103" i="8" s="1"/>
  <c r="W103" i="8"/>
  <c r="AA102" i="8"/>
  <c r="AG102" i="8" s="1"/>
  <c r="Z102" i="8"/>
  <c r="AF102" i="8" s="1"/>
  <c r="Y102" i="8"/>
  <c r="X102" i="8"/>
  <c r="AD102" i="8" s="1"/>
  <c r="W102" i="8"/>
  <c r="AC102" i="8" s="1"/>
  <c r="AA101" i="8"/>
  <c r="AG101" i="8" s="1"/>
  <c r="Z101" i="8"/>
  <c r="AF101" i="8" s="1"/>
  <c r="Y101" i="8"/>
  <c r="AE101" i="8" s="1"/>
  <c r="X101" i="8"/>
  <c r="AD101" i="8" s="1"/>
  <c r="W101" i="8"/>
  <c r="AC101" i="8" s="1"/>
  <c r="AA100" i="8"/>
  <c r="AG100" i="8" s="1"/>
  <c r="Z100" i="8"/>
  <c r="Y100" i="8"/>
  <c r="AE100" i="8" s="1"/>
  <c r="X100" i="8"/>
  <c r="AD100" i="8" s="1"/>
  <c r="W100" i="8"/>
  <c r="AC100" i="8" s="1"/>
  <c r="AA99" i="8"/>
  <c r="AG99" i="8" s="1"/>
  <c r="Z99" i="8"/>
  <c r="AF99" i="8" s="1"/>
  <c r="Y99" i="8"/>
  <c r="AE99" i="8" s="1"/>
  <c r="X99" i="8"/>
  <c r="AD99" i="8" s="1"/>
  <c r="W99" i="8"/>
  <c r="AC99" i="8" s="1"/>
  <c r="AA98" i="8"/>
  <c r="AG98" i="8" s="1"/>
  <c r="Z98" i="8"/>
  <c r="Y98" i="8"/>
  <c r="AE98" i="8" s="1"/>
  <c r="X98" i="8"/>
  <c r="AD98" i="8" s="1"/>
  <c r="W98" i="8"/>
  <c r="AA97" i="8"/>
  <c r="AG97" i="8" s="1"/>
  <c r="Z97" i="8"/>
  <c r="Y97" i="8"/>
  <c r="AE97" i="8" s="1"/>
  <c r="X97" i="8"/>
  <c r="AD97" i="8" s="1"/>
  <c r="W97" i="8"/>
  <c r="AC97" i="8" s="1"/>
  <c r="AA96" i="8"/>
  <c r="AG96" i="8" s="1"/>
  <c r="Z96" i="8"/>
  <c r="Y96" i="8"/>
  <c r="AE96" i="8" s="1"/>
  <c r="X96" i="8"/>
  <c r="W96" i="8"/>
  <c r="AA95" i="8"/>
  <c r="AG95" i="8" s="1"/>
  <c r="Z95" i="8"/>
  <c r="AF95" i="8" s="1"/>
  <c r="Y95" i="8"/>
  <c r="AE95" i="8" s="1"/>
  <c r="X95" i="8"/>
  <c r="AD95" i="8" s="1"/>
  <c r="W95" i="8"/>
  <c r="AA94" i="8"/>
  <c r="AG94" i="8" s="1"/>
  <c r="Z94" i="8"/>
  <c r="AF94" i="8" s="1"/>
  <c r="Y94" i="8"/>
  <c r="X94" i="8"/>
  <c r="AD94" i="8" s="1"/>
  <c r="W94" i="8"/>
  <c r="AC94" i="8" s="1"/>
  <c r="AA93" i="8"/>
  <c r="AG93" i="8" s="1"/>
  <c r="Z93" i="8"/>
  <c r="AF93" i="8" s="1"/>
  <c r="Y93" i="8"/>
  <c r="AE93" i="8" s="1"/>
  <c r="X93" i="8"/>
  <c r="AD93" i="8" s="1"/>
  <c r="W93" i="8"/>
  <c r="AC93" i="8" s="1"/>
  <c r="AA92" i="8"/>
  <c r="AG92" i="8" s="1"/>
  <c r="Z92" i="8"/>
  <c r="AF92" i="8" s="1"/>
  <c r="Y92" i="8"/>
  <c r="AE92" i="8" s="1"/>
  <c r="X92" i="8"/>
  <c r="W92" i="8"/>
  <c r="AC92" i="8" s="1"/>
  <c r="AA91" i="8"/>
  <c r="AG91" i="8" s="1"/>
  <c r="Z91" i="8"/>
  <c r="AF91" i="8" s="1"/>
  <c r="Y91" i="8"/>
  <c r="AE91" i="8" s="1"/>
  <c r="X91" i="8"/>
  <c r="AD91" i="8" s="1"/>
  <c r="W91" i="8"/>
  <c r="AC91" i="8" s="1"/>
  <c r="AA90" i="8"/>
  <c r="AG90" i="8" s="1"/>
  <c r="Z90" i="8"/>
  <c r="Y90" i="8"/>
  <c r="AE90" i="8" s="1"/>
  <c r="X90" i="8"/>
  <c r="AD90" i="8" s="1"/>
  <c r="W90" i="8"/>
  <c r="AA89" i="8"/>
  <c r="AG89" i="8" s="1"/>
  <c r="Z89" i="8"/>
  <c r="Y89" i="8"/>
  <c r="AE89" i="8" s="1"/>
  <c r="X89" i="8"/>
  <c r="AD89" i="8" s="1"/>
  <c r="W89" i="8"/>
  <c r="AC89" i="8" s="1"/>
  <c r="AA88" i="8"/>
  <c r="AG88" i="8" s="1"/>
  <c r="Z88" i="8"/>
  <c r="Y88" i="8"/>
  <c r="AE88" i="8" s="1"/>
  <c r="X88" i="8"/>
  <c r="W88" i="8"/>
  <c r="AA87" i="8"/>
  <c r="AG87" i="8" s="1"/>
  <c r="Z87" i="8"/>
  <c r="AF87" i="8" s="1"/>
  <c r="Y87" i="8"/>
  <c r="AE87" i="8" s="1"/>
  <c r="X87" i="8"/>
  <c r="AD87" i="8" s="1"/>
  <c r="W87" i="8"/>
  <c r="AA86" i="8"/>
  <c r="AG86" i="8" s="1"/>
  <c r="Z86" i="8"/>
  <c r="AF86" i="8" s="1"/>
  <c r="Y86" i="8"/>
  <c r="X86" i="8"/>
  <c r="AD86" i="8" s="1"/>
  <c r="W86" i="8"/>
  <c r="AC86" i="8" s="1"/>
  <c r="AA85" i="8"/>
  <c r="AG85" i="8" s="1"/>
  <c r="Z85" i="8"/>
  <c r="AF85" i="8" s="1"/>
  <c r="Y85" i="8"/>
  <c r="AE85" i="8" s="1"/>
  <c r="X85" i="8"/>
  <c r="AD85" i="8" s="1"/>
  <c r="W85" i="8"/>
  <c r="AC85" i="8" s="1"/>
  <c r="AA84" i="8"/>
  <c r="AG84" i="8" s="1"/>
  <c r="Z84" i="8"/>
  <c r="AF84" i="8" s="1"/>
  <c r="Y84" i="8"/>
  <c r="AE84" i="8" s="1"/>
  <c r="X84" i="8"/>
  <c r="W84" i="8"/>
  <c r="AC84" i="8" s="1"/>
  <c r="AA83" i="8"/>
  <c r="AG83" i="8" s="1"/>
  <c r="Z83" i="8"/>
  <c r="AF83" i="8" s="1"/>
  <c r="Y83" i="8"/>
  <c r="AE83" i="8" s="1"/>
  <c r="X83" i="8"/>
  <c r="AD83" i="8" s="1"/>
  <c r="W83" i="8"/>
  <c r="AC83" i="8" s="1"/>
  <c r="AA82" i="8"/>
  <c r="AG82" i="8" s="1"/>
  <c r="Z82" i="8"/>
  <c r="Y82" i="8"/>
  <c r="AE82" i="8" s="1"/>
  <c r="X82" i="8"/>
  <c r="AD82" i="8" s="1"/>
  <c r="W82" i="8"/>
  <c r="AA81" i="8"/>
  <c r="AG81" i="8" s="1"/>
  <c r="Z81" i="8"/>
  <c r="Y81" i="8"/>
  <c r="AE81" i="8" s="1"/>
  <c r="X81" i="8"/>
  <c r="AD81" i="8" s="1"/>
  <c r="W81" i="8"/>
  <c r="AC81" i="8" s="1"/>
  <c r="AA80" i="8"/>
  <c r="AG80" i="8" s="1"/>
  <c r="Z80" i="8"/>
  <c r="Y80" i="8"/>
  <c r="AE80" i="8" s="1"/>
  <c r="X80" i="8"/>
  <c r="W80" i="8"/>
  <c r="AA79" i="8"/>
  <c r="AG79" i="8" s="1"/>
  <c r="Z79" i="8"/>
  <c r="AF79" i="8" s="1"/>
  <c r="Y79" i="8"/>
  <c r="AE79" i="8" s="1"/>
  <c r="X79" i="8"/>
  <c r="AD79" i="8" s="1"/>
  <c r="W79" i="8"/>
  <c r="AA78" i="8"/>
  <c r="AG78" i="8" s="1"/>
  <c r="Z78" i="8"/>
  <c r="AF78" i="8" s="1"/>
  <c r="Y78" i="8"/>
  <c r="X78" i="8"/>
  <c r="AD78" i="8" s="1"/>
  <c r="W78" i="8"/>
  <c r="AC78" i="8" s="1"/>
  <c r="AA77" i="8"/>
  <c r="AG77" i="8" s="1"/>
  <c r="Z77" i="8"/>
  <c r="AF77" i="8" s="1"/>
  <c r="Y77" i="8"/>
  <c r="AE77" i="8" s="1"/>
  <c r="X77" i="8"/>
  <c r="AD77" i="8" s="1"/>
  <c r="W77" i="8"/>
  <c r="AC77" i="8" s="1"/>
  <c r="AA76" i="8"/>
  <c r="AG76" i="8" s="1"/>
  <c r="Z76" i="8"/>
  <c r="AF76" i="8" s="1"/>
  <c r="Y76" i="8"/>
  <c r="AE76" i="8" s="1"/>
  <c r="X76" i="8"/>
  <c r="W76" i="8"/>
  <c r="AC76" i="8" s="1"/>
  <c r="AA75" i="8"/>
  <c r="AG75" i="8" s="1"/>
  <c r="Z75" i="8"/>
  <c r="AF75" i="8" s="1"/>
  <c r="Y75" i="8"/>
  <c r="AE75" i="8" s="1"/>
  <c r="X75" i="8"/>
  <c r="AD75" i="8" s="1"/>
  <c r="W75" i="8"/>
  <c r="AC75" i="8" s="1"/>
  <c r="AA74" i="8"/>
  <c r="AG74" i="8" s="1"/>
  <c r="Z74" i="8"/>
  <c r="Y74" i="8"/>
  <c r="AE74" i="8" s="1"/>
  <c r="X74" i="8"/>
  <c r="AD74" i="8" s="1"/>
  <c r="W74" i="8"/>
  <c r="AA73" i="8"/>
  <c r="AG73" i="8" s="1"/>
  <c r="Z73" i="8"/>
  <c r="Y73" i="8"/>
  <c r="AE73" i="8" s="1"/>
  <c r="X73" i="8"/>
  <c r="AD73" i="8" s="1"/>
  <c r="W73" i="8"/>
  <c r="AC73" i="8" s="1"/>
  <c r="AA72" i="8"/>
  <c r="AG72" i="8" s="1"/>
  <c r="Z72" i="8"/>
  <c r="Y72" i="8"/>
  <c r="AE72" i="8" s="1"/>
  <c r="X72" i="8"/>
  <c r="W72" i="8"/>
  <c r="AA71" i="8"/>
  <c r="AG71" i="8" s="1"/>
  <c r="Z71" i="8"/>
  <c r="AF71" i="8" s="1"/>
  <c r="Y71" i="8"/>
  <c r="AE71" i="8" s="1"/>
  <c r="X71" i="8"/>
  <c r="AD71" i="8" s="1"/>
  <c r="W71" i="8"/>
  <c r="AA70" i="8"/>
  <c r="AG70" i="8" s="1"/>
  <c r="Z70" i="8"/>
  <c r="AF70" i="8" s="1"/>
  <c r="Y70" i="8"/>
  <c r="X70" i="8"/>
  <c r="AD70" i="8" s="1"/>
  <c r="W70" i="8"/>
  <c r="AC70" i="8" s="1"/>
  <c r="AA69" i="8"/>
  <c r="AG69" i="8" s="1"/>
  <c r="Z69" i="8"/>
  <c r="AF69" i="8" s="1"/>
  <c r="Y69" i="8"/>
  <c r="AE69" i="8" s="1"/>
  <c r="X69" i="8"/>
  <c r="AD69" i="8" s="1"/>
  <c r="W69" i="8"/>
  <c r="AC69" i="8" s="1"/>
  <c r="AA68" i="8"/>
  <c r="AG68" i="8" s="1"/>
  <c r="Z68" i="8"/>
  <c r="AF68" i="8" s="1"/>
  <c r="Y68" i="8"/>
  <c r="AE68" i="8" s="1"/>
  <c r="X68" i="8"/>
  <c r="W68" i="8"/>
  <c r="AC68" i="8" s="1"/>
  <c r="AA67" i="8"/>
  <c r="AG67" i="8" s="1"/>
  <c r="Z67" i="8"/>
  <c r="AF67" i="8" s="1"/>
  <c r="Y67" i="8"/>
  <c r="AE67" i="8" s="1"/>
  <c r="X67" i="8"/>
  <c r="AD67" i="8" s="1"/>
  <c r="W67" i="8"/>
  <c r="AC67" i="8" s="1"/>
  <c r="AA66" i="8"/>
  <c r="AG66" i="8" s="1"/>
  <c r="Z66" i="8"/>
  <c r="Y66" i="8"/>
  <c r="AE66" i="8" s="1"/>
  <c r="X66" i="8"/>
  <c r="AD66" i="8" s="1"/>
  <c r="W66" i="8"/>
  <c r="AA65" i="8"/>
  <c r="AG65" i="8" s="1"/>
  <c r="Z65" i="8"/>
  <c r="Y65" i="8"/>
  <c r="AE65" i="8" s="1"/>
  <c r="X65" i="8"/>
  <c r="AD65" i="8" s="1"/>
  <c r="W65" i="8"/>
  <c r="AC65" i="8" s="1"/>
  <c r="AA64" i="8"/>
  <c r="AG64" i="8" s="1"/>
  <c r="Z64" i="8"/>
  <c r="Y64" i="8"/>
  <c r="AE64" i="8" s="1"/>
  <c r="X64" i="8"/>
  <c r="W64" i="8"/>
  <c r="AA63" i="8"/>
  <c r="AG63" i="8" s="1"/>
  <c r="Z63" i="8"/>
  <c r="AF63" i="8" s="1"/>
  <c r="Y63" i="8"/>
  <c r="AE63" i="8" s="1"/>
  <c r="X63" i="8"/>
  <c r="AD63" i="8" s="1"/>
  <c r="W63" i="8"/>
  <c r="AA62" i="8"/>
  <c r="AG62" i="8" s="1"/>
  <c r="Z62" i="8"/>
  <c r="AF62" i="8" s="1"/>
  <c r="Y62" i="8"/>
  <c r="X62" i="8"/>
  <c r="AD62" i="8" s="1"/>
  <c r="W62" i="8"/>
  <c r="AC62" i="8" s="1"/>
  <c r="AA61" i="8"/>
  <c r="AG61" i="8" s="1"/>
  <c r="Z61" i="8"/>
  <c r="AF61" i="8" s="1"/>
  <c r="Y61" i="8"/>
  <c r="AE61" i="8" s="1"/>
  <c r="X61" i="8"/>
  <c r="AD61" i="8" s="1"/>
  <c r="W61" i="8"/>
  <c r="AC61" i="8" s="1"/>
  <c r="AA60" i="8"/>
  <c r="AG60" i="8" s="1"/>
  <c r="Z60" i="8"/>
  <c r="AF60" i="8" s="1"/>
  <c r="Y60" i="8"/>
  <c r="AE60" i="8" s="1"/>
  <c r="X60" i="8"/>
  <c r="W60" i="8"/>
  <c r="AC60" i="8" s="1"/>
  <c r="AA59" i="8"/>
  <c r="AG59" i="8" s="1"/>
  <c r="Z59" i="8"/>
  <c r="AF59" i="8" s="1"/>
  <c r="Y59" i="8"/>
  <c r="AE59" i="8" s="1"/>
  <c r="X59" i="8"/>
  <c r="AD59" i="8" s="1"/>
  <c r="W59" i="8"/>
  <c r="AC59" i="8" s="1"/>
  <c r="AA58" i="8"/>
  <c r="AG58" i="8" s="1"/>
  <c r="Z58" i="8"/>
  <c r="Y58" i="8"/>
  <c r="AE58" i="8" s="1"/>
  <c r="X58" i="8"/>
  <c r="AD58" i="8" s="1"/>
  <c r="W58" i="8"/>
  <c r="AA57" i="8"/>
  <c r="AG57" i="8" s="1"/>
  <c r="Z57" i="8"/>
  <c r="Y57" i="8"/>
  <c r="AE57" i="8" s="1"/>
  <c r="X57" i="8"/>
  <c r="AD57" i="8" s="1"/>
  <c r="W57" i="8"/>
  <c r="AC57" i="8" s="1"/>
  <c r="AA56" i="8"/>
  <c r="AG56" i="8" s="1"/>
  <c r="Z56" i="8"/>
  <c r="Y56" i="8"/>
  <c r="AE56" i="8" s="1"/>
  <c r="X56" i="8"/>
  <c r="W56" i="8"/>
  <c r="AA55" i="8"/>
  <c r="AG55" i="8" s="1"/>
  <c r="Z55" i="8"/>
  <c r="AF55" i="8" s="1"/>
  <c r="Y55" i="8"/>
  <c r="AE55" i="8" s="1"/>
  <c r="X55" i="8"/>
  <c r="AD55" i="8" s="1"/>
  <c r="W55" i="8"/>
  <c r="AC55" i="8" s="1"/>
  <c r="AA54" i="8"/>
  <c r="AG54" i="8" s="1"/>
  <c r="Z54" i="8"/>
  <c r="AF54" i="8" s="1"/>
  <c r="Y54" i="8"/>
  <c r="X54" i="8"/>
  <c r="AD54" i="8" s="1"/>
  <c r="W54" i="8"/>
  <c r="AC54" i="8" s="1"/>
  <c r="AA53" i="8"/>
  <c r="AG53" i="8" s="1"/>
  <c r="Z53" i="8"/>
  <c r="AF53" i="8" s="1"/>
  <c r="Y53" i="8"/>
  <c r="AE53" i="8" s="1"/>
  <c r="X53" i="8"/>
  <c r="AD53" i="8" s="1"/>
  <c r="W53" i="8"/>
  <c r="AC53" i="8" s="1"/>
  <c r="AA52" i="8"/>
  <c r="AG52" i="8" s="1"/>
  <c r="Z52" i="8"/>
  <c r="AF52" i="8" s="1"/>
  <c r="Y52" i="8"/>
  <c r="AE52" i="8" s="1"/>
  <c r="X52" i="8"/>
  <c r="W52" i="8"/>
  <c r="AC52" i="8" s="1"/>
  <c r="AA51" i="8"/>
  <c r="AG51" i="8" s="1"/>
  <c r="Z51" i="8"/>
  <c r="AF51" i="8" s="1"/>
  <c r="Y51" i="8"/>
  <c r="AE51" i="8" s="1"/>
  <c r="X51" i="8"/>
  <c r="AD51" i="8" s="1"/>
  <c r="W51" i="8"/>
  <c r="AC51" i="8" s="1"/>
  <c r="AA50" i="8"/>
  <c r="AG50" i="8" s="1"/>
  <c r="Z50" i="8"/>
  <c r="Y50" i="8"/>
  <c r="AE50" i="8" s="1"/>
  <c r="X50" i="8"/>
  <c r="AD50" i="8" s="1"/>
  <c r="W50" i="8"/>
  <c r="AA49" i="8"/>
  <c r="AG49" i="8" s="1"/>
  <c r="Z49" i="8"/>
  <c r="Y49" i="8"/>
  <c r="AE49" i="8" s="1"/>
  <c r="X49" i="8"/>
  <c r="AD49" i="8" s="1"/>
  <c r="W49" i="8"/>
  <c r="AC49" i="8" s="1"/>
  <c r="AA48" i="8"/>
  <c r="AG48" i="8" s="1"/>
  <c r="Z48" i="8"/>
  <c r="Y48" i="8"/>
  <c r="AE48" i="8" s="1"/>
  <c r="X48" i="8"/>
  <c r="W48" i="8"/>
  <c r="AA47" i="8"/>
  <c r="AG47" i="8" s="1"/>
  <c r="Z47" i="8"/>
  <c r="AF47" i="8" s="1"/>
  <c r="Y47" i="8"/>
  <c r="AE47" i="8" s="1"/>
  <c r="X47" i="8"/>
  <c r="AD47" i="8" s="1"/>
  <c r="W47" i="8"/>
  <c r="AC47" i="8" s="1"/>
  <c r="AA46" i="8"/>
  <c r="AG46" i="8" s="1"/>
  <c r="Z46" i="8"/>
  <c r="AF46" i="8" s="1"/>
  <c r="Y46" i="8"/>
  <c r="X46" i="8"/>
  <c r="AD46" i="8" s="1"/>
  <c r="W46" i="8"/>
  <c r="AC46" i="8" s="1"/>
  <c r="AA45" i="8"/>
  <c r="AG45" i="8" s="1"/>
  <c r="Z45" i="8"/>
  <c r="AF45" i="8" s="1"/>
  <c r="Y45" i="8"/>
  <c r="AE45" i="8" s="1"/>
  <c r="X45" i="8"/>
  <c r="AD45" i="8" s="1"/>
  <c r="W45" i="8"/>
  <c r="AC45" i="8" s="1"/>
  <c r="AA44" i="8"/>
  <c r="AG44" i="8" s="1"/>
  <c r="Z44" i="8"/>
  <c r="AF44" i="8" s="1"/>
  <c r="Y44" i="8"/>
  <c r="AE44" i="8" s="1"/>
  <c r="X44" i="8"/>
  <c r="W44" i="8"/>
  <c r="AC44" i="8" s="1"/>
  <c r="AA43" i="8"/>
  <c r="AG43" i="8" s="1"/>
  <c r="Z43" i="8"/>
  <c r="AF43" i="8" s="1"/>
  <c r="Y43" i="8"/>
  <c r="AE43" i="8" s="1"/>
  <c r="X43" i="8"/>
  <c r="AD43" i="8" s="1"/>
  <c r="W43" i="8"/>
  <c r="AC43" i="8" s="1"/>
  <c r="AA42" i="8"/>
  <c r="AG42" i="8" s="1"/>
  <c r="Z42" i="8"/>
  <c r="Y42" i="8"/>
  <c r="AE42" i="8" s="1"/>
  <c r="X42" i="8"/>
  <c r="AD42" i="8" s="1"/>
  <c r="W42" i="8"/>
  <c r="AA41" i="8"/>
  <c r="AG41" i="8" s="1"/>
  <c r="Z41" i="8"/>
  <c r="Y41" i="8"/>
  <c r="AE41" i="8" s="1"/>
  <c r="X41" i="8"/>
  <c r="AD41" i="8" s="1"/>
  <c r="W41" i="8"/>
  <c r="AC41" i="8" s="1"/>
  <c r="AA40" i="8"/>
  <c r="AG40" i="8" s="1"/>
  <c r="Z40" i="8"/>
  <c r="Y40" i="8"/>
  <c r="AE40" i="8" s="1"/>
  <c r="X40" i="8"/>
  <c r="W40" i="8"/>
  <c r="AA39" i="8"/>
  <c r="AG39" i="8" s="1"/>
  <c r="Z39" i="8"/>
  <c r="AF39" i="8" s="1"/>
  <c r="Y39" i="8"/>
  <c r="X39" i="8"/>
  <c r="AD39" i="8" s="1"/>
  <c r="W39" i="8"/>
  <c r="AC39" i="8" s="1"/>
  <c r="AA38" i="8"/>
  <c r="AG38" i="8" s="1"/>
  <c r="Z38" i="8"/>
  <c r="AF38" i="8" s="1"/>
  <c r="Y38" i="8"/>
  <c r="AE38" i="8" s="1"/>
  <c r="X38" i="8"/>
  <c r="W38" i="8"/>
  <c r="AC38" i="8" s="1"/>
  <c r="AA37" i="8"/>
  <c r="AG37" i="8" s="1"/>
  <c r="Z37" i="8"/>
  <c r="AF37" i="8" s="1"/>
  <c r="Y37" i="8"/>
  <c r="AE37" i="8" s="1"/>
  <c r="X37" i="8"/>
  <c r="AD37" i="8" s="1"/>
  <c r="W37" i="8"/>
  <c r="AC37" i="8" s="1"/>
  <c r="AA36" i="8"/>
  <c r="Z36" i="8"/>
  <c r="AF36" i="8" s="1"/>
  <c r="Y36" i="8"/>
  <c r="AE36" i="8" s="1"/>
  <c r="X36" i="8"/>
  <c r="W36" i="8"/>
  <c r="AC36" i="8" s="1"/>
  <c r="AA35" i="8"/>
  <c r="AG35" i="8" s="1"/>
  <c r="Z35" i="8"/>
  <c r="AF35" i="8" s="1"/>
  <c r="Y35" i="8"/>
  <c r="AE35" i="8" s="1"/>
  <c r="X35" i="8"/>
  <c r="AD35" i="8" s="1"/>
  <c r="W35" i="8"/>
  <c r="AC35" i="8" s="1"/>
  <c r="AA34" i="8"/>
  <c r="AG34" i="8" s="1"/>
  <c r="Z34" i="8"/>
  <c r="Y34" i="8"/>
  <c r="AE34" i="8" s="1"/>
  <c r="X34" i="8"/>
  <c r="W34" i="8"/>
  <c r="AA33" i="8"/>
  <c r="AG33" i="8" s="1"/>
  <c r="Z33" i="8"/>
  <c r="Y33" i="8"/>
  <c r="AE33" i="8" s="1"/>
  <c r="X33" i="8"/>
  <c r="AD33" i="8" s="1"/>
  <c r="W33" i="8"/>
  <c r="AC33" i="8" s="1"/>
  <c r="AA32" i="8"/>
  <c r="AG32" i="8" s="1"/>
  <c r="Z32" i="8"/>
  <c r="Y32" i="8"/>
  <c r="AE32" i="8" s="1"/>
  <c r="X32" i="8"/>
  <c r="W32" i="8"/>
  <c r="AA31" i="8"/>
  <c r="AG31" i="8" s="1"/>
  <c r="Z31" i="8"/>
  <c r="AF31" i="8" s="1"/>
  <c r="Y31" i="8"/>
  <c r="AE31" i="8" s="1"/>
  <c r="X31" i="8"/>
  <c r="AD31" i="8" s="1"/>
  <c r="W31" i="8"/>
  <c r="AC31" i="8" s="1"/>
  <c r="AA30" i="8"/>
  <c r="AG30" i="8" s="1"/>
  <c r="Z30" i="8"/>
  <c r="AF30" i="8" s="1"/>
  <c r="Y30" i="8"/>
  <c r="AE30" i="8" s="1"/>
  <c r="X30" i="8"/>
  <c r="W30" i="8"/>
  <c r="AC30" i="8" s="1"/>
  <c r="AA29" i="8"/>
  <c r="AG29" i="8" s="1"/>
  <c r="Z29" i="8"/>
  <c r="AF29" i="8" s="1"/>
  <c r="Y29" i="8"/>
  <c r="AE29" i="8" s="1"/>
  <c r="X29" i="8"/>
  <c r="AD29" i="8" s="1"/>
  <c r="W29" i="8"/>
  <c r="AC29" i="8" s="1"/>
  <c r="AA28" i="8"/>
  <c r="AG28" i="8" s="1"/>
  <c r="Z28" i="8"/>
  <c r="AF28" i="8" s="1"/>
  <c r="Y28" i="8"/>
  <c r="AE28" i="8" s="1"/>
  <c r="X28" i="8"/>
  <c r="W28" i="8"/>
  <c r="AC28" i="8" s="1"/>
  <c r="AA27" i="8"/>
  <c r="AG27" i="8" s="1"/>
  <c r="Z27" i="8"/>
  <c r="AF27" i="8" s="1"/>
  <c r="Y27" i="8"/>
  <c r="AE27" i="8" s="1"/>
  <c r="X27" i="8"/>
  <c r="AD27" i="8" s="1"/>
  <c r="W27" i="8"/>
  <c r="AC27" i="8" s="1"/>
  <c r="AA26" i="8"/>
  <c r="AG26" i="8" s="1"/>
  <c r="Z26" i="8"/>
  <c r="Y26" i="8"/>
  <c r="AE26" i="8" s="1"/>
  <c r="X26" i="8"/>
  <c r="W26" i="8"/>
  <c r="AA25" i="8"/>
  <c r="AG25" i="8" s="1"/>
  <c r="Z25" i="8"/>
  <c r="Y25" i="8"/>
  <c r="AE25" i="8" s="1"/>
  <c r="X25" i="8"/>
  <c r="AD25" i="8" s="1"/>
  <c r="W25" i="8"/>
  <c r="AC25" i="8" s="1"/>
  <c r="AA24" i="8"/>
  <c r="AG24" i="8" s="1"/>
  <c r="Z24" i="8"/>
  <c r="AF24" i="8" s="1"/>
  <c r="Y24" i="8"/>
  <c r="AE24" i="8" s="1"/>
  <c r="X24" i="8"/>
  <c r="W24" i="8"/>
  <c r="AA23" i="8"/>
  <c r="AG23" i="8" s="1"/>
  <c r="Z23" i="8"/>
  <c r="AF23" i="8" s="1"/>
  <c r="Y23" i="8"/>
  <c r="AE23" i="8" s="1"/>
  <c r="X23" i="8"/>
  <c r="AD23" i="8" s="1"/>
  <c r="W23" i="8"/>
  <c r="AC23" i="8" s="1"/>
  <c r="AA22" i="8"/>
  <c r="AG22" i="8" s="1"/>
  <c r="Z22" i="8"/>
  <c r="AF22" i="8" s="1"/>
  <c r="Y22" i="8"/>
  <c r="AE22" i="8" s="1"/>
  <c r="X22" i="8"/>
  <c r="W22" i="8"/>
  <c r="AC22" i="8" s="1"/>
  <c r="AA21" i="8"/>
  <c r="AG21" i="8" s="1"/>
  <c r="Z21" i="8"/>
  <c r="AF21" i="8" s="1"/>
  <c r="Y21" i="8"/>
  <c r="AE21" i="8" s="1"/>
  <c r="X21" i="8"/>
  <c r="AD21" i="8" s="1"/>
  <c r="W21" i="8"/>
  <c r="AC21" i="8" s="1"/>
  <c r="AA20" i="8"/>
  <c r="AG20" i="8" s="1"/>
  <c r="Z20" i="8"/>
  <c r="AF20" i="8" s="1"/>
  <c r="Y20" i="8"/>
  <c r="AE20" i="8" s="1"/>
  <c r="X20" i="8"/>
  <c r="W20" i="8"/>
  <c r="AC20" i="8" s="1"/>
  <c r="AA19" i="8"/>
  <c r="AG19" i="8" s="1"/>
  <c r="Z19" i="8"/>
  <c r="AF19" i="8" s="1"/>
  <c r="Y19" i="8"/>
  <c r="AE19" i="8" s="1"/>
  <c r="X19" i="8"/>
  <c r="AD19" i="8" s="1"/>
  <c r="W19" i="8"/>
  <c r="AC19" i="8" s="1"/>
  <c r="AA18" i="8"/>
  <c r="AG18" i="8" s="1"/>
  <c r="Z18" i="8"/>
  <c r="Y18" i="8"/>
  <c r="AE18" i="8" s="1"/>
  <c r="X18" i="8"/>
  <c r="W18" i="8"/>
  <c r="AA17" i="8"/>
  <c r="AG17" i="8" s="1"/>
  <c r="Z17" i="8"/>
  <c r="Y17" i="8"/>
  <c r="AE17" i="8" s="1"/>
  <c r="X17" i="8"/>
  <c r="AD17" i="8" s="1"/>
  <c r="W17" i="8"/>
  <c r="AC17" i="8" s="1"/>
  <c r="AA16" i="8"/>
  <c r="AG16" i="8" s="1"/>
  <c r="Z16" i="8"/>
  <c r="AF16" i="8" s="1"/>
  <c r="Y16" i="8"/>
  <c r="AE16" i="8" s="1"/>
  <c r="X16" i="8"/>
  <c r="W16" i="8"/>
  <c r="AA15" i="8"/>
  <c r="AG15" i="8" s="1"/>
  <c r="Z15" i="8"/>
  <c r="AF15" i="8" s="1"/>
  <c r="Y15" i="8"/>
  <c r="AE15" i="8" s="1"/>
  <c r="X15" i="8"/>
  <c r="AD15" i="8" s="1"/>
  <c r="W15" i="8"/>
  <c r="AC15" i="8" s="1"/>
  <c r="AA14" i="8"/>
  <c r="AG14" i="8" s="1"/>
  <c r="Z14" i="8"/>
  <c r="AF14" i="8" s="1"/>
  <c r="Y14" i="8"/>
  <c r="AE14" i="8" s="1"/>
  <c r="X14" i="8"/>
  <c r="W14" i="8"/>
  <c r="AC14" i="8" s="1"/>
  <c r="AA13" i="8"/>
  <c r="AG13" i="8" s="1"/>
  <c r="Z13" i="8"/>
  <c r="AF13" i="8" s="1"/>
  <c r="Y13" i="8"/>
  <c r="AE13" i="8" s="1"/>
  <c r="X13" i="8"/>
  <c r="AD13" i="8" s="1"/>
  <c r="W13" i="8"/>
  <c r="AC13" i="8" s="1"/>
  <c r="AA12" i="8"/>
  <c r="AG12" i="8" s="1"/>
  <c r="Z12" i="8"/>
  <c r="AF12" i="8" s="1"/>
  <c r="Y12" i="8"/>
  <c r="AE12" i="8" s="1"/>
  <c r="X12" i="8"/>
  <c r="W12" i="8"/>
  <c r="AC12" i="8" s="1"/>
  <c r="AA11" i="8"/>
  <c r="AG11" i="8" s="1"/>
  <c r="Z11" i="8"/>
  <c r="AF11" i="8" s="1"/>
  <c r="Y11" i="8"/>
  <c r="AE11" i="8" s="1"/>
  <c r="X11" i="8"/>
  <c r="AD11" i="8" s="1"/>
  <c r="W11" i="8"/>
  <c r="AC11" i="8" s="1"/>
  <c r="AA10" i="8"/>
  <c r="AG10" i="8" s="1"/>
  <c r="Z10" i="8"/>
  <c r="Y10" i="8"/>
  <c r="AE10" i="8" s="1"/>
  <c r="X10" i="8"/>
  <c r="W10" i="8"/>
  <c r="AA9" i="8"/>
  <c r="AG9" i="8" s="1"/>
  <c r="Z9" i="8"/>
  <c r="Y9" i="8"/>
  <c r="AE9" i="8" s="1"/>
  <c r="X9" i="8"/>
  <c r="AD9" i="8" s="1"/>
  <c r="W9" i="8"/>
  <c r="AC9" i="8" s="1"/>
  <c r="AA8" i="8"/>
  <c r="AG8" i="8" s="1"/>
  <c r="Z8" i="8"/>
  <c r="AF8" i="8" s="1"/>
  <c r="Y8" i="8"/>
  <c r="AE8" i="8" s="1"/>
  <c r="X8" i="8"/>
  <c r="W8" i="8"/>
  <c r="AA7" i="8"/>
  <c r="AG7" i="8" s="1"/>
  <c r="Z7" i="8"/>
  <c r="AF7" i="8" s="1"/>
  <c r="Y7" i="8"/>
  <c r="AE7" i="8" s="1"/>
  <c r="X7" i="8"/>
  <c r="AD7" i="8" s="1"/>
  <c r="W7" i="8"/>
  <c r="AC7" i="8" s="1"/>
  <c r="AA6" i="8"/>
  <c r="AG6" i="8" s="1"/>
  <c r="Z6" i="8"/>
  <c r="AF6" i="8" s="1"/>
  <c r="Y6" i="8"/>
  <c r="AE6" i="8" s="1"/>
  <c r="X6" i="8"/>
  <c r="W6" i="8"/>
  <c r="AC6" i="8" s="1"/>
  <c r="AA5" i="8"/>
  <c r="AG5" i="8" s="1"/>
  <c r="Z5" i="8"/>
  <c r="AF5" i="8" s="1"/>
  <c r="Y5" i="8"/>
  <c r="AE5" i="8" s="1"/>
  <c r="X5" i="8"/>
  <c r="AD5" i="8" s="1"/>
  <c r="W5" i="8"/>
  <c r="AC5" i="8" s="1"/>
  <c r="AA4" i="8"/>
  <c r="AG4" i="8" s="1"/>
  <c r="Z4" i="8"/>
  <c r="AF4" i="8" s="1"/>
  <c r="Y4" i="8"/>
  <c r="AE4" i="8" s="1"/>
  <c r="X4" i="8"/>
  <c r="W4" i="8"/>
  <c r="AC4" i="8" s="1"/>
  <c r="AA3" i="8"/>
  <c r="AG3" i="8" s="1"/>
  <c r="Z3" i="8"/>
  <c r="AF3" i="8" s="1"/>
  <c r="Y3" i="8"/>
  <c r="AE3" i="8" s="1"/>
  <c r="X3" i="8"/>
  <c r="AD3" i="8" s="1"/>
  <c r="W3" i="8"/>
  <c r="AC3" i="8" s="1"/>
  <c r="AA2" i="8"/>
  <c r="AG2" i="8" s="1"/>
  <c r="Z2" i="8"/>
  <c r="Y2" i="8"/>
  <c r="AE2" i="8" s="1"/>
  <c r="X2" i="8"/>
  <c r="W2" i="8"/>
  <c r="AC2" i="8" s="1"/>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2" i="2"/>
  <c r="C180" i="2" l="1"/>
  <c r="C179" i="2"/>
  <c r="C172" i="2"/>
  <c r="C164" i="2"/>
  <c r="C161" i="2"/>
  <c r="C149" i="2"/>
  <c r="C146" i="2"/>
  <c r="C143" i="2"/>
  <c r="C142" i="2"/>
  <c r="C141" i="2"/>
  <c r="C135" i="2"/>
  <c r="C127" i="2"/>
  <c r="C124" i="2"/>
  <c r="C123" i="2"/>
  <c r="C121" i="2"/>
  <c r="C120" i="2"/>
  <c r="C119" i="2"/>
  <c r="C117" i="2"/>
  <c r="C116" i="2"/>
  <c r="C115" i="2"/>
  <c r="C114" i="2"/>
  <c r="C113" i="2"/>
  <c r="C112" i="2"/>
  <c r="C111" i="2"/>
  <c r="C110" i="2"/>
  <c r="C109" i="2"/>
  <c r="C108" i="2"/>
  <c r="C107" i="2"/>
  <c r="C106" i="2"/>
  <c r="C105" i="2"/>
  <c r="C103" i="2"/>
  <c r="C102" i="2"/>
  <c r="C101" i="2"/>
  <c r="C99" i="2"/>
  <c r="C98" i="2"/>
  <c r="C97" i="2"/>
  <c r="C96" i="2"/>
  <c r="C95" i="2"/>
  <c r="C94"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49" i="2"/>
  <c r="C48" i="2"/>
  <c r="C47" i="2"/>
  <c r="C46" i="2"/>
  <c r="C45" i="2"/>
  <c r="C44" i="2"/>
  <c r="C43" i="2"/>
  <c r="C42" i="2"/>
  <c r="C41" i="2"/>
  <c r="C40" i="2"/>
  <c r="C39" i="2"/>
  <c r="C38" i="2"/>
  <c r="C37" i="2"/>
  <c r="C36" i="2"/>
  <c r="C35" i="2"/>
  <c r="C34" i="2"/>
  <c r="C33" i="2"/>
  <c r="C31" i="2"/>
  <c r="C30" i="2"/>
  <c r="C29" i="2"/>
  <c r="C28" i="2"/>
  <c r="C27" i="2"/>
  <c r="C26" i="2"/>
  <c r="C25" i="2"/>
  <c r="C24" i="2"/>
  <c r="C23" i="2"/>
  <c r="C22" i="2"/>
  <c r="C21" i="2"/>
  <c r="C20" i="2"/>
  <c r="C19" i="2"/>
  <c r="C18" i="2"/>
  <c r="C17" i="2"/>
  <c r="C16" i="2"/>
  <c r="C15" i="2"/>
  <c r="C14" i="2"/>
  <c r="C13" i="2"/>
  <c r="C12" i="2"/>
  <c r="C10" i="2"/>
  <c r="C9" i="2"/>
  <c r="C8" i="2"/>
  <c r="C7" i="2"/>
  <c r="C6" i="2"/>
  <c r="C5" i="2"/>
  <c r="C4" i="2"/>
  <c r="C3" i="2"/>
  <c r="C2" i="2"/>
  <c r="AO8" i="8" l="1"/>
  <c r="AX3" i="8" s="1"/>
  <c r="AJ8" i="8"/>
  <c r="AS5" i="8" s="1"/>
  <c r="AK8" i="8"/>
  <c r="AT3" i="8" s="1"/>
  <c r="AL8" i="8"/>
  <c r="AU3" i="8" s="1"/>
  <c r="AM8" i="8"/>
  <c r="AV5" i="8" s="1"/>
  <c r="AX6" i="8"/>
  <c r="AP8" i="8"/>
  <c r="AY7" i="8" s="1"/>
  <c r="AN8" i="8"/>
  <c r="AW5" i="8" s="1"/>
  <c r="AX5" i="8"/>
  <c r="AX7" i="8" l="1"/>
  <c r="AV7" i="8"/>
  <c r="AY3" i="8"/>
  <c r="AV4" i="8"/>
  <c r="AT5" i="8"/>
  <c r="AU5" i="8"/>
  <c r="AX4" i="8"/>
  <c r="AV3" i="8"/>
  <c r="AV6" i="8"/>
  <c r="AY6" i="8"/>
  <c r="AT6" i="8"/>
  <c r="AT7" i="8"/>
  <c r="AS7" i="8"/>
  <c r="AS6" i="8"/>
  <c r="AS4" i="8"/>
  <c r="AW6" i="8"/>
  <c r="AW3" i="8"/>
  <c r="AT4" i="8"/>
  <c r="AY4" i="8"/>
  <c r="AW7" i="8"/>
  <c r="AU7" i="8"/>
  <c r="AS3" i="8"/>
  <c r="AU6" i="8"/>
  <c r="AU4" i="8"/>
  <c r="AY5" i="8"/>
  <c r="AW4" i="8"/>
</calcChain>
</file>

<file path=xl/sharedStrings.xml><?xml version="1.0" encoding="utf-8"?>
<sst xmlns="http://schemas.openxmlformats.org/spreadsheetml/2006/main" count="3528" uniqueCount="1224">
  <si>
    <t>PY</t>
  </si>
  <si>
    <t>TI</t>
  </si>
  <si>
    <t>AU</t>
  </si>
  <si>
    <t>C1_Asset_Alloc</t>
  </si>
  <si>
    <t>C1_Instruments_Markets</t>
  </si>
  <si>
    <t>C1_Q_Methods</t>
  </si>
  <si>
    <t>C1_Risk_Performance</t>
  </si>
  <si>
    <t>C2_Behavioural_RA_Acceptance</t>
  </si>
  <si>
    <t>C2_Custumer_interaction</t>
  </si>
  <si>
    <t>C2_Decision_Making</t>
  </si>
  <si>
    <t>C2_Humanization</t>
  </si>
  <si>
    <t>C3_Compliance</t>
  </si>
  <si>
    <t>C4_Finance_Advisory</t>
  </si>
  <si>
    <t>C4_Fintech</t>
  </si>
  <si>
    <t>C4_Innovation</t>
  </si>
  <si>
    <t>C4_RA_Implementation</t>
  </si>
  <si>
    <t>C4_RA_Players</t>
  </si>
  <si>
    <t>C5_AI</t>
  </si>
  <si>
    <t>C5_Algorithms</t>
  </si>
  <si>
    <t>C5_Automated_Invest</t>
  </si>
  <si>
    <t>C5_Big_Data</t>
  </si>
  <si>
    <t>C5_Blockchain</t>
  </si>
  <si>
    <t>C1</t>
  </si>
  <si>
    <t>C2</t>
  </si>
  <si>
    <t>C3</t>
  </si>
  <si>
    <t>C4</t>
  </si>
  <si>
    <t>C5</t>
  </si>
  <si>
    <t>py</t>
  </si>
  <si>
    <t>AN INVESTIGATION INTO THE SIGNIFICANT IMPACTS OF AUTOMATION IN ASSET MANAGEMENT</t>
  </si>
  <si>
    <t>BRITTON B;ATKINSON D</t>
  </si>
  <si>
    <t>ALGORITHMIC PORTFOLIO CHOICE LESSONS FROM PANEL SURVEY DATA</t>
  </si>
  <si>
    <t>SCHERER B</t>
  </si>
  <si>
    <t>ALGORITHMS FIDUCIARIES EXISTING AND PROPOSED REGULATORY APPROACHES TO ARTIFICIALLY INTELLIGENT FINANCIAL PLANNERS</t>
  </si>
  <si>
    <t>LIGHTBOURNE J</t>
  </si>
  <si>
    <t>ARE ROBOTS GOOD FIDUCIARIES REGULATING ROBOADVISORS UNDER THE INVESTMENT ADVISERS ACT OF 1940</t>
  </si>
  <si>
    <t>JI M</t>
  </si>
  <si>
    <t>BRAVE NEW WORLD DIGITAL DISCLOSURE OF FINANCIAL PRODUCTS AND SERVICES</t>
  </si>
  <si>
    <t>GODWIN A</t>
  </si>
  <si>
    <t>CRYPTOTRADING BLOCKCHAINORIENTED ENERGY MARKET</t>
  </si>
  <si>
    <t>MANNARO K;PINNA A;MARCHESI M</t>
  </si>
  <si>
    <t>FINTECH IN GERMANY</t>
  </si>
  <si>
    <t>DORFLEITNER G;HORNUF L;SCHMITT M;WEBER M</t>
  </si>
  <si>
    <t>HOW TO MANAGE PORTFOLIO BY ROBOADVISOR</t>
  </si>
  <si>
    <t>PARK J;RYU J;SHIN H</t>
  </si>
  <si>
    <t>INDIVIDUALIZATION OF ROBOADVICE</t>
  </si>
  <si>
    <t>FALOON M;SCHERER B</t>
  </si>
  <si>
    <t>LEVERAGING ROBOADVISORS TO FILL THE GAP WITHIN THE SRI MARKETPLACE</t>
  </si>
  <si>
    <t>SALAMPASIS D</t>
  </si>
  <si>
    <t>MOORES LAW VS MURPHYS LAW IN THE FINANCIAL SYSTEM WHOS WINNING</t>
  </si>
  <si>
    <t>LO A</t>
  </si>
  <si>
    <t>ON ASSET MANAGERS HEDGE FUNDS AND ETFS</t>
  </si>
  <si>
    <t>AGUILERA S;PASCUAL J</t>
  </si>
  <si>
    <t>RISK AND MANAGEMENT OF ROBOADVISOR IN CHINA SECURITY MARKET</t>
  </si>
  <si>
    <t>DU Y</t>
  </si>
  <si>
    <t>ROBOADVISORS AND INVESTORS ENHANCING HUMANROBOT INTERACTION THROUGH INFORMATION DESIGN</t>
  </si>
  <si>
    <t>SALO M;HAAPIO H</t>
  </si>
  <si>
    <t>THE DAWN OF ROBOADVISORS</t>
  </si>
  <si>
    <t>ROGOWSKI W</t>
  </si>
  <si>
    <t>THE XX FACTOR</t>
  </si>
  <si>
    <t>SHARF S</t>
  </si>
  <si>
    <t>A JOINT APPROACH TO DATA CLUSTERING AND ROBOADVISOR</t>
  </si>
  <si>
    <t>XUE J;ZHU E;LIU Q;WANG C;YIN J</t>
  </si>
  <si>
    <t>A LEGAL FRAMEWORK FOR ROBOADVISORS</t>
  </si>
  <si>
    <t>BAYN P</t>
  </si>
  <si>
    <t>A STUDY ON THE INFLUENCE OF PERSONALITY FACTORS ON INTENTION TO USE OF ROBOADVISOR</t>
  </si>
  <si>
    <t>SA J;LEE K B;CHO S;LEE S;GIM G</t>
  </si>
  <si>
    <t>AI ROBOADVISOR WITH BIG DATA ANALYTICS FOR FINANCIAL SERVICES</t>
  </si>
  <si>
    <t>DAY M;CHENG T;LI J</t>
  </si>
  <si>
    <t>ARTIFICIAL INTELLIGENCE FOR CONVERSATIONAL ROBOADVISOR</t>
  </si>
  <si>
    <t>DAY M;LIN J;CHEN Y</t>
  </si>
  <si>
    <t>BLACKROCK ROBOADVISOR 40 WHEN ARTIFICIAL INTELLIGENCE REPLACES HUMAN DISCRETION</t>
  </si>
  <si>
    <t>TOKIC D</t>
  </si>
  <si>
    <t>COMPLETE AND INCOMPLETE FINTECH PLATFORMS</t>
  </si>
  <si>
    <t>DHAR V;STEIN R</t>
  </si>
  <si>
    <t>COMPUTERS MAY NOT MAKE MISTAKES BUT MANY CONSUMERS DO</t>
  </si>
  <si>
    <t>LEWIS D</t>
  </si>
  <si>
    <t>DATA ANALYSIS OF PRIVATE INVESTMENT DECISION MAKING USING TOOLS OF ROBOADVISERS IN LONGRUN PERIOD</t>
  </si>
  <si>
    <t>KOBETS V;YATSENKO V;MAZUR A;ZUBRII M</t>
  </si>
  <si>
    <t>DEFINING A EUFRAMEWORK FOR FINANCIAL TECHNOLOGY FINTECH ECONOMIC PERSPECTIVES AND REGULATORY CHALLENGES</t>
  </si>
  <si>
    <t>KARAKAS C;STAMEGNA C</t>
  </si>
  <si>
    <t>DESIGNING A ROBOADVISOR FOR RISKAVERSE LOWBUDGET CONSUMERS</t>
  </si>
  <si>
    <t>JUNG D;DORNER V;WEINHARDT C;PUSMAZ H</t>
  </si>
  <si>
    <t>FINANCIAL INNOVATION AND TECHNOLOGY FIRMS A SMART NEW WORLD WITH MACHINES</t>
  </si>
  <si>
    <t>CHEN K</t>
  </si>
  <si>
    <t>FINTECH THE NEW DNA OF FINANCIAL SERVICES</t>
  </si>
  <si>
    <t>GUPTA P;THAM T</t>
  </si>
  <si>
    <t>GROUP RECOMMENDATION BASED ON FINANCIAL SOCIAL NETWORK FOR ROBOADVISOR</t>
  </si>
  <si>
    <t>XUE J;ZHU E;LIU Q;YIN J</t>
  </si>
  <si>
    <t>HOW CAN FINTECH IMPACT RUSSIAS DEVELOPMENT</t>
  </si>
  <si>
    <t>CHEN K;SERGI B</t>
  </si>
  <si>
    <t>HUMAN VULNERABILITY AND ROBOADVISORY AN APPLICATION OF COECKELBERGHS VULNERABILITY TO THE MACHINEHUMAN INTERFACE</t>
  </si>
  <si>
    <t>BELTRAMINI E</t>
  </si>
  <si>
    <t>IMPLEMENTATION OF ROBOADVISORS TOOLS FOR DIFFERENT RISK ATTITUDE INVESTMENT DECISIONS</t>
  </si>
  <si>
    <t>IVANOV O;SNIHOVYI O;KOBETS V</t>
  </si>
  <si>
    <t>IMPLEMENTATION OF ROBOADVISORS USING NEURAL NETWORKS FOR DIFFERENT RISK ATTITUDE INVESTMENT DECISIONS</t>
  </si>
  <si>
    <t>SNIHOVYI O;IVANOV O;KOBETS V</t>
  </si>
  <si>
    <t>INCLUSION OR EXCLUSION TRENDS IN ROBOADVISORY FOR FINANCIAL INVESTMENT SERVICES</t>
  </si>
  <si>
    <t>SCHWINN R;TEO E</t>
  </si>
  <si>
    <t>INCREMENTAL MULTIPLE KERNEL EXTREME LEARNING MACHINE AND ITS APPLICATION IN ROBOADVISORS</t>
  </si>
  <si>
    <t>XUE J;LIU Q;LI M;LIU X;YE Y;WANG S;YIN J</t>
  </si>
  <si>
    <t>LEGAL CONSIDERATION ON THE USE OF ARTIFICIAL INTELLIGENCE TECHNOLOGY AND SELFREGULATION IN FINANCIAL SECTOR FOCUSED ON ROBOADVISORS</t>
  </si>
  <si>
    <t>LEE K Y;KWON H;LIM J</t>
  </si>
  <si>
    <t>LEGAL RISKS AND THE COUNTERMEASURES OF DEVELOPING INTELLIGENT INVESTMENT ADVISOR IN CHINA</t>
  </si>
  <si>
    <t>LIU C</t>
  </si>
  <si>
    <t>NUDGED TO WIN DESIGNING ROBOADVISORY TO OVERCOME DECISION INERTIA</t>
  </si>
  <si>
    <t>JUNG D;ERDFELDER E;GLASER F</t>
  </si>
  <si>
    <t>ON THE EDUCATIONAL CURRICULUM IN FINANCE AND TECHNOLOGY</t>
  </si>
  <si>
    <t>KARKKAINEN T;PANOS G;BROBY D;BRACCIALI A</t>
  </si>
  <si>
    <t>ON THE FINTECH REVOLUTION INTERPRETING THE FORCES OF INNOVATION DISRUPTION AND TRANSFORMATION IN FINANCIAL SERVICES</t>
  </si>
  <si>
    <t>GOMBER P;KAUFFMAN R;PARKER C;WEBER B</t>
  </si>
  <si>
    <t>REGULATING ROBO ADVICE ACROSS THE FINANCIAL SERVICES INDUSTRY</t>
  </si>
  <si>
    <t>BAKER T;DELLAERT B</t>
  </si>
  <si>
    <t>ROBO ADVISORS QUANTITATIVE METHODS INSIDE THE ROBOTS</t>
  </si>
  <si>
    <t>BEKETOV M;LEHMANN K;WITTKE M</t>
  </si>
  <si>
    <t>ROBOADVISORS AND FINANCIAL DECISION INERTIA HOW CHOICE ARCHITECTURE HELPS TO REDUCE INERTIA IN FINANCIAL PLANNING TOOLS</t>
  </si>
  <si>
    <t>JUNG D;WEINHARDT C</t>
  </si>
  <si>
    <t>ROBOREVOLUTION IN THE FINANCIAL SECTOR</t>
  </si>
  <si>
    <t>SABHARWAL C;ANJUM B</t>
  </si>
  <si>
    <t>THE GENERIC ECOSYSTEM AND INNOVATION PATTERNS OF THE DIGITAL TRANSFORMATION IN THE FINANCIAL INDUSTRY</t>
  </si>
  <si>
    <t>RIASANOW T;FLTGEN R;SETZKE D;BHM M;KRCMAR H</t>
  </si>
  <si>
    <t>THE PERILS OF OVERCONFIDENCE WHY MANY CONSUMERS FAIL TO SEEK ADVICE WHEN THEY REALLY SHOULD</t>
  </si>
  <si>
    <t>TOWARDSA TAXONOMY OF ROBOADVISORS</t>
  </si>
  <si>
    <t>GARVA L</t>
  </si>
  <si>
    <t>A CLASSIFICATION OF DECISION AUTOMATION AND DELEGATION IN DIGITAL INVESTMENT MANAGEMENT SYSTEMS</t>
  </si>
  <si>
    <t>RHR A;STREICH D;BERGER B;HESS T</t>
  </si>
  <si>
    <t>A CONCEPTUAL MODEL OF TRUST INFLUENCING FACTORS IN ROBOADVISOR PRODUCTS A QUALITATIVE STUDY</t>
  </si>
  <si>
    <t>GUO F;CHENG X;ZHANG Y</t>
  </si>
  <si>
    <t>A FUND SELECTION ROBOADVISOR WITH DEEPLEARNING DRIVEN MARKET PREDICTION</t>
  </si>
  <si>
    <t>GU C;HSIEH H;WU C;CHANG R;HO J</t>
  </si>
  <si>
    <t>A PORTFOLIO SELECTION MODEL FOR ROBOADVISOR</t>
  </si>
  <si>
    <t>CHEN L;LIU K;WANG Y;ZHANG H</t>
  </si>
  <si>
    <t>A ROBOADVISOR DESIGN USING MULTIOBJECTIVE RANKNETS WITH GATED NEURAL NETWORK STRUCTURE</t>
  </si>
  <si>
    <t>WANG P;LIU C;YANG Y;HUANG S</t>
  </si>
  <si>
    <t>ALGORITHMIC GOVERNMENT AUTOMATING PUBLIC SERVICES AND SUPPORTING CIVIL SERVANTS IN USING DATA SCIENCE TECHNOLOGIES</t>
  </si>
  <si>
    <t>ENGIN Z;TRELEAVEN P</t>
  </si>
  <si>
    <t>ARTIFICIAL INTELLIGENCE FOR ETF MARKET PREDICTION AND PORTFOLIO OPTIMIZATION</t>
  </si>
  <si>
    <t>DAY M;LIN J</t>
  </si>
  <si>
    <t>ARTIFICIAL INTELLIGENCE IN FINANCIAL SERVICES NEED TO BLEND AUTOMATION WITH HUMAN TOUCH</t>
  </si>
  <si>
    <t>MEHROTRA A</t>
  </si>
  <si>
    <t>ARTIFICIAL INTELLIGENCE IN FINTECH UNDERSTANDING ROBOADVISORS ADOPTION AMONG CUSTOMERS</t>
  </si>
  <si>
    <t>BELANCHE D;CASAL L;FLAVIN C</t>
  </si>
  <si>
    <t>ARTIFICIAL INTELLIGENCE MODELLING FRAMEWORK FOR FINANCIAL AUTOMATED ADVISING IN THE COPPER MARKET</t>
  </si>
  <si>
    <t>MNDEZ-SUREZ M;GARCA-FERNNDEZ F;GALLARDO F</t>
  </si>
  <si>
    <t>ASSET MANAGEMENT AS A DIGITAL PLATFORM INDUSTRY A GLOBAL FINANCIAL NETWORK PERSPECTIVE</t>
  </si>
  <si>
    <t>HABERLY D;MACDONALD-KORTH D;URBAN M;WJCIK D</t>
  </si>
  <si>
    <t>CAN I CONTROL MY ROBOADVISOR TRADEOFFS IN AUTOMATION AND USER CONTROL IN DIGITAL INVESTMENT MANAGEMENT</t>
  </si>
  <si>
    <t>RHR A;BERGER B;HESS T</t>
  </si>
  <si>
    <t>COGNITIVE COMPUTING IMPACTS ON FINANCIAL ADVICE IN WEALTH MANAGEMENT</t>
  </si>
  <si>
    <t>KLIMAN R;ARINZE B</t>
  </si>
  <si>
    <t>DETERMINANTS AND BARRIERS OF ADOPTING ROBOADVISORY SERVICES</t>
  </si>
  <si>
    <t>BRUCKES M;WESTMATTELMANN D;OLDEWEME A;SCHEWE G</t>
  </si>
  <si>
    <t>EXPLORING THE TRUST INFLUENCING MECHANISM OF ROBOADVISOR SERVICE A MIXED METHOD APPROACH</t>
  </si>
  <si>
    <t>CHENG X;GUO F;CHEN J;LI K;ZHANG Y;GAO P</t>
  </si>
  <si>
    <t>FINANCIAL WEB CALCULATORS</t>
  </si>
  <si>
    <t>MISINA S</t>
  </si>
  <si>
    <t>FINTECH AND THE INNOVATION TRILEMMA</t>
  </si>
  <si>
    <t>BRUMMER C;YADAV Y</t>
  </si>
  <si>
    <t>FOLLOWING THE ROBOT INVESTIGATING USERS UTILIZATION OF ADVICE FROM ROBOADVISORS</t>
  </si>
  <si>
    <t>TAUCHERT C;MESBAH N</t>
  </si>
  <si>
    <t>HOW VALUABLE IS FINTECH INNOVATION</t>
  </si>
  <si>
    <t>CHEN M;WU Q;YANG B</t>
  </si>
  <si>
    <t>IMPLEMENTATION OF ROBOADVISOR SERVICES FOR DIFFERENT RISK ATTITUDE INVESTMENT DECISIONS USING MACHINE LEARNING TECHNIQUES</t>
  </si>
  <si>
    <t>SNIHOVYI O;KOBETS V;IVANOV O</t>
  </si>
  <si>
    <t>INTERNATIONAL FINANCIAL MARKETS UNDER ARTIFICIAL INTELLIGENCE INFLUENCE</t>
  </si>
  <si>
    <t>MOSTEANU N</t>
  </si>
  <si>
    <t>LIVING OR DYING IN THE MASHUP OF AMERICAN FINANCIAL SERVICES LITERATE DOES NOT MEAN COMPETENT</t>
  </si>
  <si>
    <t>RILEY E;SCHILD M</t>
  </si>
  <si>
    <t>MACHINE LEARNING FOR ROBOADVISORS TESTING FOR NEURONS SPECIALIZATION</t>
  </si>
  <si>
    <t>SEMKO R</t>
  </si>
  <si>
    <t>NAVIGATING INSURTECH THE DIGITAL INTERMEDIARIES OF INSURANCE PRODUCTS AND CUSTOMER PROTECTION IN THE EU</t>
  </si>
  <si>
    <t>MARANO P</t>
  </si>
  <si>
    <t>NEW TECH V NEW DEAL FINTECH AS A SYSTEMIC PHENOMENON</t>
  </si>
  <si>
    <t>OMAROVA S</t>
  </si>
  <si>
    <t>OMNICHANNEL BANKING ECONOMY</t>
  </si>
  <si>
    <t>VASILIEV S;SEROV E</t>
  </si>
  <si>
    <t>PRACTICE OF A TWOSTAGE MODEL USING SUPPORT VECTOR REGRESSION AND BLACKLITTERMAN FOR ETF PORTFOLIO SELECTION</t>
  </si>
  <si>
    <t>LI J;CHEN C</t>
  </si>
  <si>
    <t>PROBLEMS AND DEVELOPMENT PROSPECTS OF THE INDEPENDENT FINANCIAL ADVISORS INSTITUTE IN RUSSIA</t>
  </si>
  <si>
    <t>DOBROVOLSKAYA D;KARTASHEVA U;ZULINA M;BRIGINYA D;TUSSUPBAEVA B</t>
  </si>
  <si>
    <t>PROMOTING TRUST IN AIBASED EXPERT SYSTEMS</t>
  </si>
  <si>
    <t>MESBAH N;TAUCHERT C;OLT C;BUXMANN P</t>
  </si>
  <si>
    <t>REDUCING LEGAL UNCERTAINTY AND REGULATORY ARBITRAGE FOR ROBOADVICE</t>
  </si>
  <si>
    <t>MAUME P</t>
  </si>
  <si>
    <t>ROBOADVISORS TO PREDICT SWITCHING OF JOBS USING SPACE IN HANDWRITING IMAGE</t>
  </si>
  <si>
    <t>CHAKRABORTY S;MAJUMDER J</t>
  </si>
  <si>
    <t>ROBOADVISORY OPPORTUNITIES AND RISKS FOR THE FUTURE OF FINANCIAL ADVISORY</t>
  </si>
  <si>
    <t>JUNG D;GLASER F;KPPLIN W</t>
  </si>
  <si>
    <t>SMART WEALTH MANAGEMENT SYSTEM FOR ROBOADVISORY</t>
  </si>
  <si>
    <t>XIANG Y;LI Z;LEE T;TANG D;WU K;LEI Z;WANG Y</t>
  </si>
  <si>
    <t>THE CLUSTER ANALYSIS METHOD AS AN INSTRUMENT FOR SELECTION OF SECURITIES IN THE CONSTRUCTION OF AN INVESTMENT PORTFOLIO</t>
  </si>
  <si>
    <t>TYUKHOVA E;SIZYKH D</t>
  </si>
  <si>
    <t>THE DIGITAL DIVIDE 20 FINTECH VERSUS TRADITIONAL FINANCIAL SERVICES</t>
  </si>
  <si>
    <t>FRENCH A;BADUQUI G</t>
  </si>
  <si>
    <t>THE PERFORMANCE AND ASSET ALLOCATION OF GERMAN ROBOADVISORS</t>
  </si>
  <si>
    <t>PUHLE M</t>
  </si>
  <si>
    <t>THE PROMISES AND PITFALLS OF ROBOADVISING</t>
  </si>
  <si>
    <t>D'ACUNTO F;PRABHALA N;ROSSI A</t>
  </si>
  <si>
    <t>TOWARDS DESIGNING ROBOADVISORS FOR UNEXPERIENCED INVESTORS WITH EXPERIENCE SAMPLING OF TIMESERIES DATA</t>
  </si>
  <si>
    <t>GLASER F;ILIEWA Z;JUNG D;WEBER M</t>
  </si>
  <si>
    <t>ACCESS TO FINANCE FOR ARTIFICIAL INTELLIGENCE REGULATION IN THE FINANCIAL SERVICES INDUSTRY</t>
  </si>
  <si>
    <t>LEE J</t>
  </si>
  <si>
    <t>ARTIFICIAL INTELLIGENCE ALTER EGOS WHO MIGHT BENEFIT FROM ROBOINVESTING</t>
  </si>
  <si>
    <t>D'HONDT C;DE W R;GHYSELS E;RAYMOND S</t>
  </si>
  <si>
    <t>ASSET ALLOCATION MODEL FOR A ROBOADVISOR USING THE FINANCIAL MARKET INSTABILITY INDEX AND GENETIC ALGORITHMS</t>
  </si>
  <si>
    <t>AHN W;LEE H;RYOU H;OH K</t>
  </si>
  <si>
    <t>ATTITUDES TOWARDS ARTIFICIAL INTELLIGENCE IN THE AREA OF PERSONAL FINANCIAL PLANNING A CASE STUDY OF SELECTED COUNTRIES</t>
  </si>
  <si>
    <t>WALISZEWSKI K;WARCHLEWSKA A</t>
  </si>
  <si>
    <t>AUTOMATED PORTFOLIO REBALANCING AUTOMATIC EROSION OF INVESTMENT PERFORMANCE</t>
  </si>
  <si>
    <t>HORN M;OEHLER A</t>
  </si>
  <si>
    <t>BEHAVIOURAL FINANCE IN AN ERA OF ARTIFICIAL INTELLIGENCE LONGITUDINAL CASE STUDY OF ROBOADVISORS IN INVESTMENT DECISIONS</t>
  </si>
  <si>
    <t>SHANMUGANATHAN M</t>
  </si>
  <si>
    <t>BIG DATA AND ARTIFICIAL INTELLIGENCE IN THE BANKING INDUSTRY</t>
  </si>
  <si>
    <t>YU T;SONG X</t>
  </si>
  <si>
    <t>DATA ANALYSIS OF PERSONALIZED INVESTMENT DECISION MAKING USING ROBOADVISERS</t>
  </si>
  <si>
    <t>DETERMINATION OF INDIVIDUAL INVESTORS FINANCIAL RISK TOLERANCE BY MACHINE LEARNING METHODS</t>
  </si>
  <si>
    <t>ALTUNTAS Y;KOCAMAZ A;ULKGUN A</t>
  </si>
  <si>
    <t>DETERMINATION OF INDIVIDUAL INVESTORS FINANCIAL RISK TOLERANCE BY MACHINE LEARNING METHODS BIREYSEL YATIRIMCI FINANSAL RISK TOLERANSININ MAKINE OGRENMESI YONTEMLERIYLE BELIRLENMESI</t>
  </si>
  <si>
    <t>DYNAMIC PORTFOLIO ALLOCATION IN GOALSBASED WEALTH MANAGEMENT</t>
  </si>
  <si>
    <t>DAS S;OSTROV D;RADHAKRISHNAN A;SRIVASTAV D</t>
  </si>
  <si>
    <t>FINANCIAL EDUCATION AND DIGITAL ASSET MANAGEMENT WHATS IN THE BLACK BOX</t>
  </si>
  <si>
    <t>LITTERSCHEIDT R;STREICH D</t>
  </si>
  <si>
    <t>FINTECH AND HOUSEHOLD FINANCE A REVIEW OF THE EMPIRICAL LITERATURE</t>
  </si>
  <si>
    <t>AGARWAL S;CHUA Y</t>
  </si>
  <si>
    <t>FINTECH LAW AND PRACTICE A KOREAN PERSPECTIVE</t>
  </si>
  <si>
    <t>JUNG S</t>
  </si>
  <si>
    <t>GLIDE PATH INDEXES</t>
  </si>
  <si>
    <t>SURZ R</t>
  </si>
  <si>
    <t>HEPHAESTUS AND TALOS THE LEGAL STATUS AND OBLIGATION THEORY OF ROBOT ADVISORS</t>
  </si>
  <si>
    <t>GAO S</t>
  </si>
  <si>
    <t>HOW RISK PROFILES OF INVESTORS AFFECT ROBOADVISED PORTFOLIOS</t>
  </si>
  <si>
    <t>BOREIKO D;MASSAROTTI F</t>
  </si>
  <si>
    <t>INNOVATIONS IN THE FINANCIAL SPHERE PERFORMANCE EVALUATION OF INTRODUCING SERVICE ROBOTS WITH ARTIFICIAL INTELLIGENCE</t>
  </si>
  <si>
    <t>BATAEV A;DEDYUKHINA N;NASRUTDINOV M</t>
  </si>
  <si>
    <t>INVESTMENT DECISIONS WITH ROBOADVISORS THE ROLE OF ANTHROPOMORPHISM AND PERSONALIZED ANCHORS IN RECOMMENDATIONS</t>
  </si>
  <si>
    <t>ADAM M;TOUTAOUI J;PFEUFFER N;HINZ O</t>
  </si>
  <si>
    <t>INVESTORS PERCEPTION TOWARDS MUTUAL FUND INVESTING ON THE RISE OF DIGITALIZATION IN INDIAN MUTUAL FUND INDUSTRY</t>
  </si>
  <si>
    <t>PUSHPA R K;SHYAMALA D B</t>
  </si>
  <si>
    <t>NETWORK MODELS TO ENHANCE AUTOMATED CRYPTOCURRENCY PORTFOLIO MANAGEMENT</t>
  </si>
  <si>
    <t>GIUDICI P;PAGNOTTONI P;POLINESI G</t>
  </si>
  <si>
    <t>ON APPLICATION ORIENTED FUZZY NUMBERS FOR IMPRECISE INVESTMENT RECOMMENDATIONS</t>
  </si>
  <si>
    <t>YCZKOWSKA-HANKOWIAK A</t>
  </si>
  <si>
    <t>PERSONALIZED GOALBASED INVESTING VIA MULTISTAGE STOCHASTIC GOAL PROGRAMMING</t>
  </si>
  <si>
    <t>KIM W;KWON D;LEE Y;KIM J;LIN C</t>
  </si>
  <si>
    <t>REGULATING INVESTMENT ROBOADVISORS IN CHINA PROBLEMS AND PROSPECTS</t>
  </si>
  <si>
    <t>GUO L</t>
  </si>
  <si>
    <t>RESEARCH ON FINANCIAL RISKS OF ROBOADVISOR PLATFORMS</t>
  </si>
  <si>
    <t>LIU R</t>
  </si>
  <si>
    <t>ROBO ADVISORY AND ITS POTENTIAL IN ADDRESSING THE BEHAVIORAL BIASES OF INVESTORS A QUALITATIVE STUDY IN INDIAN CONTEXT</t>
  </si>
  <si>
    <t>BHATIA A;CHANDANI A;CHHATEJA J</t>
  </si>
  <si>
    <t>ROBOADVICE ARTIFICIAL INTELLIGENCE AND RESPONSIBILITY THE REGULATORY FRAMEWORK BETWEEN PRESENT SCENARIOS AND FUTURE PERSPECTIVES</t>
  </si>
  <si>
    <t>CUZZOLA P</t>
  </si>
  <si>
    <t>ROBOADVISORS A SUBSTITUTE FOR HUMAN FINANCIAL ADVICE</t>
  </si>
  <si>
    <t>BRENNER L;MEYLL T</t>
  </si>
  <si>
    <t>ROBOADVISORS AND THE FINANCIALIZATION OF LAY INVESTORS</t>
  </si>
  <si>
    <t>TAN G</t>
  </si>
  <si>
    <t>ROBOADVISORS MACHINE LEARNING IN TRENDFOLLOWING ETF INVESTMENTS</t>
  </si>
  <si>
    <t>BAEK S;LEE KW;UCTUM M;OH S</t>
  </si>
  <si>
    <t>ROBOADVISORS RAS THE PROGRAMMED SELFSERVICE MARKET FOR PROFESSIONAL ADVICE</t>
  </si>
  <si>
    <t>WEXLER M;OBERLANDER J</t>
  </si>
  <si>
    <t>SENSITIVITY VALIDATION OF A FUZZY SYSTEM FOR ASSET ALLOCATION</t>
  </si>
  <si>
    <t>NORTH R</t>
  </si>
  <si>
    <t>SOFTWARE ARCHITECTURE FOR MACHINE LEARNING IN PERSONAL FINANCIAL PLANNING</t>
  </si>
  <si>
    <t>BI Q;TANG J;VAN F B;NELSON J;BEAL I;RAY C;OSSOLA A</t>
  </si>
  <si>
    <t>SPARSE AND ROBUST PORTFOLIO SELECTION VIA SEMIDEFINITE RELAXATION</t>
  </si>
  <si>
    <t>LEE Y;KIM M;KIM J;JANG J;CHANG K W</t>
  </si>
  <si>
    <t>THE DEVELOPMENT STATUS AND LEGAL SUPERVISION OF ROBOADVISORS UNDER FINANCIAL TECHNOLOGY</t>
  </si>
  <si>
    <t>RUISHI J;SHUJUN Y</t>
  </si>
  <si>
    <t>THE GENERIC INSURTECH ECOSYSTEM AND ITS STRATEGIC IMPLICATIONS FOR THE DIGITAL TRANSFORMATION OF THE INSURANCE INDUSTRY</t>
  </si>
  <si>
    <t>GREINEDER M;RIASANOW T;BHM M;KRCMAR H</t>
  </si>
  <si>
    <t>THE UTILIZATION OF ROBOADVISORS BY INDIVIDUAL INVESTORS AN ANALYSIS USING DIFFUSION OF INNOVATION AND INFORMATION SEARCH FRAMEWORKS</t>
  </si>
  <si>
    <t>FAN L;CHATTERJEE S</t>
  </si>
  <si>
    <t>VALUATION OF FINTECH INNOVATION BASED ON PATENT APPLICATIONS</t>
  </si>
  <si>
    <t>KABULOVA J;STANKEVIIEN J</t>
  </si>
  <si>
    <t>WHAT DO ROBOADVISORS RECOMMEND AN ANALYSIS OF PORTFOLIO STRUCTURE PERFORMANCE AND RISK</t>
  </si>
  <si>
    <t>TORNO A;SCHILDMANN S</t>
  </si>
  <si>
    <t>WHERE DID FINTECHS COME FROM AND WHERE DO THEY GO THE TRANSFORMATION OF THE FINANCIAL INDUSTRY IN GERMANY AFTER DIGITALIZATION</t>
  </si>
  <si>
    <t>BRANDL B;HORNUF L</t>
  </si>
  <si>
    <t>WHO IS BETTER AT INVESTMENT DECISIONS MAN OR MACHINE</t>
  </si>
  <si>
    <t>HARRISON J;SAMADDAR S</t>
  </si>
  <si>
    <t>WHOSE ALGORITHM SAYS SO THE RELATIONSHIPS BETWEEN TYPE OF FIRM PERCEPTIONS OF TRUST AND EXPERTISE AND THE ACCEPTANCE OF FINANCIAL ROBOADVICE</t>
  </si>
  <si>
    <t>LOURENO C;DELLAERT B;DONKERS B</t>
  </si>
  <si>
    <t>A FRAMEWORK FOR ROBOADVISOR BASED ON KNOWLEDGE FUSION</t>
  </si>
  <si>
    <t>LUO X;FENG K;FANG X</t>
  </si>
  <si>
    <t>A HYBRID DEEP LEARNING MODEL FOR EMOTION DETECTION IN EMOTIONSENSITIVE ROBOADVISORS</t>
  </si>
  <si>
    <t>HE W;LAU R</t>
  </si>
  <si>
    <t>A PRACTICAL GUIDE TO ROBUST PORTFOLIO OPTIMIZATION</t>
  </si>
  <si>
    <t>YIN C;PERCHET R;SOUP F</t>
  </si>
  <si>
    <t>A SYSTEMATIC ANALYSIS ON FINTECH AND ITS APPLICATIONS</t>
  </si>
  <si>
    <t>PAUL L;SADATH L</t>
  </si>
  <si>
    <t>ACCEPTANCE OF DIGITAL INVESTMENT SOLUTIONS THE CASE OF ROBO ADVISORY IN GERMANY</t>
  </si>
  <si>
    <t>SEILER V;FANENBRUCK K</t>
  </si>
  <si>
    <t>AFTER THE COLLISION OF CRISIS AND OPPORTUNITY TO REDEFINING THE ARTIFICIAL INTELLIGENCE IN FINANCE THE NEW INTELLIGENT FINANCE ERA</t>
  </si>
  <si>
    <t>GUO H;POLAK P</t>
  </si>
  <si>
    <t>AN EXPLORATION INTO THE POSTURE OF ROBOADVISOR GLOBALLY</t>
  </si>
  <si>
    <t>CANOZ I</t>
  </si>
  <si>
    <t>ANTECEDENTS OF INTENTION TO ADOPT ARTIFICIAL INTELLIGENCE SERVICES BY CONSUMERS IN PERSONAL FINANCIAL INVESTING</t>
  </si>
  <si>
    <t>ATWAL G;BRYSON D</t>
  </si>
  <si>
    <t>ANTHROPOMORPHIZED FINANCIAL ROBOADVISORS AND INVESTMENT ADVICETAKING BEHAVIOR</t>
  </si>
  <si>
    <t>DENG B;CHAU M</t>
  </si>
  <si>
    <t>ARTIFICIAL INTELLIGENCE IN FINANCIAL SERVICES A QUALITATIVE RESEARCH TO DISCOVER ROBOADVISORY SERVICES</t>
  </si>
  <si>
    <t>BHATIA A;CHANDANI A;ATIQ R;MEHTA M;DIVEKAR R</t>
  </si>
  <si>
    <t>ARTIFICIAL INTELLIGENCE IN FINTECH UNDERSTANDING STAKEHOLDERS PERCEPTION ON INNOVATION DISRUPTION AND TRANSFORMATION IN FINANCE</t>
  </si>
  <si>
    <t>RASIWALA F;KOHL B</t>
  </si>
  <si>
    <t>AUTOMATED INVESTMENT MANAGEMENT COMPARING THE DESIGN AND PERFORMANCE OF INTERNATIONAL ROBOMANAGERS</t>
  </si>
  <si>
    <t>HELMS N;HLSCHER R;NELDE M</t>
  </si>
  <si>
    <t>BIG DATA ARTIFICIAL INTELLIGENCE AND MACHINE LEARNING A TRANSFORMATIVE SYMBIOSIS IN FAVOUR OF FINANCIAL TECHNOLOGY</t>
  </si>
  <si>
    <t>DUC K N D;SERMPINIS G;STASINAKIS C</t>
  </si>
  <si>
    <t>BUSINESS MODEL OF SUSTAINABLE ROBOADVISORS EMPIRICAL INSIGHTS FOR PRACTICAL IMPLEMENTATION</t>
  </si>
  <si>
    <t>AU C;KLINGENBERGER L;SVOBODA M;FRRE E</t>
  </si>
  <si>
    <t>CLUSTERBASED MUTUAL FUND CLASSIFICATION AND PRICE PREDICTION USING MACHINE LEARNING FOR ROBOADVISORS</t>
  </si>
  <si>
    <t>CHEN X;YE S;HUANG C</t>
  </si>
  <si>
    <t>COMPREHENSIVE ANALYSIS OF MACHINE LEARNING ALGORITHMS USED IN ROBOADVISORY SERVICES</t>
  </si>
  <si>
    <t>POTDAR A;PANDE M</t>
  </si>
  <si>
    <t>CONVERSATIONAL ROBO ADVISORS AS SURROGATES OF TRUST ONBOARDING EXPERIENCE FIRM PERCEPTION AND CONSUMER FINANCIAL DECISION MAKING</t>
  </si>
  <si>
    <t>HILDEBRAND C;BERGNER A</t>
  </si>
  <si>
    <t>CULTURAL RELATIVITY IN CONSUMERS RATES OF ADOPTION OF ARTIFICIAL INTELLIGENCE</t>
  </si>
  <si>
    <t>TUBADJI A;DENNEY T;WEBBER D</t>
  </si>
  <si>
    <t>DEVELOPMENT AND SUPERVISION OF ROBOADVISORS UNDER DIGITAL FINANCIAL INCLUSION IN COMPLEX SYSTEMS</t>
  </si>
  <si>
    <t>DAI W</t>
  </si>
  <si>
    <t>DIGITAL FINANCIAL ADVICE SOLUTIONS EVIDENCE ON FACTORS AFFECTING THE FUTURE USAGE INTENTION AND THE MODERATING EFFECT OF EXPERIENCE</t>
  </si>
  <si>
    <t>GERLACH J;LUTZ J</t>
  </si>
  <si>
    <t>DIGITAL INNOVATION IN WEALTH MANAGEMENT LANDSCAPE THE MODERATING ROLE OF ROBO ADVISORS IN BEHAVIOURAL BIASES AND INVESTMENT DECISIONMAKING</t>
  </si>
  <si>
    <t>BHATIA A;CHANDANI A;DIVEKAR R;MEHTA M;VIJAY N</t>
  </si>
  <si>
    <t>DOES ROBOADVISORY HELP REDUCE THE LIKELIHOOD OF CARRYING A CREDIT CARD DEBT EVIDENCE FROM AN INSTRUMENTAL VARIABLE APPROACH</t>
  </si>
  <si>
    <t>BAI Z</t>
  </si>
  <si>
    <t>EDUCATION SECTOR AND ROBO ADVISORY DOES SPECIALIZATION OF STUDY AFFECT AWARENESS</t>
  </si>
  <si>
    <t>CHANDANI A;BHATIA A</t>
  </si>
  <si>
    <t>EXPLAINABLE ARTIFICIAL INTELLIGENCE A GLOBAL FAST APPROACH</t>
  </si>
  <si>
    <t>MAYENBERGER D</t>
  </si>
  <si>
    <t>FINANCIAL LITERACY AND FINANCIAL STRATEGIES THE MEDIATING ROLE OF FINANCIAL CONCERNS</t>
  </si>
  <si>
    <t>XUE R;GEPP A;ONEILL T;STERN S;VANSTONE B</t>
  </si>
  <si>
    <t>FRONTIERS IN SERVICE SCIENCE FINTECH OPERATIONSAN OVERVIEW OF RECENT DEVELOPMENTS AND FUTURE RESEARCH DIRECTIONS</t>
  </si>
  <si>
    <t>LU B;HAO S;PINEDO M;XU Y</t>
  </si>
  <si>
    <t>HUMANROBOT INTERACTION WHEN INVESTORS ADJUST THE USAGE OF ROBOADVISORS IN PEERTOPEER LENDING</t>
  </si>
  <si>
    <t>GE R;ZHENG Z;TIAN X;LIAO L</t>
  </si>
  <si>
    <t>IMPACT OF FINTECH ON BANK RISKTAKING EVIDENCE FROM CHINA</t>
  </si>
  <si>
    <t>DENG L;LV Y;LIU Y;ZHAO Y</t>
  </si>
  <si>
    <t>IMPLEMENTATION OF THE MARKOWITZ METHOD IN THE ROBOADVISOR APPLICATION FOR BEST INVESTMENT SELECTION</t>
  </si>
  <si>
    <t>GERHANA Y;UMAM M;ATMADJA A</t>
  </si>
  <si>
    <t>IMPROVING ON DEFAULTS HELPING PENSION PARTICIPANTS MANAGE FINANCIAL MARKET RISK IN TARGET DATE FUNDS</t>
  </si>
  <si>
    <t>TURNER J;KLEIN B</t>
  </si>
  <si>
    <t>INTENTION TO USE AIPOWERED FINANCIAL INVESTMENT ROBOADVISORS IN THE MBANKING SECTOR OF PAKISTAN</t>
  </si>
  <si>
    <t>WANG X;BUTT A;ZHANG Q;AHMAD H;SHAFIQUE M</t>
  </si>
  <si>
    <t>INVESTOR CHARACTERISTICS AND THEIR IMPACT ON THE DECISION TO USE A ROBOADVISOR</t>
  </si>
  <si>
    <t>OEHLER A;HORN M;WENDT S</t>
  </si>
  <si>
    <t>IS KNOWLEDGE POWER OR IGNORANCE BLISS DELEGATE AND EDUCATE IN ROBOADVISING A PROPOSED STUDY OF THE HUMANAGENTIC IS ARTIFACTS DYADS SHARED DOMAIN KNOWLEDGE</t>
  </si>
  <si>
    <t>SLAUGHTER K;CHEN D</t>
  </si>
  <si>
    <t>IS KNOWLEDGE POWER OR IGNORANCE BLISS DELEGATE AND EDUCATE IN ROBOADVISING A PROPOSED STUDY OF THE HUMANAGENTIC IS ARTIFACTS DYADS SHARED DOMAIN KNOWLEDGE EMERGENT RESEARCH FORUM ERF</t>
  </si>
  <si>
    <t>ISLAMIC FINTECH</t>
  </si>
  <si>
    <t xml:space="preserve">FERNNDEZ ;SS </t>
  </si>
  <si>
    <t>LINKING THE ROBOADVISORS PHENOMENON AND BEHAVIOURAL BIASES IN INVESTMENT MANAGEMENT AN INTERDISCIPLINARY LITERATURE REVIEW AND RESEARCH AGENDA</t>
  </si>
  <si>
    <t>DARSKUVIENE V;LISAUSKIENE N</t>
  </si>
  <si>
    <t>RISK PREFERENCE ELICITATION AND FINANCIAL ADVICE TAKING</t>
  </si>
  <si>
    <t>STREICH D</t>
  </si>
  <si>
    <t>ROBO ADVICE LEGAL AND REGULATORY CHALLENGES</t>
  </si>
  <si>
    <t>RINGE W;RUOF C</t>
  </si>
  <si>
    <t>ROBO ADVISORS ALGORITHMIC TRADING AND INVESTMENT MANAGEMENT WONDERS OF FOURTH INDUSTRIAL REVOLUTION IN FINANCIAL MARKETS</t>
  </si>
  <si>
    <t>TAO R;SU C;XIAO Y;DAI K;KHALID F</t>
  </si>
  <si>
    <t>ROBOADVISING ENHANCING INVESTMENT WITH INVERSE OPTIMIZATION AND DEEP REINFORCEMENT LEARNING</t>
  </si>
  <si>
    <t>WANG H;YU S</t>
  </si>
  <si>
    <t>ROBOADVISING LEARNING INVESTORS RISK PREFERENCES VIA PORTFOLIO CHOICES</t>
  </si>
  <si>
    <t>ALSABAH H;CAPPONI A;RUIZ L O;STERN M</t>
  </si>
  <si>
    <t>ROBOADVISING RISK PROFILING THROUGH CONTENT ANALYSIS FOR SUSTAINABLE DEVELOPMENT IN THE HONG KONG FINANCIAL MARKET</t>
  </si>
  <si>
    <t>SO M</t>
  </si>
  <si>
    <t>ROBOADVISOR USING CLOSEDFORM SOLUTIONS FOR INVESTORS RISK PREFERENCES</t>
  </si>
  <si>
    <t>DONG Z;ZHU M;XU F</t>
  </si>
  <si>
    <t>ROBOADVISOR USING GENETIC ALGORITHM AND BERT SENTIMENTS FROM TWEETS FOR HYBRID PORTFOLIO OPTIMISATION</t>
  </si>
  <si>
    <t>LEOW E;NGUYEN B;CHUA M</t>
  </si>
  <si>
    <t>ROBOADVISORS TODAY AND TOMORROW INVESTMENT ADVICE IS JUST AN APP AWAY</t>
  </si>
  <si>
    <t>GREALISH A;KOLM P</t>
  </si>
  <si>
    <t>ROBOADVISORS WHAT DO WE KNOW ABOUT THIS FINANCIAL TECHNOLOGY</t>
  </si>
  <si>
    <t>MOKER A</t>
  </si>
  <si>
    <t>ROBOADVISORY AN OPPORTUNITY FOR INNOVATION IN SHARIACOMPLIANT MARKETS</t>
  </si>
  <si>
    <t>BACH P</t>
  </si>
  <si>
    <t>ROBOADVISORY SERVICES IN INDIA A STUDY TO ANALYSE AWARENESS AND PERCEPTION OF MILLENNIALS</t>
  </si>
  <si>
    <t>CHANDANI A;SRIHARSHITHA S;BHATIA A;ATIQ R;MEHTA M</t>
  </si>
  <si>
    <t>SECOND ROUND OF FINTECH TRENDS AND CHALLENGES</t>
  </si>
  <si>
    <t>MEHROTRA A;MENON S</t>
  </si>
  <si>
    <t>SELECTED COUNTRIES OF EASTERN AND CENTRAL EUROPE IN THE FACE OF CHALLENGES OF MODERN FINANCIAL TECHNOLOGIES BASED ON THE EXAMPLE OF ROBOADVICE</t>
  </si>
  <si>
    <t>THE EFFECT OF HUMANIZING ROBOADVISORS ON INVESTOR JUDGMENTS</t>
  </si>
  <si>
    <t>HODGE F;MENDOZA K;SINHA R</t>
  </si>
  <si>
    <t>THE IMPACT OF MACHINE LEARNING ON UK FINANCIAL SERVICES</t>
  </si>
  <si>
    <t>BUCHANAN B;WRIGHT D</t>
  </si>
  <si>
    <t>THE ROLE OF ANALYTICS AND ROBOADVISORY IN INVESTORS FINANCIAL DECISIONS AND RISK MANAGEMENT REVIEW OF LITERATURE POSTGLOBAL FINANCIAL CRISIS</t>
  </si>
  <si>
    <t>PAL A;SHARMA S;GUPTA K</t>
  </si>
  <si>
    <t>TRADING SUPPORT SYSTEM FOR PORTFOLIO CONSTRUCTION USING WISDOM OF ARTIFICIAL CROWDS AND EVOLUTIONARY COMPUTATION</t>
  </si>
  <si>
    <t>KRISTJANPOLLER W;MICHELL K;MINUTOLO P</t>
  </si>
  <si>
    <t>UNDERSTANDING THE ACCEPTANCE OF ROBOADVISORS TOWARDS A HIERARCHICAL MODEL INTEGRATED PRODUCT FEATURES AND USER PERCEPTIONS</t>
  </si>
  <si>
    <t>WU M;GAO Q</t>
  </si>
  <si>
    <t>USABILITY USER COMPREHENSION AND PERCEPTIONS OF EXPLANATIONS FOR COMPLEX DECISION SUPPORT SYSTEMS IN FINANCE A ROBOADVISORY USE CASE</t>
  </si>
  <si>
    <t>DEO S;SONTAKKE N</t>
  </si>
  <si>
    <t>USING MACHINE LEARNING TO ANALYZE MERGER ACTIVITY</t>
  </si>
  <si>
    <t>JIANG T</t>
  </si>
  <si>
    <t>WHO DO YOU CHOOSE COMPARING PERCEPTIONS OF HUMAN VS ROBOADVISOR IN THE CONTEXT OF FINANCIAL SERVICES</t>
  </si>
  <si>
    <t>ZHANG L;PENTINA I;FAN Y</t>
  </si>
  <si>
    <t>WILL ROBOADVISORS CONTINUE ROLES OF TASKTECHNOLOGY FIT NETWORK EXTERNALITIES GRATIFICATIONS AND FLOW EXPERIENCE IN FACILITATING CONTINUANCE INTENTION</t>
  </si>
  <si>
    <t>CHENG Y</t>
  </si>
  <si>
    <t>A MENTAL ACCOUNTBASED PORTFOLIO SELECTION MODEL WITH AN APPLICATION FOR DATA WITH SMALLER DIMENSIONS</t>
  </si>
  <si>
    <t>LI Z;JIANG H;CHEN Z;WONG W</t>
  </si>
  <si>
    <t>ARTIFICIAL INTELLIGENCE IN CUSTOMERFACING FINANCIAL SERVICES A SYSTEMATIC LITERATURE REVIEW AND AGENDA FOR FUTURE RESEARCH</t>
  </si>
  <si>
    <t>HENTZEN J;HOFFMANN A;DOLAN R;PALA E</t>
  </si>
  <si>
    <t>CAN ROBO ADVISORS EXPEDITE CARBON TRANSITIONS EVIDENCE FROM AUTOMATED FUNDS</t>
  </si>
  <si>
    <t>SHAN S;UMAR M;MIRZA N</t>
  </si>
  <si>
    <t>DIGITAL TWIN FINANCIAL TECHNOLOGYS NEXT FRONTIER OF ROBOADVISOR</t>
  </si>
  <si>
    <t>ANSHARI M;ALMUNAWAR M;MASRI M</t>
  </si>
  <si>
    <t>DO SUSTAINABLE CONSUMERS PREFER SOCIALLY RESPONSIBLE INVESTMENTS A STUDY AMONG THE USERS OF ROBO ADVISORS</t>
  </si>
  <si>
    <t>BRUNEN A;LAUBACH O</t>
  </si>
  <si>
    <t>DOES ROBOADVISORY INCREASE RETIREMENT WORRY A CAUSAL EXPLANATION</t>
  </si>
  <si>
    <t>CHHATWANI M</t>
  </si>
  <si>
    <t>EXPLORING THE INNOVATION DIFFUSION OF BIG DATA ROBOADVISOR</t>
  </si>
  <si>
    <t>TSAI S;CHEN C</t>
  </si>
  <si>
    <t>FINANCIAL RISK MANAGEMENT AND EXPLAINABLE TRUSTWORTHY RESPONSIBLE AI</t>
  </si>
  <si>
    <t>FRITZ-MORGENTHAL S;HEIN B;PAPENBROCK J</t>
  </si>
  <si>
    <t>INTENTION TO ADOPT ROBOADVISORS AMONG MALAYSIAN RETAIL INVESTORS USING AN EXTENDED VERSION OF TAM MODEL</t>
  </si>
  <si>
    <t>ZHENG K;CHEONG J;JAFARIAN M</t>
  </si>
  <si>
    <t>INTENTION TO USE ANALYTICAL ARTIFICIAL INTELLIGENCE AI IN SERVICES THE EFFECT OF TECHNOLOGY READINESS AND AWARENESS</t>
  </si>
  <si>
    <t>FLAVIN C;PREZ-RUEDA A;BELANCHE D;CASAL L</t>
  </si>
  <si>
    <t>INVESTORS PERCEPTIONS ON ARTIFICIAL INTELLIGENCE AI TECHNOLOGY ADOPTION IN INVESTMENT SERVICES IN INDIA</t>
  </si>
  <si>
    <t>MANRAI R;GUPTA K</t>
  </si>
  <si>
    <t>JOURNAL OF BEHAVIORAL AND EXPERIMENTAL FINANCE A BIBLIOMETRIC OVERVIEW</t>
  </si>
  <si>
    <t>KUMAR S;RAO S;GOYAL K;GOYAL N</t>
  </si>
  <si>
    <t>OVERCONFIDENCE AND THE ADOPTION OF ROBOADVICE WHY OVERCONFIDENT INVESTORS DRIVE THE EXPANSION OF AUTOMATED FINANCIAL ADVICE</t>
  </si>
  <si>
    <t>PIEHLMAIER D</t>
  </si>
  <si>
    <t>RISK ASSESSMENT AND REGULATION ALGORITHM FOR FINANCIAL TECHNOLOGY PLATFORMS IN SMART CITY</t>
  </si>
  <si>
    <t>LIU X;YUAN X;ZHANG R;YE N</t>
  </si>
  <si>
    <t>ROBO ADVISORS VS VALUE INVESTING STRATEGIES A FUZZY JENSENS ALPHA ASSESSMENT</t>
  </si>
  <si>
    <t>CABALLERO-FERNNDEZ R;CORTEZ K;CEBALLOS-HORNERO D</t>
  </si>
  <si>
    <t>ROBOADVICE RA IMPLICATIONS FOR THE SOCIOLOGY OF THE PROFESSIONS</t>
  </si>
  <si>
    <t>SHALL REGULATORS INTRODUCE SPECIAL RULES FOR ROBO ADVISING SERVICES</t>
  </si>
  <si>
    <t>ALEKSEENKO A</t>
  </si>
  <si>
    <t>THE DEVELOPMENT AND REGULATION OF ROBOADVISORS IN HONG KONG EMPIRICAL AND COMPARATIVE PERSPECTIVES</t>
  </si>
  <si>
    <t>HUANG R;WANG C;ZHANG O</t>
  </si>
  <si>
    <t>THE IMPACT OF LAY BELIEFS ABOUT AI ON ADOPTION OF ALGORITHMIC ADVICE</t>
  </si>
  <si>
    <t>VON W B;KREMMEL D;JGER B</t>
  </si>
  <si>
    <t>id_AB</t>
  </si>
  <si>
    <t>AB</t>
  </si>
  <si>
    <t>AB1</t>
  </si>
  <si>
    <t>THIS PAPER EXPLORES THE IMPLICATIONS OF APPLYING AUTOMATION, A TECHNOLOGICAL FORCE IN WHICH COMPUTER SYSTEMS CAN FULFILL HUMAN TASKS, INTO THE ASSET MANAGEMENT INDUSTRY. THE INVESTIGATION EXPLORES A NUMBER OF SIGNIFICANT TOPICS IN WHICH MANAGERS SHOULD BEGIN CONTEMPLATING, INCLUDING WORKFORCE ORIGINATION POST AUTOMATION, THE PRIMARY SKILLS NECESSARY TO FACILITATE AUGMENTATION, AND HOW ROBO ADVISORS COULD CHALLENGE AN ORGANIZATION'S VALUE PROPOSITION. THE INVESTIGATION WAS CENTERED ON JUPITER ASSET MANAGEMENT (JAM) TO SUPPORT THEIR PREPARATIONS FOR AUTOMATION, AS WELL AS TO PROVIDE INSIGHT FROM THE `GRASS ROOTS'. RESEARCH CENTERED ON INTERVIEWS WITH EXPERIENCED INDIVIDUALS WITHIN AUTOMATIVE AND ASSET MANAGEMENT. THE FINDINGS IDENTIFY THAT CURRENT ENTRY LEVEL OCCUPATIONS WITH SYSTEMATIC, REPETITIVE TASKS IN A FIXED DOMAIN, WILL BE AUTOMATED. PLACING A GREATER DEMAND FOR ANALYTICAL ABILITIES IN JUNIOR RECRUITS AS THE COGNITIVE UNDERSTANDING OF WHAT DATA REPRESENTS IS A WEAKNESS OF ARTIFICIAL INTELLIGENCE (AI) THUS STRENGTHENING AUGMENTATION BETWEEN EMPLOYEES AND TECHNOLOGY. AUTOMATED INVESTMENT PROFILERS KNOWN AS ROBO ADVISORS WILL CHALLENGE THE VALUE PROPOSITION OF ORGANIZATIONS, SUCH AS JAM, WHICH IN TIME WILL NEED TO BE ONBOARD WITH THE TECHNOLOGY TO REMAIN COMPETITIVE WITHIN A GROWING MILLENNIAL MARKET. THE PAPER CONCLUDES THAT THERE IS AN EVIDENT NEED FOR ASSET MANAGEMENT FIRMS TO DESIGN TRAINING PROCESSES THAT BLEND ENHANCED SENIOR LEVEL SHADOWING, WITH PROGRAMMES FOCUSED ON BROADENING JUNIORS' ABILITIES TO INTERPRET AND APPLY AI GENERATED DATA THROUGH A SERIES OF NEWLY IDENTIFIED SKILLS.</t>
  </si>
  <si>
    <t>AB2</t>
  </si>
  <si>
    <t>AUTOMATED ASSET MANAGEMENT OFFERINGS ALGORITHMICALLY ASSIGN RISKY PORTFOLIOS TO INDIVIDUAL INVESTORS BASED ON INVESTOR CHARACTERISTICS SUCH AS AGE, NET INCOME, OR SELF-ASSESSMENT OF RISK AVERSION. USING NEW GERMAN HOUSEHOLD PANEL DATA, WE INVESTIGATE THE KEY HOUSEHOLD CHARACTERISTICS THAT DRIVE PRIVATE ASSET ALLOCATION DECISIONS. THIS INFORMATION ALLOWS US TO ASSESS WHICH SET OF VARIABLES SHOULD BE INCLUDED IN ALGORITHMIC PORTFOLIO ADVICE. USING HEAVILY CROSS-VALIDATED CLASSIFICATION TREES, WE FIND THAT A COMBINATION OF HOUSEHOLD BALANCE SHEET VARIABLESDESCRIBING THE ABILITY TO TAKE RISKS (E.G., NET WEALTH)AND HOUSEHOLD PERSONAL CHARACTERISTICSDESCRIBING THE WILLINGNESS TO TAKE RISKS (E.G., RISK AVERSION)BEST EXPLAIN THE CROSS-SECTIONAL VARIATION IN HOUSEHOLD PORTFOLIO CHOICE. OUR EMPIRICAL EVIDENCE IS IN LINE WITH MODELS OF PORTFOLIO CHOICE UNDER DECREASING RELATIVE RISK AVERSION AND FIXED INVESTMENT COSTS. THE RESULTS SUGGEST THE UTILITY OF A MORE HOLISTIC MODELING OF HOUSEHOLD CHARACTERISTICS. INCLUDING BACKGROUND RISKS IN THE FORM OF HOUSEHOLD LEVERAGE NOT ONLY MAKES INVESTMENT SENSE, BUT IS ALSO THE NEW REGULATORY REALITY UNDER MIFID II RULES. ROBO-ADVISORS ARE STRONGLY ADVISED TO ACT ACCORDINGLY. 2017, SWISS SOCIETY FOR FINANCIAL MARKET RESEARCH.</t>
  </si>
  <si>
    <t>AB3</t>
  </si>
  <si>
    <t>ARTIFICIAL INTELLIGENCE IS NO LONGER SOLELY IN THE REALM OF SCIENCE FICTION. TODAY, BASIC FORMS OF MACHINE LEARNING ALGORITHMS ARE COMMONLY USED BY A VARIETY OF COMPANIES. ALSO, ADVANCED FORMS OF MACHINE LEARNING ARE INCREASINGLY MAKING THEIR WAY INTO THE CONSUMER SPHERE AND PROMISE TO OPTIMIZE EXISTING MARKETS. FOR FINANCIAL ADVISING, MACHINE LEARNING ALGORITHMS PROMISE TO MAKE ADVICE AVAILABLE 24-7 AND SIGNIFICANTLY REDUCE COSTS, THEREBY OPENING THE MARKET FOR FINANCIAL ADVICE TO LOWER-INCOME INDIVIDUALS. HOWEVER, THE USE OF MACHINE LEARNING ALGORITHMS ALSO RAISES CONCERNS. AMONG THEM, WHETHER THESE MACHINE LEARNING ALGORITHMS CAN MEET THE EXISTING FIDUCIARY STANDARD IMPOSED ON HUMAN FINANCIAL ADVISERS AND HOW RESPONSIBILITY AND LIABILITY SHOULD BE PARTITIONED WHEN AN AUTONOMOUS ALGORITHM FALLS SHORT OF THE FIDUCIARY STANDARD AND HARMS A CLIENT. AFTER SUMMARIZING THE APPLICABLE LAW REGULATING INVESTMENT ADVISERS AND THE CURRENT STATE OF ROBO-ADVISING, THIS NOTE EVALUATES WHETHER ROBOADVISERS CAN MEET THE FIDUCIARY STANDARD AND PROPOSES ALTERNATE LIABILITY SCHEMES FOR DEALING WITH INCREASINGLY SOPHISTICATED MACHINE LEARNING ALGORITHMS. WE PROPOSE THAT A 2 MONTH, 10 MAN STUDY OF ARTIFICIAL INTELLIGENCE BE CARRIED OUT DURING THE SUMMER OF 1956. THE STUDY IS TO PROCEED ON THE BASIS OF THE CONJECTURE THAT EVERY ASPECT OF LEARNING OR ANY OTHER FEATURE OF INTELLIGENCE CAN IN PRINCIPLE BE SO PRECISELY DESCRIBED THAT A MACHINE CAN BE MADE TO SIMULATE IT. 2017 BY JOHN LIGHTBOURNE.</t>
  </si>
  <si>
    <t>AB4</t>
  </si>
  <si>
    <t>IN THE PAST DECADE, ROBO-ADVISORSONLINE PLATFORMS PROVIDING INVESTMENT ADVICE DRIVEN BY ALGORITHMSHAVE EMERGED AS A LOW-COST ALTERNATIVE TO TRADITIONAL, HUMAN INVESTMENT ADVISERS. THIS PRESENTS A REGULATORY WRINKLE FOR THE INVESTMENT ADVISERS ACT, THE PRIMARY FEDERAL STATUTE GOVERNING INVESTMENT ADVICE. ENACTED IN 1940, THE ADVISERS ACT WAS DEVISED WITH HUMAN BEHAVIOR IN MIND. REGULATORS NOW MUST DETERMINE HOW AN AUTOMATED ALTERNATIVE FITS INTO THE ACTS FRAMEWORK. A POPULAR NARRATIVE, DRIVEN BY INVESTMENT ADVICE PROFESSIONALS AND THE POPULAR PRESS, ARGUES THAT ROBO-ADVISORS ARE INHERENTLY STRUCTURALLY INCAPABLE OF EXERCISING ENOUGH CARE TO MEET ADVISERS ACT STANDARDS. THIS NOTE DRAWS UPON COMMON LAW PRINCIPLES AND INTERPRETATIONS OF THE ADVISERS ACT TO ARGUE AGAINST THIS NARRATIVE. IT THEN FINDS THAT REGULATORS SHOULD INSTEAD FOCUS ON ROBO-ADVISOR DUTY OF LOYALTY ISSUES BECAUSE ALGORITHMS CAN BE PROGRAMMED TO REFLECT A FIRMS EXISTING CONFLICTS OF INTEREST. THE NOTE CONCLUDES BY ARGUING FOR A SHIFT IN REGULATORY FOCUS AND PROPOSING A TWO-PART HEIGHTENED DISCLOSURE RULE THAT WOULD MAKE ROBO-ADVISOR CONFLICTS OF INTEREST MORE TRANSPARENT. 2017. COLUMBIA LAW REVIEW ASSOCIATION. ALL RIGHTS RESERVED.</t>
  </si>
  <si>
    <t>AB5</t>
  </si>
  <si>
    <t>THIS ARTICLE EXAMINES A NUMBER OF ISSUES IN RESPECT OF DIGITAL DISCLOSURE OF FINANCIAL PRODUCTS AND SERVICES, INCLUDING HOW DIGITAL DISCLOSURE IS DEFINED AND ITS DEVELOPMENT IN VARIOUS JURISDICTIONS. IN PARTICULAR, THE ARTICLE FOCUSES ON RECENT DEVELOPMENTS IN AUSTRALIA, INCLUDING THE ADOPTION OF THE 'PUBLISH AND NOTIFY' METHOD UNDER WHICH DIGITAL DISCLOSURE SERVES AS THE DEFAULT METHOD OF DISCLOSURE, SUBJECT TO THE ABILITY OF INVESTORS TO OPT OUT. DIGITAL DISCLOSURE GIVES RISE TO VARIOUS ISSUES AND CONCERNS, INCLUDING HOW TO ACHIEVE THE PRESCRIBED DISCLOSURE STANDARDS AND MITIGATE LIABILITY CONCERNS. INTERACTIVE OR 'SMART' DISCLOSURE HAS THE POTENTIAL TO PROMOTE BETTER ENGAGEMENT ON THE PART OF INVESTORS. HOWEVER, IT IS IMPORTANT TO CONSIDER THE IMPLICATIONS, INCLUDING HOW DIGITAL DISCLOSURE INTERACTS WITH DIGITAL OR 'ROBO' ADVICE. 2017 AUTHOR.</t>
  </si>
  <si>
    <t>AB6</t>
  </si>
  <si>
    <t>BLOEKEHAIN-SOFTWARE TECHNOLOGY USED FOR PEER-TO-PEER TRANSACTION PLATFORMS-IS BEING INCREASINGLY APPLIED TO ALTERNATIVE OPPORTUNITIES FOR A VARIETY OF INDUSTRIES AND USE CASES SUCH AS ALSO IN THE ENERGY SECTOR. AS OF NOW ALL ENERGY RELATED TO BLOCKCHAIN APPLICATIONS ARE STILL IN A CONCEPT STAGE. THIS PAPER AIMS TO PRESENT THE PRELIMINARY IDEAS OF A RESEARCH PROJECT THAT WE HAVE LAUNCHED IN COLLABORATION WITH A SMALL FINTECH COMPANY: THE CRYPTO-TRADING PROJECT. FROM A RESEARCH PERSPECTIVE WE HAVE EXPLORED HOW A BLOCKCHAIN-BASED SYSTEM INTEGRATING SMART CONTRACT FUNCTIONALITY CAN BE USED TO SHARE ENERGY IN ORDER TO PROMOTE SMART GRIDS FOR THE MANAGEMENT OF ELECTRICITY IN THE SARDINIA REGION. FROM A TECHNICAL PERSPECTIVE THE PROJECT WILL IMPLEMENT A MODULAR BLOCKCHAIN-BASED SOFTWARE PLATFORM FOR EXTENDING THE FEATURES OF CRYPTOCURRENCY EXCHANGES TO THE RENEWABLE ENERGY MARKET, INCLUDING A ROBO-ADVISOR WHICH WILL SUGGEST PROSUMERS THE BEST SELLING STRATEGY. BLOCKCHAIN TECHNOLOGY SHOWS A LOT OF PROMISE. IN OUR OPINION THIS MIGHT BOOST THE GROWTH OF RENEWABLE ENERGY PRODUCTION AND CONSEQUENTLY ALSO HAVE A POSITIVE EFFECT ON THE REGIONAL ECONOMY. 2017 AEIT.</t>
  </si>
  <si>
    <t>AB7</t>
  </si>
  <si>
    <t>THIS BOOK FOCUSES ON MARKET DEVELOPMENTS OF CROWDFUNDING, CROWDINVESTING, CROWDLENDING, SOCIAL TRADING, ROBO-ADVICE, PERSONAL FINANCIAL MANAGEMENT, ONLINE PAYMENT AND MOBILE PAYMENT IN GERMANY. FINTECH COMPANIES ARE AN IMPORTANT DRIVER OF INNOVATION IN THE FINANCIAL INDUSTRY. BY MAKING FINANCIAL TRANSACTIONS MORE USER-FRIENDLY AND TRANSPARENT, THESE FIRMS POTENTIALLY CONTRIBUTE TO FINANCIAL STABILITY AND ECONOMIC GROWTH. THE AUTHORS DEFINE AND CATEGORIZE THE DIFFERENT MARKET SEGMENTS THAT HAVE EMERGED. THEY FURTHER PROVIDE AN ASSESSMENT OF CURRENT MARKET VOLUMES AND MAKE FORECASTS FOR THE NEXT 5, 10 AND 20 YEARS. PARTICULAR ATTENTION IS GIVEN TO THE EMPIRICAL FINDINGS RESULTING FROM SCHOLARLY RESEARCH. FURTHERMORE, THE AUTHORS EVALUATE HOW THE GERMAN FINTECH MARKET RANKS RELATIVE TO INTERNATIONAL STANDARDS. THIS BOOK WILL APPEAL TO FINANCE AND ENTREPRENEURSHIP RESEARCHERS AS WELL AS PRACTITIONERS FROM BANKING AND TECH INDUSTRIES. THIS BOOK OFFERS A FRESH AND FASCINATING LOOK AT THE FINTECH MARKET. THE AUTHORS PROVIDE A RIGOROUS ECONOMIC ANALYSIS OF THE FINTECH MARKET IN GERMANY AND OFFER MANY INSIGHTS THAT ARE OF INTEREST TO PRACTITIONERS, ACADEMICS, AND POLICYMAKERS ALIKE. PROFESSOR DOUGLAS CUMMING, SCHULICH SCHOOL OF BUSINESS GERMANY IS ONE OF THE FASTEST GROWING FINTECH MARKETS IN EUROPE. THIS BOOK NOT ONLY PROVIDES A COMPREHENSIVE AND SYSTEMATIC OVERVIEW ON THE DEVELOPMENTS AND ACTORS, BUT UNDERTAKES A VISIONARY OUTLOOK ON THE FORTHCOMING DECADES BASED ON SCIENTIFIC METHODS. DR. THOMAS PUSCHMANN, HEAD OF SWISS FINTECH INNOVATION LAB. SPRINGER INTERNATIONAL PUBLISHING AG 2017.</t>
  </si>
  <si>
    <t>AB8</t>
  </si>
  <si>
    <t>RECENTLY, AS THE INTEREST OF ROBO-ADVISORS IN THE FIELD OF FINANCE HAS INCREASED, THE APPLICATIONS OF THE ROBOADVISOR HAVE BEEN INCREASING IN VARIOUS INVESTMENT INSTITUTIONS. CURRENTLY, ABOUT 200 TRILLION FUNDS ARE BEING MANAGED USING THE ROBOADVISER, BUT IT IS EXPECTED TO BE OVER 2,000 TRILLION BY 2020. MANAGING PORTFOLIO USING ROBOADVISER HAS VARIOUS ADVANTAGES. FIRST, INVESTMENT MANPOWER COST CAN BE REDUCED AND QUANTITATIVE ANALYSIS TECHNIQUE CAN MINIMIZE THE MISTAKES THAT PEOPLE CAN MAKE THROUGH OBJECTIVE DECISION MAKING. IN ADDITION, INVESTORS CAN SYSTEMATICALLY SELECT PRODUCTS THAT MATCH THEIR INVESTMENT PREFERENCES, THUS ESTABLISHING A MORE STABLE INVESTMENT DIRECTION. IN THIS STUDY, WE INVESTIGATE US MANAGEMENT COMPANIES APPLYING ROBOADVISER, AND COMPARE AND ANALYZE SCHWAB INTELLIGENT, WEALFHFRONT AND BETTERMENT. THESE FIRMS HAVE THE SAME PHILOSOPHY OF PORTFOLIO MANAGEMENT THROUGH A SCIENTIFIC APPROACH, BUT THEY ARE DIFFERENT IN ASSET ALLOCATION, INVESTMENT PRODUCT TYPE, AND CUSTOMER PROPENSITY ANALYSIS TECHNIQUES. 2017 INTERNATIONAL INFORMATION INSTITUTE.</t>
  </si>
  <si>
    <t>AB9</t>
  </si>
  <si>
    <t>ROBO-ADVISORS ASSIGN RISKY PORTFOLIOS TO INDIVIDUAL INVESTORS USING WEB-BASED INVESTMENT ALGORITHMS WITH MINIMUM HUMAN INTERACTION. WE PROVIDE INSIGHTS INTO THE WORKING AND CURRENT STATE OF INDIVIDUALIZATION OF THIS NEW TYPE OF FINTECH COMPANY. RATHER THAN SINGLING OUT INDIVIDUAL FIRMS, OUR APPROACH IS USE QUESTIONS TYPICALLY ASKED BY ROBO-ADVISORS TO DEFINE A GENERIC (AVERAGE) ROBO-ADVISOR AS A BENCHMARK MODEL THAT WE SUGGEST CAN BE IMPROVED UPON IN VARIOUS DIMENSIONS. GIVEN THE MISSING HUMAN ADVISOR, WE BELIEVE THE ABILITY TO INDIVIDUALIZE WILL BE A DISTINGUISHING FEATURE AMONG ROBO-ADVISORS. OUR DISCUSSION AIMS AT UNDERSTANDING THE CURRENT STATE OF PERSONALIZATION AND HELPING USERS OF ROBO-ADVICE TO BETTER EVALUATE THE SERVICES PROVIDED. 2017, INSTITUTIONAL INVESTOR, INC. ALL RIGHTS RESERVED.</t>
  </si>
  <si>
    <t>AB10</t>
  </si>
  <si>
    <t>THE SOCIALLY RESPONSIBLE INVESTING (SRI) MARKETPLACE HAS BEEN EXPERIENCING CONTINUOUS GROWTH, DESPITE THE LIMITED UNDERSTANDING AND COMPREHENSIVE TOOLS FOR ASSESSMENT, REPORTING, MEASUREMENT AND PROFILING OF THE INVESTMENT PORTFOLIOS, THE RISK AND THE GENERATED IMPACT. THE MATERIALIZATION OF ROBO-ADVISORS, A NEW OFFERING WITHIN THE FUND MANAGEMENT INDUSTRY, IN THE LIGHT OF CONTINUOUS TECHNOLOGICAL DEVELOPMENTS, BRINGS A NEW WAVE OF INNOVATION THAT AIMS AT ASSISTING THE INDUSTRY TOWARDS INSTITUTIONALIZING SRI STRATEGIES FOR THE PURPOSE OF SOCIAL GOOD. 2021 UNIVERSIDADE DO PORTO - FACULDADE DE ENGENHARIA.</t>
  </si>
  <si>
    <t>AB11</t>
  </si>
  <si>
    <t>BREAKTHROUGHS IN COMPUTING HARDWARE, SOFTWARE, TELECOMMUNICATIONS, AND DATA ANALYTICS HAVE TRANSFORMED THE FINANCIAL INDUSTRY, ENABLING A HOST OF NEW PRODUCTS AND SERVICES SUCH AS AUTOMATED TRADING ALGORITHMS, CRYPTO-CURRENCIES, MOBILE BANKING, CROWDFUNDING, AND ROBO-ADVISORS. HOWEVER, THE UNINTENDED CONSEQUENCES OF TECHNOLOGY-LEVERAGED FINANCE INCLUDE FIRESALES, FLASH CRASHES, BOTCHED INITIAL PUBLIC OFFERINGS, CYBERSECURITY BREACHES, CATASTROPHIC ALGORITHMIC TRADING ERRORS, AND A TECHNOLOGICAL ARMS RACE THAT HAS CREATED NEW WINNERS, LOSERS, AND SYSTEMIC RISK IN THE FINANCIAL ECOSYSTEM. THESE CHALLENGES ARE AN UNAVOIDABLE ASPECT OF THE GROWING IMPORTANCE OF FINANCE IN AN INCREASINGLY DIGITAL SOCIETY. RATHER THAN FIGHTING THIS TREND OR FORSWEARING TECHNOLOGY, THE ULTIMATE SOLUTION IS TO DEVELOP MORE ROBUST TECHNOLOGY CAPABLE OF ADAPTING TO THE FOIBLES IN HUMAN BEHAVIOR SO USERS CAN EMPLOY THESE TOOLS SAFELY, EFFECTIVELY, AND EFFORTLESSLY. EXAMPLES OF SUCH TECHNOLOGY ARE PROVIDED.</t>
  </si>
  <si>
    <t>AB12</t>
  </si>
  <si>
    <t>THE RETURNS GENERATED BY THE TRADITIONAL ASSET MANAGEMENT INDUSTRY DO NOT JUSTIFY THE CURRENT FEES CHARGED. AN ``EXCESSIVE'' REWARD FOR THE RISK TAKEN LEADS TO THE ASSUMPTION OF DISPROPORTIONATE RISKS AND TO A NON-EFFICIENT ALLOCATION OF RESOURCES. THIS SITUATION HAS BEEN BECOME MORE EVIDENT WITH THE APPEARANCE OF LOW-COST INDEX-TRACKING FUNDS, SUCH AS EXCHANGE-TRADED FUNDS (ETFS) AND ROBO-ADVISORS, WHICH ARE FAVOURED IN THE CURRENT LOW-RETURN, LOW-VOLATILITY AND HIGH-CORRELATION INVESTMENT CLIMATE. HOWEVER, THE MARKET CANNOT BE ENTIRELY MADE UP OF INDEX FUNDS WITH NO DISCRIMINATION; THIS WOULD ULTIMATELY LEAD TO A MASSIVE MISALLOCATION OF CAPITAL. IN THIS CONTEXT, THE TRADITIONAL ASSET MANAGEMENT AND HEDGE FUND INDUSTRIES NEED TO EVOLVE AND ADAPT TO THE NEW ENVIRONMENT THAT REQUIRES MORE TRANSPARENCY, LOWER FEES AND NEW PAY STRUCTURES WITH MORE ROBUST SET UPS.</t>
  </si>
  <si>
    <t>AB13</t>
  </si>
  <si>
    <t>ROBO-ADVISOR IS A KIND OF APPLICATION OF ARTIFICIAL INTELLIGENCE IN THE STOCK MARKET. ROBO-ADVISOR CAN GIVE THE INVESTOR PORTFOLIO ALLOCATION RECOMMENDATIONS THROUGH AUTOMATIC CALCULATION BECAUSE THE ROBO-ADVISOR HAS A ARTIFICIAL INTELLIGENCE COMPUTING SYSTEM IN BIG DATA. IN THIS PAPER, WE INTRODUCE THE APPLICATIONS OF ROBO-ADVISOR IN DOMESTIC AND FOREIGN MARKET AND ANALYZE THE PROBLEMS IN DEVELOPING ROBO-ADVISOR. WE FIND THAT THE INTRODUCTION OF ROBO-ADVISOR IN SECURITY MARKET CAN GIVE INVESTORS PROFESSIONAL ADVICE TO MAKE RIGHT DECISIONS. BUT THE ROBO-ADVISOR IS A KIND OF FINANCIAL INNOVATION, WE SHOULD SUPERVISE IT AND CONTROL RISK.</t>
  </si>
  <si>
    <t>AB14</t>
  </si>
  <si>
    <t>AUTOMATION IS EVERYWHERE. ROBOTS CAN BECOME LAWYERS AND NURSES - AS WELL AS INVESTMENT ADVISORS. INVESTMENT ADVISORS HAVE A PEDAGOGIC ROLE IN MAKING SURE THAT INVESTORS CAN UNDERSTAND WHERE THEY ARE PUTTING THEIR MONEY. HUMAN-TO-HUMAN INTERACTION, DISCUSSIONS BETWEEN INVESTORS AND ADVISORS, OFTEN HELP TO ENLIGHTEN THE FEATURES OF THE PRODUCTS BETTER THAN JUST READING MANDATORY PROSPECTUSES LYING ON A COUCH AT HOME. IN ROBO-ADVISING THERE ARE USUALLY NO DISCUSSIONS SUPPLEMENTING THE WRITTEN INFORMATION. THAT IS WHY INFORMATION DESIGN AND INVESTOR-FRIENDLY INFORMATION WILL STEP INTO THE FOOTLIGHTS. IN THIS PAPER, WE EXPLORE THE WAYS IN WHICH INFORMATION DESIGN CAN BE UTILIZED IN ROBO-ADVISING.</t>
  </si>
  <si>
    <t>AB15</t>
  </si>
  <si>
    <t>FINTECH IS AN UP AND COMING FORM OF FINANCIAL INNOVATIONS. THIS ARTICLE IS ABOUT ONE OF THE NEWEST TYPES OF FINTECH, WHICH IS ROBO-ADVISORS - AUTOMATED DIGITAL INVESTMENT ADVISORY PROGRAMS OR WEB-SITES THAT PROVIDE FINANCIAL ADVICE OR PERFORM PORTFOLIO MANAGEMENT ONLINE WITH MODERATE TO MINIMUM HUMAN INTERVENTION. THEY PROVIDE DIGITAL FINANCIAL ADVICE FOR NON-PROFESSIONAL CUSTOMERS (INVESTORS) BASED ON MATHEMATICAL RULES OR ALGORITHMS. THE PURPOSE OF THE STUDY WAS TO DETERMINE, BASED ON A LITERATURE REVIEW AND OBSERVATIONS OF SEVERAL DOZEN FUNCTIONING COMPANIES (FROM THE US, CANADA, THE EU AND SWITZERLAND), WHAT THE MAIN FEATURES OF THIS INNOVATION ARE, WHAT FUNCTIONS IT PERFORMS, WHAT ITS SCOPE AND SIGNIFICANCE IN THE MODERN FINANCIAL MARKET ARE, AND WHAT THE OUTLOOK OF THE MARKET FOR ROBO-ADVISORS IS. THE STUDY ALSO INCLUDED POLAND; IT ALLOWED TO DETERMINE THE STATE AND RAMIFICATIONS OF DEVELOPMENT OF ROBO-ADVISORS ON THE DOMESTIC MARKET. THE RESULTS SHOW THAT TODAY'S ROBO-ADVISOR PLATFORMS STILL HAVE LIMITED FUNCTIONALITY. DESPITE THE RAPID DEVELOPMENT OF THIS FORM OF ASSET MANAGEMENT AND INVESTMENT ADVICE, THE TOTAL VALUE OF ASSETS UNDER THEIR MANAGEMENT JUSTIFIES THE HYPOTHESIS THAT THIS MARKET REMAINS AT AN EARLY STAGE OF DEVELOPMENT. THE FULFILMENT OF THE PROMISE OF INTEGRATION OF ARTIFICIAL INTELLIGENCE INTO THE ROBO-ADVISOR'S ENGINE SHOULD LEAD TO ACCELERATED DEVELOPMENT OF THIS PART OF THE FINANCIAL MARKET.</t>
  </si>
  <si>
    <t>AB16</t>
  </si>
  <si>
    <t>WOMEN LIVE LONGER, EARN LESS AND ARE LESS LIKELY TO BE OVERCONFIDENT ABOUT INVESTING. BUT WILL THEY PAY EXTRA FOR THEIR OWN, FEMALE CENTERED ROBO-ADVISOR?</t>
  </si>
  <si>
    <t>AB17</t>
  </si>
  <si>
    <t>ROBO-ADVISOR IS A TYPE OF FINANCIAL RECOMMENDATION THAT CAN PROVIDE INVESTORS WITH FINANCIAL ADVICE OR INVESTMENT MANAGEMENT ONLINE. DATA CLUSTERING AND ITEM RECOMMENDATION ARE BOTH IMPORTANT AND CHALLENGING IN ROBO-ADVISOR. THESE TWO TASKS ARE OFTEN CONSIDERED INDEPENDENTLY AND MOST EFFORTS HAVE BEEN MADE TO TACKLE THEM SEPARATELY. HOWEVER, USERS IN DATA CLUSTERING AND GROUP RELATIONSHIP IN ITEM RECOMMENDATION ARE INHERENTLY RELATED. FOR EXAMPLE, A LARGE NUMBER OF FINANCIAL TRANSACTIONS INCLUDE NOT ONLY THE USERS ASSET INFORMATION, BUT ALSO THE USERS SOCIAL INFORMATION. THE EXISTENCE OF RELATIONS BETWEEN USERS AND GROUPS MOTIVATES US TO JOINTLY PERFORM CLUSTERING AND ITEM RECOMMENDATION FOR ROBO-ADVISOR IN THIS PAPER. IN PARTICULAR, WE PROVIDE A PRINCIPLE WAY TO CAPTURE THE RELATIONS BETWEEN USERS AND GROUPS, AND PROPOSE A NOVEL FRAMEWORK CLURE, WHICH FUSES DATA CLUSTERING AND ITEM RECOMMENDATION INTO A COHERENT MODEL. WITH EXPERIMENTS ON BENCHMARK AND REAL-WORLD DATASETS, WE DEMONSTRATE THAT THE PROPOSED FRAMEWORK CLURE ACHIEVES SUPERIOR PERFORMANCE ON BOTH TASKS COMPARED TO THE STATE-OF-THE-ART METHODS. SPRINGER NATURE SWITZERLAND AG 2018.</t>
  </si>
  <si>
    <t>AB18</t>
  </si>
  <si>
    <t>THE AIM OF THIS PAPER IS TO OFFER A BROAD FRAMEWORK TO ALLOW A BETTER UNDERSTANDING OF THE CURRENT LEGAL SITUATION OF ROBO-ADVISORY. THE DISRUPTION OF ROBO-ADVISORS AS NEW MARKET PLAYERS IN THE FINANCIAL SECTOR ARE BRINGING NEW CHALLENGES THAT THE REGULATORS MUST FACE IN THE SHORT TERM. FOR THIS REASON, AT THIS TIME, IT IS NECESSARY TO DELVE INTO SOME KEY ASPECTS THAT REGULATORS SHOULD CONSIDER IN ORDER TO CREATE AND IMPLEMENT EFFICIENT REGULATION OF THIS NEW PHENOMENON. THE GOAL OF THIS WORK IS TO CLARIFY SOME ASPECTS IN ORDER TO UNDERSTAND ROBO-ADVISORY FROM THE LEGAL POINT OF VIEW, TAKING INTO ACCOUNT THE DETERMINANT USES OF ROBOTICS, ARTIFICIAL INTELLIGENCE (AI) AND DIGITAL TECHNOLOGIES TO THE FINANCIAL SERVICES, WITH A BRIEF AND PARTICULAR FOCUS ON THE EUROPEAN FINANCIAL MARKET REGULATION. 2018 EDITIONS WEBLAW. ALL RIGHTS RESERVED.</t>
  </si>
  <si>
    <t>AB19</t>
  </si>
  <si>
    <t>RECENTLY, IN ACCORDANCE WITH THE FOURTH INDUSTRIAL REVOLUTION AND EMERGING FIN-TECH ENVIRONMENT (FINANCIAL+TECHNOLOGY, BIG DATA, IT CONVERGENCE, ALGORITHMS, LEARNING MACHINE, ETC.). COMPUTER ASSET MANAGEMENT TECHNIQUES USING STATISTICAL ANALYSIS TECHNIQUES HAVE GREATLY DEVELOPED. IN ORDER TO OBTAIN MORE ADVANCED ASSET MANAGEMENT SERVICES, THIS STUDY INVESTIGATE THE CHARACTERISTICS OF THE ROBOT-ADVISOR AND THE CHARACTERISTICS OF THE INDIVIDUAL WHICH INFLUENCE THE INTENTION OF THE INDIVIDUAL TO USE THE ROBOT-ADVISOR SERVICE. INVESTIGATE THE TECHNICAL CHARACTERISTICS OF ROBO-ADVISER THROUGH RESEARCHING DATA ON THE ROBO-ADVISER, DEVELOP A RESEARCH MODEL FOR TECHNOLOGY ACCEPTANCE THEORY AND ESTABLISH A HYPOTHESIS. THE STUDY MODEL IS BASED ON THE TECHNOLOGY ACCEPTANCE MODEL (TAM). THE INDEPENDENT VARIABLES WERE SELECTING COST, RELIABILITY, CONVENIENCE AS THE CHARACTERISTICS OF THE ROBOT-ADVISOR, SELECTING PERSONAL INNOVATION, SELF-EFFICACY AND SOCIAL IMPACT AS THE CHARACTERISTICS OF THE INDIVIDUAL, SELECTING THE USE OF EASY AND USEFULNESS AS CHARACTERISTIC VARIABLES, USING EXPERIENCE AND PRIOR KNOWLEDGE AS CONTROLLING VARIABLES, ANALYZING THE EFFECT ON INTENTION TO USE. THE STUDY RESULT SHOW THAT CONVENIENCE, SELF-EFFICACY, SOCIAL IMPACTS AFFECT THE EASE OF USE AND THAT ALL VARIABLES AND AVAILABILITY OF SERVICE CHARACTERISTICS AND PERSONAL CHARACTERISTICS AFFECT USABILITY. AND USE OF EASY AND USABILITY AFFECTED THE INTENT TO USE THE ROBO-ADVISOR. THE RESULTS OF USING EXPERIENCE TO CONTROLLING VARIABLES WERE NOT SIGNIFICANTLY DIFFERENT DUE TO SHORT USING DURATION OF DOMESTIC SERVICE, LOW USE EXPERIENCE AND LOW RESPONDENTS. THIS STUDY ANALYZE THAT INVESTORS IN THE EARLY STAGES OF THE ROBO-ADVISOR SERVICE USE THE ROBO-ADVISOR SERVICE REGARDLESS OF TIME AND PLACE AND USE TO EASY THE TECHNICAL SERVICE AND HIGH EFFICIENCY AND IT IS IMPORTANT TO PROVIDE SAFE AND RELIABLE THE ROBO-ADVISOR SERVICES. 2018, MEDWELL JOURNALS.</t>
  </si>
  <si>
    <t>AB20</t>
  </si>
  <si>
    <t>ROBO-ADVISORS HAS BEEN GROWING ATTRACTION FROM THE FINANCIAL INDUSTRY FOR OFFERING FINANCIAL SERVICES BY USING ALGORITHMS AND ACTING AS LIKE HUMAN ADVISORS TO SUPPORT INVESTORS MAKING INVESTMENT DECISIONS. DURING THE INVESTMENT PLANNING STAGE, PORTFOLIO OPTIMIZATION PLAYS A CRUCIAL ROLE, ESPECIALLY FOR THE MEDIUM AND LONG-TERM INVESTORS, IN DETERMINING THE ALLOCATION WEIGHT OF ASSETS TO ACHIEVE THE BALANCE BETWEEN INVESTORS EXPECTATION RETURN AND RISK TOLERANCE. THE LITERATURE ON THE TOPIC OF PORTFOLIO OPTIMIZATION HAS BEEN OFFERING PLENTY OF THEORETICAL AND PRACTICAL GUIDANCE FOR IMPLEMENTING THE THEORY; HOWEVER, THERE IS A PAUCITY OF STUDIES FOCUSING ON THE APPLICATIONS WHICH ARE DESIGNED FOR ROBO-ADVISORS. IN THIS RESEARCH, WE PROPOSED A MODULAR SYSTEM AND FOCUSED ON INTEGRATING BIG DATA ANALYSIS, DEEP LEARNING METHOD AND THE BLACK-LITTERMAN MODEL TO GENERATE ASSET ALLOCATION WEIGHT. WE DEVELOPED A PORTFOLIO OPTIMIZATION MODULE WHICH TAKES THE INFORMATION FROM A VARIETY OF SOURCES, SUCH AS STOCKS PRICES, INVESTOR PROFILE AND THE OTHER ALTERNATIVE DATA, AND USED THEM AS INPUT TO CALCULATE OPTIMAL WEIGHTS OF ASSETS IN THE PORTFOLIO. THE MODULE WE DEVELOPED COULD BE USED AS A SUB-SYSTEM FOR ROBE-ADVISORS, WHICH OFFERS A CUSTOMIZED OPTIMAL PORTFOLIO BASED ON INVESTORS PREFERENCE. 2018 IEEE.</t>
  </si>
  <si>
    <t>AB21</t>
  </si>
  <si>
    <t>WITH THE ADVENT OF THE ARTIFICIAL INTELLIGENCE (AI) ERA, THE COMBINATION OF AI WITH FINANCIAL TECHNOLOGY (FINTECH) HAS BECOME A DEVELOPMENT TREND IN THE FINANCIAL INDUSTRY. HOWEVER, DEEP LEARNING (DL) ON THE APPLICATION OF AUTOMATED FINANCIAL MANAGEMENT HAS BEEN RARELY INVESTIGATED. THUS, THIS RESEARCH FOCUSES ON THE APPLICATIONS OF FINTECH AND DL IN ASSET ALLOCATION AND AIMS TO OPTIMIZE INVESTMENT PORTFOLIO. THE BEST INVESTMENT PORTFOLIO IN INDEX-BASED FUNDS BASED ON TAIWAN'S INDEX-TYPE SECURITY INVESTMENT TRUST FUNDS ARE THE MAIN INVESTMENT TARGETS. TIME SERIES MODELS FOR DL, THAT IS, LONG SHORT-TERM MEMORY, PREDICT THE INCREASE OF EACH INVESTMENT TARGET AND FIND THE BEST INVESTMENT PORTFOLIO IN COMBINATION WITH THE RELEVANT ASSET ALLOCATION THEORY. IN THIS RESEARCH, WE USE THE MARKOWITZ MEAN-VARIANCE AND BLACK-LITTERMAN MODELS AS OUR ASSET ALLOCATION MODELS FOR ROBO-ADVISOR. RESULTS SHOW THAT THE BLACK-LITTERMAN MODEL HAS A BETTER ACCUMULATED RETURN PERFORMANCE THAN THE MORKOWITZ MODEL AND OUTPERFORMS OTHER STRATEGIES. THE HUMAN-COMPUTER INTERACTION (HCI) DIALOGUE SERVICE ADOPTS ARTIFICIAL INTELLIGENCE MARKUP LANGUAGE (AIML) AND A GENERATIVE MODEL. THE MAIN CONTRIBUTION OF THIS PAPER IS THAT WE HAVE DEVELOPED AN INTEGRATED KNOWLEDGE-BASED AND GENERATIVE-BASED MODELS FOR AI CONVERSATIONAL ROBO-ADVISOR. 2018 IEEE.</t>
  </si>
  <si>
    <t>AB22</t>
  </si>
  <si>
    <t>BLACKROCK, THE LARGEST US INVESTMENT MANAGEMENT FIRM, HAS STARTED TO REPLACE HUMAN STOCK-PICKERS WITH THE FULL AUTOMATED INVESTMENT PROGRAM, BASED ON SELF-LEARNING ARTIFICIAL INTELLIGENCE ALGORITHMS. THIS IS THE FIRST HIGH-PROFILE CASE IN THE FINANCIAL INDUSTRY WHERE ARTIFICIAL INTELLIGENCE REPLACES HUMAN DISCRETION. THE ADVANCED VERSION OF BLACKROCK ROBO-ADVISOR CAN ALSO BE CUSTOMIZED TO PERFORM WITHIN THE STRATEGIC PLANNING FRAMEWORK. HUMAN DISCRETIONARY DECISION-MAKING JOBS ARE AT RISK OF BEING REPLACED BY MACHINES. 2018 JOHN WILEY &amp; SONS, LTD.</t>
  </si>
  <si>
    <t>AB23</t>
  </si>
  <si>
    <t>A MAJOR CONSEQUENCE OF THE INTERNET ERA IS THE EMERGENCE OF COMPLEX ``PLATFORMS'' THAT COMBINE TECHNOLOGY AND PROCESS IN NEW WAYS THAT OFTEN DISRUPT EXISTING INDUSTRY STRUCTURES AND BLUR INDUSTRY BOUNDARIES. THESE PLATFORMS ALLOW EASY PARTICIPATION THAT OFTEN STRENGTHENS AND EXTENDS NETWORK EFFECTS, WHILE AT THE SAME TIME THE VAST AMOUNTS OF DATA CAPTURED THROUGH SUCH PARTICIPATION CAN INCREASE THE VALUE OF THE PLATFORM TO ITS PARTICIPANTS, CREATING A VIRTUOUS CYCLE. WHILE INITIALLY SLOW TO PENETRATE THE FINANCIAL SERVICES SECTOR, SUCH PLATFORMS ARE NOW BEGINNING TO EMERGE. WE PROVIDE A TAXONOMY OF PLATFORMS IN FINANCE AND IDENTIFY THE FEASIBLE STRATEGIES THAT ARE AVAILABLE TO INCUMBENTS IN THE INDUSTRY, INNOVATORS, AND THE MAJOR INTERNET GIANTS.</t>
  </si>
  <si>
    <t>AB24</t>
  </si>
  <si>
    <t>CONSUMERS REGULARLY MAKE DECISIONS. SOME OF THESE DECISIONS ARE RELATIVELY SIMPLE, SUCH AS A SELECTING A JAM OR A COFFEE, WHERE THE CHOICE IS ENTIRELY SUBJECTIVE. OTHERS, SUCH AS INVESTMENT DECISION-MAKING, ARE RISKY, COMPLEX, CONSEQUENTIAL AND THERE IS A NORMATIVELY OPTIMAL CHOICE. SEEKING ADVICE FROM AN EXPERT IS A REASONABLE SOLUTION IN THESE CIRCUMSTANCES AND YET A MINORITY OF INVESTORS TURN TO A PROFESSIONAL FOR ADVICE. AS AN ALTERNATIVE TO HUMAN ADVISORS, TECHNOLOGY IS INCREASINGLY BEING HARNESSED TO PROVIDE EFFECTIVE AND LOW-COST ADVICE TO ASSIST CONSUMERS IN MAKING DECISIONS. IN A RETAIL CONTEXT, THESE ARE SHOP BOTS AND SEARCH ENGINES OFTEN USED ON A MOBILE PHONE WHILE SHOPPING. IN AN INVESTMENT CONTEXT, THESE ARE FREQUENTLY REFERRED TO AS ROBO-ADVISORS. EXAMINING CONSUMER INTENTION TO SEEK ADVICE IN AN INVESTMENT CONTEXT, THE CURRENT STUDY DEMONSTRATES THAT, AMONG NUMEROUS FACTORS EXAMINED, UNFOUNDED CONFIDENCE WAS THE BEST INDICATOR OF CONSUMER RELUCTANCE TO SEEK ADVICE. ROBO-ADVISORS, AS ARTIFICIAL INTELLIGENCE AGENTS PROVIDING FINANCIAL LITERACY INSTRUCTION AND IMPARTIAL EXPERT ADVICE, MAY OFFER A SOLUTION. SPRINGER INTERNATIONAL PUBLISHING AG, PART OF SPRINGER NATURE 2018.</t>
  </si>
  <si>
    <t>AB25</t>
  </si>
  <si>
    <t>THE MOST POPULAR AUTOMATED SYSTEMS ARE ROBO-ADVICE SERVICES WHICH HAVE THE MATHEMATICAL ALGORITHM BASED ON THE MAIN PRINCIPLES OF CONSUMPTIONSAVINGS THEORIES. THE PURPOSE OF THIS PAPER IS TO DESCRIBE DATA ANALYSIS OF PRIVATE INVESTMENT DECISION MAKING USING DEVELOPED TOOL OF ROBO-ADVISERS IN LONGRUN PERIOD. WE CONSIDERED CONSUMPTION-SAVING RATIO IN ECONOMICS, EMERGING TRENDS OF ROBO-ADVICE (RA) SERVICES FOR MAKING INVESTMENT DECISIONS. SWOTANALYSIS OF ROBO-ADVICE SERVICES AND COMPARATIVE CHARACTERISTICS OF ROBOADVISERS EXPLAIN ADVANTAGE OF RA SERVICES. WE ALSO DEVELOPED MATHEMATICAL MODEL OF ROBO-ADVISOR IN A LONG-RUN PERIOD AND DESCRIBED SUPPORT OF INVESTMENT DECISION MAKING IN LONG-RUN PERIOD VIA SOFTWARE MODULE OF ROBO-ADVISOR. THE TASK ASSIGNMENT OF DEVELOPED IT SERVICE IS TO MAINTAIN A CONSTANT LEVEL OF CLIENT'S CONSUMPTION DURING LIFE-LONG PERIOD THROUGH AUTOMATED ANALYSIS OF HOW MUCH HE/SHE HAS TO CONSUME AND SAVE EACH YEAR. RESULTS OF CONSUMPTION AND SAVINGS PROPOSALS CAN BE MODIFIED IF INITIAL FINANCIAL DATA CHANGES. 2011 SPRINGER-VERLAG BERLIN HEIDELBERG.</t>
  </si>
  <si>
    <t>AB26</t>
  </si>
  <si>
    <t>THE TERM FINANCIAL TECHNOLOGY (FINTECH) REFERS TO FIRMS THAT USE TECHNOLOGY-BASED SYSTEMS EITHER TO PROVIDE FINANCIAL SERVICES AND PRODUCTS DIRECTLY, OR TO MAKE THEM MORE EFFICIENT. EXAMPLES INCLUDE INTERNET BANKING, MOBILE PAYMENTS, CROWDFUNDING, ROBO-ADVICE AND VIRTUAL CURRENCIES. THESE APPLICATIONS SHOW THAT THE DIGITAL REVOLUTION IS IRREVERSIBLY CHANGING THE WAY PEOPLE LIVE, INCLUDING THE WAY THEY INTERACT WITH THE FINANCIAL SYSTEM. THE RAPIDLY GROWING FINTECH SECTOR HAS ITS REWARDS AND CHALLENGES (E.G. DATA AND CONSUMER PROTECTION ISSUES, RISK OF EXACERBATING FINANCIAL VOLATILITY AND CYBERCRIME) AND HAS BEEN INCREASINGLY ATTRACTING POLITICAL ATTENTION AT THE SUPRANATIONAL LEVEL. THUS, THE FUNDAMENTAL QUESTION OF THIS PAPER IS: HOW IS THE EUROPEAN UNION DEALING WITH FINTECH? DUE TO THE BROAD SCOPE OF FINTECH, EU REGULATORS FACE A DILEMMA: ON THE ONE HAND, RULE-BASED REGULATORY FRAMEWORKS SET OUT COMPLIANCE OBLIGATIONS CLEARLY, BUT THESE ARE OFTEN EXPENSIVE FROM A START-UP PERSPECTIVE AND COULD BE AN OBSTACLE TO INNOVATION AND JOB CREATION. ON THE OTHER HAND, PRINCIPLE-BASED REGULATION IS MORE FLEXIBLE, BUT COULD CREATE SOME UNCERTAINTY AS TO WHAT EXACTLY IS EXPECTED IN TERMS OF COMPLIANCE. A POSSIBLE MIDDLE GROUND COULD BE FOUND BY EVOLVING TOWARDS A MORE DIALECTIC SUPERVISORY MODEL. 2018 FONDAZIONE GERARDO CAPRIGLIONE ONLUS. ALL RIGHTS RESERVED.</t>
  </si>
  <si>
    <t>AB27</t>
  </si>
  <si>
    <t>BANKS HAVE REACTED MUCH MORE ENTHUSIASTICALLY TO THE FINTECH REVOLUTION THAN MANY OF THEIR CUSTOMERS. ROBO-ADVISORY, AUTOMATED WEB-BASED INVESTMENT ADVISORY, IN PARTICULAR PROMISES MANY ADVANTAGES FOR BOTH BANKS AND CUSTOMERS - BUT CONSUMER ADOPTION HAS BEEN SLOW SO FAR. RECENT STUDIES SUGGEST THAT THIS MIGHT BE DUE TO A MIX OF LOW TRUST IN BANKS, HIGH EXPECTATIONS OF TRANSPARENCY AND GENERAL INABILITY OR UNWILLINGNESS TO ENGAGE WITH INVESTMENT QUESTIONS. RESEARCH IN DECISION SUPPORT AND GUIDANCE SHOWS CUSTOMERS WILLINGNESS TO INTERACT WITH A DECISION SUPPORT TOOL DEPENDS GREATLY ON ITS USABILITY. WE IDENTIFY REQUIREMENTS FOR ROBO-ADVISORY, DERIVE DESIGN PRINCIPLES AND EVALUATE THEM IN TWO ITERATIONS WITH A REAL ROBO-ADVISOR IN A CONTROLLED LABORATORY STUDY. THE EVALUATION RESULTS CONFIRM THE VALIDITY OF OUR IDENTIFIED DESIGN PRINCIPLES. 2017, INSTITUTE OF APPLIED INFORMATICS AT UNIVERSITY OF LEIPZIG.</t>
  </si>
  <si>
    <t>AB28</t>
  </si>
  <si>
    <t>THERE HAS BEEN A FINANCIAL REVOLUTION LEAD BY TECHNOLOGY FIRMS OVER THE PAST DECADE. MANY LARGE ESTABLISHED TECHNOLOGY GIANTS, FROM GOOGLE, APPLE TO AMAZON IN THE US ARE ENTERING THE FINANCIAL SERVICE INDUSTRY. SMALLER START-UPS, IN PARTICULAR ROBOTIC ADVISORS, A.K.A. ROBO-ADVISORS, HAVE BEEN TAKING MARKET SHARES FROM TRADITIONAL ASSET MANAGEMENT FIRMS. IN CHINA, FIRMS LIKE TENCENT AND ALIBABA HAVE CREATED A WHOLE NEW FIELD OF ONLINE FINANCE. AT THE CENTER OF OUR STUDY IS A CRITICAL EXAMINATION OF THE KEY COMPONENTS OF THE FINANCIAL INNOVATION OVER THE PAST 10 YEARS. MOBILE BANKING WAS THE BEGINNING, FOLLOWED BY TRADING, INVESTMENT, AND INSURANCE BUSINESS. WE STUDY INNOVATION THROUGH SEVERAL CASES. DUE TO THE SIZE AND NUMBER O FIRMS IN FINANCIAL TECHNOLOGY (FINTECH) SPACE, THE US AND CHINA ARE THE FOCUS OF THE CHAPTER. ARTIFICIAL INTELLIGENCE (AI) AND MACHINE LEARNING ARE INCLUDED FOR DISCUSSION IN THIS CHAPTER. WE EMPHASIZE A MARKET APPROACH IN OUR STUDY, ALBEIT, INCORPORATING THE HISTORICAL AND CULTURAL PERSPECTIVES IN OUR ANALYSIS. OUR GOAL IS TO DEVELOP A THOROUGH UNDERSTANDING OF THE ART AND SCIENCE OF FINANCIAL INNOVATION, FROM BOTH BOTTOM-UP MARKET INDICATORS AND A TOP-DOWN HOLISTIC VIEW. WE WANT TO DEMONSTRATE THAT THE TECHNOLOGICAL CHANGES ARE JUST THE BEGINNING OF A NEW WORLD OF FINANCIAL SERVICES. UNPRECEDENTED CHANGES ARE STILL YET TO COME AND IT IS CRUCIALLY IMPORTANT TO BE PREPARED AND EVEN EMBRACE THE CHANGES. A SPECIAL DISCUSSION WAS DEVOTED TO THE PHENOMENON OF FINTECH BOOM IN ASIA. LASTLY, MANY NEW TECHNOLOGIES ARE BEING DEVELOPED TO COMBAT FRAUDULENT ACTIVITIES IN THE FINTECH SPACE. 2018 BY EMERALD PUBLISHING LIMITED. ALL RIGHTS RESERVED.</t>
  </si>
  <si>
    <t>AB29</t>
  </si>
  <si>
    <t>THIS EXTRAORDINARY BOOK, WRITTEN BY LEADING PLAYERS IN A BURGEONING TECHNOLOGY REVOLUTION, IS ABOUT THE MERGER OF FINANCE AND TECHNOLOGY (FINTECH), AND COVERS ITS VARIOUS ASPECTS AND HOW THEY IMPACT EACH DISCIPLINE WITHIN THE FINANCIAL SERVICES INDUSTRY. IT IS AN HONEST AND DIRECT ANALYSIS OF WHERE EACH SEGMENT OF FINANCIAL SERVICES WILL STAND. FINTECH: THE NEW DNA OF FINANCIAL SERVICES PROVIDES AN IN-DEPTH INTRODUCTION TO UNDERSTANDING THE VARIOUS AREAS OF FINTECH AND TERMINOLOGY SUCH AS AI, BIG DATA, ROBO-ADVISORY, BLOCKCHAIN, CRYPTOCURRENCY, INSURTECH, CLOUD COMPUTING, CROWDFUNDING AND MANY MORE. CONTRIBUTIONS FROM FINTECH INNOVATORS DISCUSS BANKING, INSURANCE AND INVESTMENT MANAGEMENT APPLICATIONS, AS WELL AS THE LEGAL AND HUMAN RESOURCE IMPLICATIONS OF FINTECH IN THE FUTURE. 2019 PRANAY GUPTA AND T. MANDY THAM.</t>
  </si>
  <si>
    <t>AB30</t>
  </si>
  <si>
    <t>ROBO-ADVISOR IS A FINANCIAL ADVISOR THAT CAN GET HELP FROM MACHINE-LEARNING ALGORITHMS TO AUTOMATICALLY ANALYZE FINANCIAL PRODUCT RISK LEVELS AND PROVIDE PORTFOLIO RECOMMENDATIONS. IN THE PREVIOUS WORK, ROBO-ADVISOR MAINLY FOCUSED ON THE BASIC INFORMATION AND INVESTMENT PREFERENCES OF INDIVIDUAL USERS AND OFTEN IGNORED THE RELATIONSHIP BETWEEN GROUPS AND THE INDIVIDUAL'S RISK PREFERENCE. IN THE ACTUAL ENVIRONMENT, THE INDIVIDUAL INVESTMENT BEHAVIOR AND THE GROUP'S SOCIAL RELATIONS ARE INSEPARABLE. IN ORDER TO SOLVE THIS CHALLENGE, THIS PAPER PROPOSES A GROUP RECOMMENDATION MODEL BASED ON FINANCIAL SOCIAL NETWORKS AND COLLABORATIVE FILTERING ALGORITHMS. COMPARED WITH THE LATEST PERSONALIZED RECOMMENDATION SYSTEM, IT NOT ONLY CONSIDERS THE ASSET STATUS AND RISK LEVEL OF INDIVIDUAL INVESTORS BUT ALSO CONSIDERS SOCIAL RELATIONSHIPS AND RISK LEVELS AMONG GROUPS. WITH EXPERIMENTS ON BENCHMARK AND REAL-WORLD DATASETS, WE DEMONSTRATE THAT THE PROPOSED ALGORITHM ACHIEVES THE SUPERIOR PERFORMANCE ON BOTH THE TASKS COMPARED TO THE STATE-OF-THE-ART METHODS. 2018 IEEE.</t>
  </si>
  <si>
    <t>AB31</t>
  </si>
  <si>
    <t>THERE HAS BEEN A FINANCIAL REVOLUTION LEAD BY TECHNOLOGY FIRMS OVER THE PAST DECADE. MANY LARGE ESTABLISHED TECHNOLOGY GIANTS, FROM GOOGLE, APPLE TO AMAZON IN THE US ARE ENTERING THE FINANCIAL SERVICE INDUSTRY. SMALLER START-UPS, IN PARTICULAR, ROBOTIC ADVISORS, A.K.A. ROBO-ADVISORS HAVE BEEN TAKING MARKET SHARES FROM TRADITIONAL ASSET MANAGEMENT FIRMS. IN CHINA, FIRMS LIKE TENCENT AND ALIBABA HAVE CREATED A WHOLE NEW FIELD OF ONLINE FINANCE. THE CENTER OF OUR STUDY IS A CRITICAL EXAMINATION OF THE ESSENTIAL COMPONENTS OF THE FINANCIAL INNOVATION OVER THE PAST 10 YEARS. MOBILE BANKING WAS THE BEGINNING, FOLLOWED BY TRADING, INVESTMENT, AND INSURANCE BUSINESS. ARTIFICIAL INTELLIGENCE AND MACHINE LEARNING ARE INCLUDED FOR DISCUSSION IN THIS CHAPTER. OUR GOAL IS TO DEVELOP A THOROUGH UNDERSTANDING OF THE ART AND SCIENCE OF FINANCIAL INNOVATION, FROM BOTH BOTTOM-UP MARKET INDICATORS AND A TOP-DOWN HOLISTIC VIEW. THEN, WE APPLY TO THE SITUATION IN RUSSIA. WE WANT TO DEMONSTRATE THAT THE TECHNOLOGICAL CHANGES ARE LIKELY TO HAVE A SIGNIFICANT IMPACT ON RUSSIA'S SUSTAINABLE FINANCE AND BANKING DEVELOPMENT. 2019 BY EMERALD PUBLISHING LIMITED.</t>
  </si>
  <si>
    <t>AB32</t>
  </si>
  <si>
    <t>PURPOSE: THE PURPOSE OF THIS PAPER IS TO INTRODUCE THE WORK OF MARK COECKELBERGH INTO THE FIELD OF MANAGEMENT. DESIGN/METHODOLOGY/APPROACH: THIS IS A CONCEPTUAL PAPER WITH INTERVIEWS. FINDINGS: THE AUTHOR SUGGESTS THAT COECKELBERGHS CONSIDERATIONS OF AN ANTHROPOLOGY OF VULNERABILITY HAVE THE POTENTIAL TO PROVIDE A RICH AND INSIGHTFUL EXPLORATION OF THE MACHINE-HUMAN INTERFACE, WHICH IS NOT AFFORDED BY MANY OF THE CURRENT APPROACHES TAKEN IN THIS FIELD. THEIR DEVELOPMENT OF AN ANTHROPOLOGY OF VULNERABILITY SUGGESTS AN APPROACH TO THE MACHINE-HUMAN INTERFACE THAT RE-FRAMES THE MACHINE-HUMAN INTERFACE IN TERMS OF HUMAN VULNERABILITY, RATHER THAN MACHINES PERFORMANCE, AND SUSTAINS THAT THE MACHINE-HUMAN INTERFACE CAN BE UNDERSTOOD IN TERMS OF THE TRANSFER OF HUMAN VULNERABILITY. RESEARCH LIMITATIONS/IMPLICATIONS: THIS PAPER REVEALS SOME OF THE POSSIBILITIES INHERENT IN COECKELBERGHS THEORIES BY PROVIDING AN ANALYSIS OF A SPECIFIC EVENT, THE RECENT INTRODUCTION OF ROBO-ADVISORS IN PORTFOLIO MANAGEMENT, FROM A COECKELBERGHIAN PERSPECTIVE AND BY EXPLORING SOME OF THE IMPLICATIONS OF THIS TYPE OF APPROACH FOR THE MACHINE-HUMAN INTERFACE. ORIGINALITY/VALUE: AS FAR AS THE AUTHOR KNOWS, THERE IS NO PREVIOUS PAPER ON THIS TOPIC. 2018, EMERALD PUBLISHING LIMITED.</t>
  </si>
  <si>
    <t>AB33</t>
  </si>
  <si>
    <t>WE RESEARCHED: HOW TO USE MACHINE LEARNING IN THE FINANCIAL INDUSTRY ON AN EXAMPLE OF ROBO-ADVISORS; DEFINED THE BASIC FUNCTIONALITY OF ROBO-ADVISOR; AN IMPLEMENTATION OF ROBO-ADVISORS BASED ON ANALYSIS OF THE MOST POPULAR FINANCIAL SERVICES SUCH AS BETTERMENT, FUTUREADVISOR, MOTIF INVESTING, SCHWAB INTELLIGENT AND WEALTHFRONT. WE COMPARED THEIR FUNCTIONALITY, FORMULATED A LIST OF CRITICAL FEATURES AND DESCRIBED THE HIGH-LEVEL ARCHITECTURE DESIGN OF A GENERAL ROBO-ADVISOR TOOL. USING MARKOWITZ MODEL WE PREPARED A PROOF OF CONCEPT OF A ROBO-ADVISOR APPLICATION FOR INVESTORS WITH DIFFERENT ATTITUDES TO RISKS. RESULTS OF OUR INVESTIGATION PROPOSED DATA PROCESSING AUTOMATIZATION FROM OPEN SOURCES OF CRYPTOCURRENCIES AS THE TOP TREND NOWADAYS. 2011 SPRINGER-VERLAG BERLIN HEIDELBERG.</t>
  </si>
  <si>
    <t>AB34</t>
  </si>
  <si>
    <t>THIS PAPER IS A SEQUEL TO OUR PREVIOUS WORKS RELATED TO ROBO-ADVISORS AND CRYPTOCURRENCIES. OUR GOAL NOW IS TO BUILD TWO APPLICATION MODULES FOR A SINGLE ROBO-ADVISOR. THE FIRST MODULE IS A LONG SHORT-TERM MEMORY (LSTM) NEURAL NETWORK WHICH FORECASTS CRYPTOCURRENCIES PRICES DAILY. THE SECOND MODULE USES ROBO-ADVISING APPROACH TO BUILD AN INVESTMENT PLAN FOR NOVICE CRYPTOCURRENCIES INVESTORS WITH DIFFERENT RISK ATTITUDE INVESTMENT DECISIONS. THE THIRD MODULE DOES ETL (EXTRACT-TRANSFORM-LOAD) FOR A STATISTICS DATASET AND NEURAL NETWORKS MODELS. RESULTS OF THE INVESTIGATION SHOW THAT INVESTING IN CRYPTOCURRENCIES CAN GIVE 23.7% PER YEAR FOR RISK-AVERSE, 31.8% PER YEAR FOR RISK-SEEKING INVESTORS AND 16.5% ANNUALLY FOR RISKNEUTRAL INVESTORS. 2018 IEEE.</t>
  </si>
  <si>
    <t>AB35</t>
  </si>
  <si>
    <t>BROKERAGES ARE ONE OF THE FIRST FINANCIAL INSTITUTIONS TO EMBRACE THE INTERNET AND PUT THEIR SERVICES ONLINE. THIS IS A NATURAL PROGRESSION AS TRADING IDEALLY REQUIRES REAL-TIME INFORMATION AND ACTION. TECHNOLOGY ALLOWED THE INTRODUCTION OF COMPUTERIZED QUANTITATIVE ANALYTICS WITH INCREASED DIGITIZATION; IT BECAME CRUCIAL TO HAVE ACCESS TO THE FASTEST INFORMATION. WHEN FIRST INTRODUCED, THIS TECHNOLOGY WAS BEYOND THE REACH OF EVERYDAY RETAIL INVESTORS. AS MARKETS BECAME EFFICIENT (SUPPORTED BY LOW LATENCY TECHNOLOGY), THE NUMBER OF ACTIVE RETAIL INVESTORS DWINDLED. HOWEVER, IN RECENT YEARS, WE SAW A RE-EMERGENCE OF RETAIL INVESTMENT ACTIVITY WITH THE OFFERING OF NEW LOW-COST "FINTECH" PLATFORMS SUCH AS ROBO-ADVISORS.THE DEVELOPMENT OF ROBO-ADVISORY SERVICES IS CHANGING BEHAVIOR OF INDIVIDUAL RETAIL INVESTORS, GIVING THEM DIRECT AND LOW-COST ACCESS TO A WIDE RANGE OF GLOBAL MULTI-ASSET CLASS INVESTMENTS. THIS CHAPTER EXPLORES THE EVOLUTION OF ROBO-ADVISORS AND TRENDS BY EXAMINING A FEW INDUSTRY CASES. WE CONCLUDE BY DISCUSSING THE ROLE OF ROBO-ADVISORS IN CREATING AN INCLUSIVE INVESTING ENVIRONMENT. 2018 ELSEVIER INC. ALL RIGHTS RESERVED.</t>
  </si>
  <si>
    <t>AB36</t>
  </si>
  <si>
    <t>ROBO-ADVISORS ARE A CLASS OF ROBOTS BASED ON THE FINANCIAL NEEDS OF INVESTORS, THROUGH THE ALGORITHM AND PRODUCTS TO COMPLETE THE PREVIOUS FINANCIAL ADVISORY SERVICES PROVIDED BY HUMAN INTERVENTION. THEY PROVIDE FINANCIAL ADVICE BASED ON MACHINE LEARNING ALGORITHMS. HOWEVER, MANY OF THE PREVIOUS GENERAL ALGORITHMS ARE LESS SUITABLE FOR INFORMATION FUSION IN HETEROGENEOUS DATA. WE PROPOSE AN INCREMENTAL MULTIPLE KERNEL EXTREME LEARNING MACHINE (IMK-ELM) MODEL, WHICH INITIALIZES A GENERIC TRAINING DATABASE AND THEN TUNES ITSELF TO THE CLASSIFICATION TASK. OUR IMK-ELM SIMULTANEOUSLY UPDATES THE TRAINING DATASET AS WELL AS THE WEIGHTS USED TO COMBINE MULTIPLE INFORMATION SOURCES. WE DEMONSTRATE OUR SYSTEM ON A FINANCIAL RECOMMENDATION PROBLEM IN BCSS. WE ANALYZE THE BEHAVIOR OF THE ALGORITHM, COMPARING ITS PERFORMANCE AND SCALING PROPERTIES TO OTHER STATE-OF-THE-ART APPROACHES. EXPERIMENTAL RESULTS DEMONSTRATE THAT THE PROPOSED METHOD APPROPRIATELY SOLVES A WIDE RANGE OF CLASSIFICATION PROBLEMS AND IS ABLE TO EFFICIENTLY DEAL WITH LARGE-SCALE TASKS LIKE ROBO-ADVISORS. 2018, SPRINGER-VERLAG GMBH GERMANY, PART OF SPRINGER NATURE.</t>
  </si>
  <si>
    <t>AB37</t>
  </si>
  <si>
    <t>ARTIFICIAL INTELLIGENCE (AI) TECHNOLOGY IS BEING USED THROUGHOUT THE INDUSTRY DUE TO THE INTRODUCTION OF THE ERA OF THE FOURTH INDUSTRIAL REVOLUTION. IN THE FINANCIAL INDUSTRY, AI TECHNOLOGY IS USED IN SALES AND MARKETING, FRAUD AND ILLEGALITY PREVENTION, CREDIT EVALUATION AND SCREENING, CHAT-BOT AND ETC. THE ROBO-ADVISOR CAN APPLY THE AI TECHNOLOGY IN CASE OF INVESTMENT ADVISORY TO PROVIDE A LARGE AND COST-EFFECTIVE PORTFOLIO OF INVESTMENT INFORMATION. IT ALSO HAS POSITIVE FUNCTION TO THE FIELD IN THE FACT THAT IT HAS ABILITY TO GENERATE POPULAR INVESTORS AND CREATE NEW CUSTOMERS AND SERVICES. HOWEVER, ROBO-ADVISOR THAT USES AI IS STILL AT ITS INITIAL STAGE IN INTRODUCING THE TECHNOLOGY AND THERE ARE CURRENTLY LEGAL, INSTITUTIONAL AND POLICY LIMITATIONS IN PROVIDING COMPREHENSIVE AND CUSTOMIZED ADVISORY SERVICES. THUS, AT FIRST, THIS PAPER WILL CONSIDER THE AREA OF LEGAL ARGUMENT ON THE ISSUES RELATED TO AI ON THE LEGAL STATUS AND LIABILITY, FINANCIAL IT, SECURITY AND PRIVACY. AND FOCUSED ON ROBO-ADVISOR, THE MAIN ISSUES CONCERNING THE CURRENT LEGAL SYSTEM AND SECURITY SELF-REGULATORY METHOD ARE ELUCIDATED AND ANALYZED TO PROVIDE THE BASIC DIRECTION OF REGULATION FOR DEVELOPMENT OF UTILIZATION OF AI TECHNOLOGY IN FINANCIAL SECTOR. IN AN ENVIRONMENT THAT IS SHIFTING FROM EX-ANTE REGULATION TO EX-POST REGULATION, WHICH IS A CURRENT PARADIGM OF FINANCIAL IT SECURITY REGULATION, IN ORDER TO MODERNIZE THE REGULATIONS FOR THE DIGITAL AGE, WE PROPOSE SPECIFIC MEASURES TO STRENGTHEN THE USE OF REGULATORY SANDBOX AS AN AUTONOMOUS REGULATORY SCHEME FOR THE USE OF NEW TECHNOLOGIES SUCH AS AI. 2018, SPRINGER INTERNATIONAL PUBLISHING AG, PART OF SPRINGER NATURE.</t>
  </si>
  <si>
    <t>AB38</t>
  </si>
  <si>
    <t>THE CURRENT CHINESE INTELLIGENT INVESTMENT ADVISOR DEVELOPMENT IS STILL IN ITS INFANCY, THE NEW FORMATS, BUSINESS MODELS IT BRINGS AND THE CURRENT REGULATIONS CANNOT ADAPT TO EACH OTHER, WHICH LEADS TO THE HANDICAP OF MARKET DEVELOPMENT. IN ORDER TO SOLVE THE LEGAL RISKS FACED BY CHINESE INTELLIGENT INVESTMENT ADVISOR DEVELOPMENT, THE ARTICLE THINKS THAT FEW MEASURES SHOULD BE TAKEN. EXISTING BARRIERS IN LEGAL SYSTEM SHALL BE REMOVED AND A NEW SOLUTION SHALL BE FOUND BASED ON THE BALANCE BETWEEN FINANCIAL SECURITY AND FINANCIAL EFFICIENCY TO FACILITATE THE PACE OF FINANCIAL INNOVATION LIKE ROBO-ADVISOR. SPRINGER INTERNATIONAL PUBLISHING AG 2018.</t>
  </si>
  <si>
    <t>AB39</t>
  </si>
  <si>
    <t>DECISION INERTIA IS A SERIOUS PROBLEM IN FINANCIAL DECISION-MAKING AND THUS A CHALLENGE FOR DECISION SUPPORT SYSTEMS. WE DISCUSS RECENT FINDINGS AND REVIEW ANTECEDENTS AND CONSEQUENCES OF DECISION INERTIA FROM A PSYCHOLOGICAL PERSPECTIVE. WE USE THESE INSIGHTS TO DEVELOP IT-BASED METHODS DESIGNED TO OVERCOME DECISION INERTIA USING PSYCHOLOGICALLY OPTIMIZED FINANCIAL DECISION SUPPORT SYSTEMS. FURTHERMORE, WE PROPOSE AN EXPERIMENTAL STUDY TO EVALUATE THE DESIGN FEATURES OF SUCH A SYSTEM. OUR WORK IS A FIRST STEP IN DESIGNING ADAPTIVE DECISION SUPPORT SYSTEMS THAT DETECT SITUATIONS IN WHICH THE USER IS PRONE TO DECISION INERTIA AND REACT BY ADAPTING INTERFACE ELEMENTS APPROPRIATELY THAT MIGHT OTHERWISE EXACERBATE DECISION INERTIA - FOR A SPECIFIC USER IN A SPECIFIC DECISION SITUATION. 26TH EUROPEAN CONFERENCE ON INFORMATION SYSTEMS: BEYOND DIGITIZATION - FACETS OF SOCIO-TECHNICAL CHANGE, ECIS 2018. ALL RIGHTS RESERVED.</t>
  </si>
  <si>
    <t>AB40</t>
  </si>
  <si>
    <t>RECENT TECHNOLOGICAL DEVELOPMENTS HAVE ENABLED A WIDE ARRAY OF NEW APPLICATIONS IN FINANCIAL MARKETS, E.G. BIG DATA, CLOUD COMPUTING, ARTIFICIAL INTELLIGENCE, BLOCKCHAIN, CRYPTOCURRENCIES, PEER-TO-PEER LENDING, CROWDFUNDING, AND ROBO-ADVISING, INTER ALIA. WHILE TRADITIONALLY COMPRISING OF COMPUTER PROGRAMS AND OTHER TECHNOLOGY USED TO SUPPORT OR ENABLE BANKING AND FINANCIAL SERVICES, THE NEW FINTECH SECTOR IS OFTEN SEEN AS ENABLING TRANSFORMATION OF THE FINANCIAL INDUSTRY. A MORE MODERATE AND CRITICAL VIEW SUGGESTS THAT FOR THE FULL TRANSFORMATIVE POTENTIAL OF FINTECH TO BE ENABLED, THERE IS A NEED FOR AN UPDATED EDUCATIONAL CURRICULUM THAT BALANCES KNOWLEDGE AND UNDERSTANDING OF FINANCE AND TECHNOLOGY. A CURRICULUM THAT PROVIDES A SKILL PORTFOLIO IN THE TWO CORE COMPONENTS AND COMPLEMENTS THEM WITH APPLIED KNOWLEDGE CAN SUPPORT THE ENABLING FORCES WHICH WILL RENDER FINTECH AS A TRUE OPPORTUNITY FOR THE FINANCIAL SERVICE INDUSTRY AND FOR SOCIETY AS A WHOLE. WE ATTEMPT A SCHOLARSHIP INQUIRY INTO THE EDUCATIONAL CURRICULUM IN FINANCE AND TECHNOLOGY, AIMING TO INFORM THIS MODERN EDUCATIONAL AGENDA. WE REVIEW SKILLS SHORTAGES, AS IDENTIFIED BY FIRMS AND EXPERTS, AND EXAMINE THE STATE-OF-THE ART BY SOME OF THE FIRST EDUCATIONAL PROGRAMS IN FINTECH. 2018, SPRINGER INTERNATIONAL PUBLISHING AG, PART OF SPRINGER NATURE.</t>
  </si>
  <si>
    <t>AB41</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</si>
  <si>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COPYRIGHT TAYLOR &amp; FRANCIS GROUP, LLC.</t>
  </si>
  <si>
    <t>AB42</t>
  </si>
  <si>
    <t>AUTOMATED FINANCIAL PRODUCT ADVISORS-"ROBO ADVISORS"-ARE EMERGING ACROSS THE FINANCIAL SERVICES INDUSTRY, HELPING CONSUMERS CHOOSE INVESTMENTS, BANKING PRODUCTS, AND INSURANCE POLICIES. ROBO ADVISORS HAVE THE POTENTIAL TO LOWER THE COST AND INCREASE THE QUALITY AND TRANSPARENCY OF FINANCIAL ADVICE FOR CONSUMERS. BUT THEY ALSO POSE SIGNIFICANT NEW CHALLENGES FOR REGULATORS WHO ARE ACCUSTOMED TO ASSESSING HUMAN INTERMEDIARIES. A WELLDESIGNED ROBO ADVISOR WILL BE HONEST AND COMPETENT, AND IT WILL RECOMMEND ONLY SUITABLE PRODUCTS. BECAUSE HUMANS DESIGN AND IMPLEMENT ROBO ADVISORS, HOWEVER, HONESTY, COMPETENCE, AND SUITABILITY CANNOT SIMPLY BE ASSUMED. MOREOVER, ROBO ADVISORS POSE NEW SCALE RISKS THAT ARE DIFFERENT IN KIND FROM THE RISKS INVOLVED IN ASSESSING THE CONDUCT OF THOUSANDS OF INDIVIDUAL ACTORS. THIS ESSAY IDENTIFIES THE CORE COMPONENTS OF ROBO ADVISORS, KEY QUESTIONS THAT REGULATORS NEED TO BE ABLE TO ANSWER ABOUT THEM, AND THE CAPACITIES THAT REGULATORS NEED TO DEVELOP IN ORDER TO ANSWER THOSE QUESTIONS. THE BENEFITS TO DEVELOPING THESE CAPACITIES ALMOST CERTAINLY EXCEED THE COSTS, BECAUSE THE SAME RETURNS TO SCALE THAT MAKE AN AUTOMATED ADVISOR SO COST-EFFECTIVE LEAD TO SIMILAR RETURNS TO SCALE IN ASSESSING THE QUALITY OF AUTOMATED ADVISORS. 2018 IOWA LAW REVIEW. ALL RIGHTS RESERVED.</t>
  </si>
  <si>
    <t>AB43</t>
  </si>
  <si>
    <t>ROBO ADVISORS (RAS) ARE PERHAPS THE MOST IMPORTANT DISRUPTIVE TREND IN WEALTH AND ASSET MANAGEMENT TODAY. THERE IS AN IMMENSE AMOUNT OF INFORMATION ABOUT RA SYSTEMS, BUT STILL LITTLE IS KNOWN ABOUT THE CORE PORTFOLIO OPTIMIZATION AND ASSET ALLOCATION METHODS APPLIED WITHIN SUCH SYSTEMS. THUS, TO DATE, THERE IS NO COMPREHENSIVE ANALYSIS OF THE METHODS USED IN RAS, THEIR OCCURRENCES IN THESE SYSTEMS, THE RESPECTIVE VOLUMES OF ASSETS UNDER MANAGEMENT (AUM), AND THE FUTURE METHODOLOGICAL PROSPECTS OF THE RAS. WE ANALYZED 219 EXISTING RAS WORLDWIDE AND SHOWED THAT MODERN PORTFOLIO THEORY REMAINS THE MAIN FRAMEWORK USED IN RAS. THE CURRENT TREND IS TO IMPROVE AND AUGMENT THIS FRAMEWORK RATHER THAN APPLYING AND DEVELOPING ENTIRELY NEW APPROACHES. HOWEVER, WE ALSO REVEALED THAT THE AUM VOLUMES TEND TO BE HIGHER FOR THE SYSTEMS APPLYING NEWER AND MORE SOPHISTICATED METHODS. IN GENERAL, THERE IS A CLEAR GAP BETWEEN THE PREDOMINANT METHODS APPLIED IN RAS AND NEW METHODOLOGICAL DEVELOPMENTS. IN THE FUTURE, AS THE RA SERVICES MATURE, WE CAN EXPECT THAT THE RAS SYSTEM WILL ADOPT MANY OF THE NEW APPROACHES SINCE THEY PROMISE GOOD PERFORMANCE AND HAVE CERTAIN MARKETING POTENTIAL. 2018, THE AUTHOR(S).</t>
  </si>
  <si>
    <t>AB44</t>
  </si>
  <si>
    <t>ROBO-ADVISORS ARE WEB APPLICATIONS FOR FINANCIAL PLANNING GUIDING USERS THROUGH A SELF-ASSESSMENT PROCESS TO PROVIDE AND SUPPORT PORTFOLIO GENERATION. THE AIM OF THIS STUDY WAS A CHOICE ARCHITECTURE APPROACH TO INVESTIGATE THE USE OF SUCH ROBO-ADVISORS TO OVERCOME BIASED FINANCIAL DECISION-MAKING, IN PARTICULAR ON DECISION INERTIA IN INVESTMENT DECISIONS. FOR THAT PURPOSE, A ROBO-ADVISOR WAS CONSTRUCTED AND A SIMPLE MARKET SIMULATION WAS BUILT TO INVESTIGATE THE EFFECTIVENESS OF TWO DIGITAL NUDGES (DEFAULTS AND WARNING MESSAGES) ON FINANCIAL DECISION INERTIA IN A DUAL-CHOICE PARADIGM. FURTHERMORE, THE STUDY CONTROLLED FOR CONFOUNDING VARIABLES LIKE E.G. FINANCIAL LITERACY OR RISK AVERSION. THE RESULT WERE SHOWN TO LEAD TO A SIGNIFICANT INFLUENCE OF BOTH NUDGES ON REDUCED DECISION INERTIA. FURTHER FINDINGS SUGGESTS A TREND IN GENDER INEQUALITY FOR FINANCIAL DECISION INERTIA. THIS INDICATES THAT THERE IS A POSSIBILITY OF REDUCING FINANCIAL DECISION INERTIA BY ROBO-ADVISOR DESIGN, AND IT SUGGESTS THAT FINANCIAL PLANNING TOOLS CAN HELP USERS TO OVERCOME THEIR FINANCIAL DECISION BIASES. BESIDES THE FINDINGS POINT TOWARDS FURTHER RESEARCH IN CONTEXT OF GENDER-SENSITIVE IS DESIGN. INTERNATIONAL CONFERENCE ON INFORMATION SYSTEMS 2018, ICIS 2018.ALL RIGHTS RESERVED.</t>
  </si>
  <si>
    <t>AB45</t>
  </si>
  <si>
    <t>FINANCIAL INSTITUTIONS ARE INCREASINGLY LEANING ON ROBO-ADVISORS TO DEVISE NEW BUSINESS OPPORTUNITIES, AND DELIVER ENHANCED CUSTOMER SERVICES WITH INTELLIGENT ALGORITHMS AND INTUITIVE GRAPHICAL USER INTERFACES. THE FINANCIAL INDUSTRY STORES A VAST AMOUNT OF DATA, INCLUDING BOTH TRANSACTIONS AND PERSONAL INFORMATION, AND IS INCREASINGLY LOOKING TO MAKE THE MOST OF IT FOR IMPROVED BUSINESS MODELS AND BETTER CUSTOMER RETENTION. HOWEVER, THE NOISE AND BEHAVIORAL ELEMENTS INHERENT IN THE RAW FINANCIAL DATA OFTEN REQUIRE NONSTANDARD SOLUTIONS, POSSIBLY YET TO BE DEVELOPED, TO GAIN USEFUL INSIGHTS FROM IT. RESEARCHERS ARE STILL EXPERIMENTING WITH AND EXPLORING THE FULL POTENTIAL OF ROBO-ADVISORS IN THE FINANCE INDUSTRY. IN THIS PAPER, WE PRESENT AN OVERVIEW OF THE IMPACT OF ROBO-ADVISORS IN THE FINANCIAL SECTOR BY HIGHLIGHTING USE CASES HOW ROBO-ADVISORS COUPLED WITH MACHINE LEARNING ARE USED CURRENTLY AND EXPLORE THEIR POTENTIAL WITH REINFORCEMENT LEARNING BASED ALGORITHMS FOR THE FUTURE. 2018 IEEE.</t>
  </si>
  <si>
    <t>AB46</t>
  </si>
  <si>
    <t>THE EMERGENCE OF FINANCIAL TECHNOLOGY COMPANIES (FINTECHS) THROUGH THE EASY ACCESS OF DIGITAL TECHNOLOGIES IS TRANSFORMING THE ENTIRE FINANCIAL INDUSTRY, HERALDING A NEW ERA OF BUSINESS MODELS. WITH DIGITAL TECHNOLOGIES LIKE MOBILE PAYMENTS, ROBO ADVISORS, AND DISTRIBUTED LEDGERS OR BLOCKCHAIN, FINTECHS ARE CHALLENGING THE PREVAILING POSITION OF TRADITIONAL FINANCIAL INSTITUTIONS. HOWEVER, LITERATURE DOES NOT PROVIDE A STRUCTURED OVERVIEW OF THE DIGITAL TRANSFORMATION IN THE FINANCIAL INDUSTRY, INCLUDING INTER-ORGANIZATIONAL INNOVATION PATTERNS. BY ANALYZING 792 FINTECHS, THIS PAPER VISUALIZES THE 22 GENERIC ROLES AND VALUE STREAMS WITHIN THE FINANCIAL ECOSYSTEM USING THE E3VALUE METHOD. MOREOVER, WE IDENTIFY AND DISCUSS SEVEN INTER-ORGANIZATIONAL INNOVATION PATTERNS OF THE DIGITAL TRANSFORMATION IN THE FINANCIAL INDUSTRY. WE CONTRIBUTE TO LITERATURE BY EXAMINING DIGITAL TRANSFORMATION IN THE FINANCIAL INDUSTRY FROM AN INTER-ORGANIZATIONAL PERSPECTIVE. PRACTITIONERS MAY APPLY THE MODEL TO POSITION THEMSELVES AND TO IDENTIFY DISRUPTIVE ACTORS OR POTENTIAL BUSINESS OPPORTUNITIES. WE ALSO ANALYZE THE INFLUENCE OF BLOCKCHAIN TECHNOLOGY. PACIS 2018.</t>
  </si>
  <si>
    <t>AB47</t>
  </si>
  <si>
    <t>CONSUMERS REGULARLY MAKE DECISIONS. SOME OF THESE DECISIONS ARE RELATIVELY SIMPLE, SUCH AS A SELECTING A JAM OR A COFFEE, WHERE THE CHOICE IS ENTIRELY SUBJECTIVE. OTHERS, SUCH AS INVESTMENT DECISION-MAKING, ARE RISKY, COMPLEX, CONSEQUENTIAL, AND THERE IS A NORMATIVELY OPTIMAL CHOICE. SEEKING ADVICE FROM AN EXPERT IS A REASONABLE SOLUTION IN THESE CIRCUMSTANCES, AND YET A MINORITY OF INVESTORS TURN TO A PROFESSIONAL FOR ADVICE. AS AN ALTERNATIVE TO HUMAN ADVISORS, TECHNOLOGY IS INCREASINGLY BEING HARNESSED TO PROVIDE EFFECTIVE AND LOW-COST ADVICE TO ASSIST CONSUMERS IN MAKING DECISIONS. IN A RETAIL CONTEXT, THESE ARE SHOP BOTS AND SEARCH ENGINES OFTEN USED ON A MOBILE PHONE WHILE SHOPPING. IN AN INVESTMENT CONTEXT, THESE ARE FREQUENTLY REFERRED TO AS ROBO-ADVISORS. EXAMINING CONSUMER INTENTION TO SEEK ADVICE IN AN INVESTMENT CONTEXT, THE CURRENT STUDY DEMONSTRATES THAT, AMONG NUMEROUS FACTORS EXAMINED, UNFOUNDED CONFIDENCE WAS THE BEST INDICATOR OF CONSUMER RELUCTANCE TO SEEK ADVICE. ROBO-ADVISORS, AS ARTIFICIAL INTELLIGENCE AGENTS PROVIDING FINANCIAL LITERACY INSTRUCTION AND IMPARTIAL EXPERT ADVICE, MAY OFFER A SOLUTION. 2018, MACMILLAN PUBLISHERS LTD., PART OF SPRINGER NATURE.</t>
  </si>
  <si>
    <t>AB48</t>
  </si>
  <si>
    <t>THIS PAPER EXAMINES THE BASICS OF ROBO-ADVISORS, ATTEMPTS A DEFINITION, AND LAYS THE NECESSARY GROUNDWORK FOR ANALYZING BOTH, REGULATION AND CONTRACTUAL RELATIONSHIP BETWEEN ROBOTS-RELATED PARTICIPANTS AND THE ATTRIBUTION OF LIABILITIES AMONG THEM. THE OBJECTIVE OF THIS STUDY IS TO OFFER A TAXONOMY OF THE ROBO-ADVISORY INDUSTRY AND, IN ORDER TO ACHIEVE THIS AIM, WE WILL DEFINE A ROBO-ADVISOR AS THE ALGORITHM THAT CAN PROVIDE INVESTMENT SERVICES TO AN INVESTOR. A ROBO-ADVISOR WILL INVOLVE THE PARTICIPATION OF FOLLOWING ROLES, THAT COULD BE PLAYED BY THE SAME OR DIFFERENT ACTORS: THE PROGRAMMER, THE OWNER, THE USER AND THE INVESTOR. CONSIDERING THE RELATIONS AMONG THESE PLAYERS WE WILL DO THE TAXONOMY. 2018 EDITIONS WEBLAW. ALL RIGHTS RESERVED.</t>
  </si>
  <si>
    <t>AB49</t>
  </si>
  <si>
    <t>DIGITAL INVESTMENT MANAGEMENT SYSTEMS, COMMONLY KNOWN AS ROBO-ADVISORS, PROVIDE NEW ALTERNATIVES TO TRADITIONAL HUMAN SERVICES, OFFERING COMPETITIVE INVESTMENT RETURNS AT LOWER COST AND CUSTOMER EFFORT. HOWEVER, USERS MUST GIVE UP CONTROL OVER THEIR INVESTMENTS AND RELY ON AUTOMATED DECISION-MAKING. BECAUSE HUMANS DISPLAY AVERSION TO HIGH LEVELS OF AUTOMATION AND DELEGATION, IT IS IMPORTANT TO UNDERSTAND THE INTERPLAY OF THESE TWO ASPECTS. THIS STUDY PROPOSES A TAXONOMY OF DIGITAL INVESTMENT MANAGEMENT SYSTEMS BASED ON THEIR LEVELS OF DECISION AUTOMATION AND DELEGATION ALONG THE INVESTMENT MANAGEMENT PROCESS. WE FIND THAT THE DEGREE OF AUTOMATION DEPENDS ON THE FREQUENCY AND URGENCY OF DECISIONS AS WELL AS THE ACCURACY OF ALGORITHMS. NOTABLY, MOST PROVIDERS ONLY INVEST IN A SUBSET OF FUNDS PRE-SELECTED BY HUMANS, POTENTIALLY LIMITING EFFICIENCY GAINS. BASED ON OUR TAXONOMY, WE IDENTIFY ARCHETYPICAL SYSTEM DESIGNS, WHICH FACILITATE FURTHER RESEARCH ON PERCEPTION AND ADOPTION OF DIGITAL INVESTMENT MANAGEMENT SYSTEMS. 2019 IEEE COMPUTER SOCIETY. ALL RIGHTS RESERVED.</t>
  </si>
  <si>
    <t>AB50</t>
  </si>
  <si>
    <t>AS AN INTEGRATION OF E-COMMERCE AND TRADITIONAL FINANCIAL SERVICE, ROBO-ADVISOR IS A PROMISING PRODUCT THAT RECOMMENDS PORTFOLIOS TO INDIVIDUAL INVESTORS BASED ON MODERN TECHNOLOGIES. HOWEVER, THIS INDUSTRY FACES MANY CHALLENGES SUCH AS SLOW ADOPTION AND DISTRUST FROM CUSTOMERS. THIS PAPER EXTENDS PRIOR LITERATURES IN ROBO-ADVISOR BY EXPLORING TRUST INFLUENCING FACTORS AND THEIR DETAILED SUB-FACTORS FROM THE PERSPECTIVE OF FIVE DIMENSIONS OF TRUST. IN THIS STUDY, WE NOT ONLY VALIDATED PREVIOUS FACTORS OF TRUST IN THE CONTEXT OF ROBO-ADVISOR, BUT ALSO FOUND SEVERAL NEW FACTORS INFLUENCING CUSTOMERS' FEELINGS. A CONCEPTUAL MODEL IS FURTHER PROPOSED. THE DATA ANALYSIS IS BASED ON SEMI-STRUCTURED INTERVIEWS WITH 27 INVESTORS. UNDERSTANDING TRUST FACTORS OF ROBO-ADVISOR HELPS THE SERVICE VENDORS PROVIDE A BETTER PRODUCT FOR INDIVIDUAL INVESTORS AND FACILITATES FASTER ADOPTION BEHAVIOR FROM CUSTOMERS, WHICH PROMOTES FURTHER DEVELOPMENT OF THE INDUSTRY.</t>
  </si>
  <si>
    <t>AB51</t>
  </si>
  <si>
    <t>THIS PAPER PROPOSES A NEW INVESTMENT STRATEGY WITH DEEP-LEARNING MARKET PREDICTION FOR MUTUAL FUND PORTFOLIO OPTIMIZATION. OUR STRATEGY USES THE CAPITAL ASSET PRICING MODEL (CAPM) THAT APPLIES MACROECONOMIC FACTORS TO PREDICT WHETHER THE MARKET IS BULL OR BEAR. THEN, WE DEVELOP A ROBO-ADVISOR (RA) TO PREDICT FUTURE MARKET, OPTIMIZE PORTFOLIO AND AUTOMATE INVESTMENT. EXPERIMENTS USE 22 YEARS' DATA OF SP500 AND MUTUAL FUNDS OF U.S. TO VALIDATE OUR STRATEGY. RESULTS SHOW THAT THE ACCURACY OF OUR MARKET PREDICTION METHOD CAN REACH 84.3% AND THE RATE-OF-RETURN OF OUR RA IS 13.S7%. OUR MODEL IS MORE ACCURATE AND PROFITABLE THAN OTHER ALGORITHMS. 2019 IEEE.</t>
  </si>
  <si>
    <t>AB52</t>
  </si>
  <si>
    <t>IN ORDER TO BUILD A PORTFOLIO SELECTION MODEL FOR A ROBO-ADVISOR, WHICH CAN BE USED ON ETFS OF MAINLAND CHINA AND GET THE EFFICIENT FRONTIER, A NUMBER OF MODELS BASED ON THE MEAN-VARIANCE MODEL ARE STUDIED AND ANALYZED EXPERIMENTALLY, THE RESULTS SHOW THAT THE HYBRID MODEL USING HOPFIELD NEURAL NETWORK AND GENETIC ALGORITHM CAN OUTPUT EFFICIENT FRONTIER BETTER THAN OTHERS. BASED ON THIS, EXPONENTIALLY WEIGHTED MOVING AVERAGE/COVARIANCE ARE APPLIED TO ADJUST THE MODEL'S INPUTS, THAT IS, THE MEAN AND COVARIANCE OF ASSETS'S RETURN RATE. EXPERIMENTS WERE CONDUCTED USING THE COLLECTED TRANSACTION DATA OF ETFS, THE RESULTS SHOW THAT AFTER THE ADJUSTMENT THE MODEL CAN KNOW FUTURE PERFORMANCE OF PORTFOLIOS BETTER BASED ON LONG-TERM HISTORICAL TRANSACTION DATA. 2018 IEEE.</t>
  </si>
  <si>
    <t>AB53</t>
  </si>
  <si>
    <t>WITH RAPID DEVELOPMENTS IN DEEP LEARNING AND FINANCIAL TECHNOLOGY, A CUSTOMIZED ROBO-ADVISORY SERVICE BASED ON NOVEL ARTIFICIAL INTELLIGENCE TECHNIQUES HAS BEEN WIDELY ADOPTED TO REALIZE FINANCIAL INCLUSION. THIS STUDY PROPOSES A NOVEL ROBO-ADVISOR SYSTEM THAT INTEGRATES TREND PREDICTION, PORTFOLIO MANAGEMENT, AND A RECOMMENDATION MECHANISM. A GATED NEURAL NETWORK STRUCTURE COMBINING THREE MULTIOBJECTIVE RANKNET KERNELS COULD RANK TARGET FINANCIAL PRODUCTS AND RECOMMEND THE TOP-N SECURITIES TO INVESTORS. THE GATED NEURAL NETWORK LEARNS TO CHOOSE OR WEIGH EACH RANKNET FOR INCORPORATING THE MOST IMPORTANT PARTIAL NETWORK INPUTS, SUCH AS EARNINGS PER SHARE, MARKET INDEX, AND HIDDEN INFORMATION FROM THE TIME SERIES. EXPERIMENTAL RESULTS INDICATE THAT THE RECOMMENDATION RESULTS OF OUR PROPOSED ROBO-ADVISOR BASED ON A GATED NEURAL NETWORK AND MULTIOBJECTIVE RANKNETS CAN OUTPERFORM EXISTING MODELS. 2019 IEEE.</t>
  </si>
  <si>
    <t>AB54</t>
  </si>
  <si>
    <t>THE DATA SCIENCE TECHNOLOGIES OF ARTIFICIAL INTELLIGENCE (AI), INTERNET OF THINGS (IOT), BIG DATA AND BEHAVIORAL/PREDICTIVE ANALYTICS, AND BLOCKCHAIN ARE POISED TO REVOLUTIONIZE GOVERNMENT AND CREATE A NEW GENERATION OF GOVTECH START-UPS. THE IMPACT FROM THE SMARTIFICATION' OF PUBLIC SERVICES AND THE NATIONAL INFRASTRUCTURE WILL BE MUCH MORE SIGNIFICANT IN COMPARISON TO ANY OTHER SECTOR GIVEN GOVERNMENT'S FUNCTION AND IMPORTANCE TO EVERY INSTITUTION AND INDIVIDUAL. POTENTIAL GOVTECH SYSTEMS INCLUDE CHATBOTS AND INTELLIGENT ASSISTANTS FOR PUBLIC ENGAGEMENT, ROBO-ADVISORS TO SUPPORT CIVIL SERVANTS, REAL-TIME MANAGEMENT OF THE NATIONAL INFRASTRUCTURE USING IOT AND BLOCKCHAIN, AUTOMATED COMPLIANCE/REGULATION, PUBLIC RECORDS SECURELY STORED IN BLOCKCHAIN DISTRIBUTED LEDGERS, ONLINE JUDICIAL AND DISPUTE RESOLUTION SYSTEMS, AND LAWS/STATUTES ENCODED AS BLOCKCHAIN SMART CONTRACTS. GOVERNMENT IS POTENTIALLY THE MAJOR CLIENT' AND ALSO PUBLIC CHAMPION' FOR THESE NEW DATA TECHNOLOGIES. THIS REVIEW PAPER USES OUR SIMPLE TAXONOMY OF GOVERNMENT SERVICES TO PROVIDE AN OVERVIEW OF DATA SCIENCE AUTOMATION BEING DEPLOYED BY GOVERNMENTS WORLD-WIDE. THE GOAL OF THIS REVIEW PAPER IS TO ENCOURAGE THE COMPUTER SCIENCE COMMUNITY TO ENGAGE WITH GOVERNMENT TO DEVELOP THESE NEW SYSTEMS TO TRANSFORM PUBLIC SERVICES AND SUPPORT THE WORK OF CIVIL SERVANTS. 2017 THE BRITISH COMPUTER SOCIETY. ALL RIGHTS RESERVED.</t>
  </si>
  <si>
    <t>AB55</t>
  </si>
  <si>
    <t>IN ASSET ALLOCATION AND TIME-SERIES FORECASTING STUDIES, FEW HAVE SHED LIGHT ON USING THE DIFFERENT MACHINE LEARNING AND DEEP LEARNING MODELS TO VERIFY THE DIFFERENCE IN THE RESULT OF INVESTMENT RETURNS AND OPTIMAL ASSET ALLOCATION. TO FILL THIS RESEARCH GAP, WE DEVELOP A ROBO-ADVISOR WITH DIFFERENT MACHINE LEARNING AND DEEP LEARNING FORECASTING METHODOLOGIES AND UTILIZE THE FORECASTING RESULT OF THE PORTFOLIO OPTIMIZATION MODEL TO SUPPORT OUR INVESTORS IN MAKING DECISIONS. THIS RESEARCH INTEGRATED SEVERAL DIMENSIONS OF TECHNOLOGIES, WHICH CONTAIN MACHINE LEARNING, DATA ANALYTICS, AND PORTFOLIO OPTIMIZATION. WE FOCUSED ON DEVELOPING ROBO-ADVISOR FRAMEWORK AND UTILIZED ALGORITHMS BY INTEGRATING MACHINE LEARNING AND DEEP LEARNING APPROACHES WITH THE PORTFOLIO OPTIMIZATION ALGORITHM BY USING OUR PREDICTED TRENDS AND RESULTS TO REPLACE THE HISTORICAL DATA AND INVESTOR VIEWS. WE ELIMINATE THE EXTREME FLUCTUATION TO MAINTAIN OUR TRADING WITHIN THE ACCEPTABLE RISK COEFFICIENT. ACCORDINGLY, WE CAN MINIMIZE THE INVESTMENT RISK AND REACH A RELATIVELY STABLE RETURN. WE COMPARED DIFFERENT ALGORITHMS AND FOUND THAT THE F1 SCORE OF THE MODEL PREDICTION SIGNIFICANTLY AFFECTS THE RESULT OF THE OPTIMIZED PORTFOLIO. WE USED OUR DEEP LEARNING MODEL WITH THE HIGHEST WINNING RATE AND LEVERAGED THE PREDICTION RESULT WITH THE PORTFOLIO OPTIMIZATION ALGORITHM TO REACH 12% OF ANNUAL RETURN, WHICH OUTPERFORM OUR BENCHMARK INDEX 0050.TW AND THE OPTIMIZED PORTFOLIO WITH THE INTEGRATION OF HISTORICAL DATA. 2019 ASSOCIATION FOR COMPUTING MACHINERY.</t>
  </si>
  <si>
    <t>AB56</t>
  </si>
  <si>
    <t>ARTIFICIAL INTELLIGENCE IS THE LATEST IN THE SERIES OF DISRUPTIONS MANIFESTED BY COMPUTER SCIENCE. AI HAS BEEN RAPIDLY TRANSFORMING THE DYNAMICS OF BANKING AND FINANCIAL SERVICES INDUSTRY ALSO. THE ESTABLISHED AND EMERGING CAPABILITIES OF AI ARE BEING COMBINED, RECONSTITUTED AND RE-FORMULATED IN UNEXPECTED WAYS AND ARE THROWING UP NEW OPPORTUNITIES AND NEW CHALLENGES BUT AT THE SAME TIME POSING NEW THREATS ALSO. APART FROM THE ETHICO-NEUTRAL CHARACTER OF TECHNOLOGY AND ITS ATTENDANT THREATS LIKE CYBER-CRIMES AND MACRO-FINANCIAL RISKS, A MAJOR QUESTION TO BE INQUIRED INTO IS ITS SUSTAINABILITY AS IT TENDS TO REPLACE HUMANS AND THE RELATED PERSONAL TOUCH WHICH MOST OFTEN IS THE ESSENCE OF FINANCIAL SERVICES INDUSTRY THRIVING ON THE ART OF CUSTOMIZATION AND CUSTOMER DELIGHT. THE INSTANT PAPER ATTEMPTS TO EXAMINE RELATIVELY UNDER-EXPLORED PERSPECTIVE OF AI REPLACING HUMANS IN THE SPACE OF BANKING AND FINANCIAL SERVICES AND UNMINDFULLY HERALDING THE FLIGHT OF PERSONAL TOUCH AND SERVICE CUSTOMIZATION WHICH ARE THE CORNERSTONE OF CUSTOMER SATISFACTION AND DELIGHT IN INDUSTRIES LIKE BANKING AND FINANCIAL SERVICES KNOWN FOR THEIR FIDUCIARY AND RESPONSIBLE CHARACTER. 2019 IEEE.</t>
  </si>
  <si>
    <t>AB57</t>
  </si>
  <si>
    <t>PURPOSE: CONSIDERING THE INCREASING IMPACT OF ARTIFICIAL INTELLIGENCE (AI) ON FINANCIAL TECHNOLOGY (FINTECH), THE PURPOSE OF THIS PAPER IS TO PROPOSE A RESEARCH FRAMEWORK TO BETTER UNDERSTAND ROBO-ADVISOR ADOPTION BY A WIDE RANGE OF POTENTIAL CUSTOMERS. IT ALSO PREDICTS THAT PERSONAL AND SOCIODEMOGRAPHIC VARIABLES (FAMILIARITY WITH ROBOTS, AGE, GENDER AND COUNTRY) MODERATE THE MAIN RELATIONSHIPS. DESIGN/METHODOLOGY/APPROACH: DATA FROM A WEB SURVEY OF 765 NORTH AMERICAN, BRITISH AND PORTUGUESE POTENTIAL USERS OF ROBO-ADVISOR SERVICES CONFIRM THE VALIDITY OF THE MEASUREMENT SCALES AND PROVIDE THE INPUT FOR STRUCTURAL EQUATION MODELING AND MULTISAMPLE ANALYSES OF THE HYPOTHESES. FINDINGS: CONSUMERS ATTITUDES TOWARD ROBO-ADVISORS, TOGETHER WITH MASS MEDIA AND INTERPERSONAL SUBJECTIVE NORMS, ARE FOUND TO BE THE KEY DETERMINANTS OF ADOPTION. THE INFLUENCES OF PERCEIVED USEFULNESS AND ATTITUDE ARE SLIGHTLY HIGHER FOR USERS WITH A HIGHER LEVEL OF FAMILIARITY WITH ROBOTS; IN TURN, SUBJECTIVE NORMS ARE SIGNIFICANTLY MORE RELEVANT FOR USERS WITH A LOWER FAMILIARITY AND FOR CUSTOMERS FROM ANGLO-SAXON COUNTRIES. PRACTICAL IMPLICATIONS: BANKS AND OTHER FIRMS IN THE FINANCE INDUSTRY SHOULD DESIGN ROBO-ADVISORS TO BE USED BY A WIDE SPECTRUM OF CONSUMERS. MARKETING TACTICS APPLIED SHOULD CONSIDER THE CUSTOMERS LEVEL OF FAMILIARITY WITH ROBOTS. ORIGINALITY/VALUE: THIS RESEARCH IDENTIFIES THE KEY DRIVERS OF ROBO-ADVISOR ADOPTION AND THE MODERATING EFFECT OF PERSONAL AND SOCIODEMOGRAPHIC VARIABLES. IT CONTRIBUTES TO UNDERSTANDING CONSUMERS PERCEPTIONS REGARDING THE INTRODUCTION OF AI IN FINTECH. 2019, EMERALD PUBLISHING LIMITED.</t>
  </si>
  <si>
    <t>AB58</t>
  </si>
  <si>
    <t>FINANCIAL INNOVATION BY MEANS OF FINTECH FIRMS IS ONE OF THE MORE DISRUPTIVE BUSINESS MODEL INNOVATIONS FROM THE LATEST YEARS. SPECIFICALLY, IN THE FINANCIAL ADVISOR SECTOR, WORLDWIDE ASSETS UNDER MANAGEMENT OF ARTIFICIAL INTELLIGENCE (AI)-BASED INVESTMENT FIRMS, OR ROBO-ADVISORS, CURRENTLY AMOUNT TO US$975.5 B. SINCE 2008, ROBO-ADVISORS HAVE EVOLVED FROM PASSIVE ADVISING TO ACTIVE DATA-DRIVEN INVESTMENT MANAGEMENT, REQUIRING AI MODELS CAPABLE OF PREDICTING FINANCIAL ASSET PRICES ON TIME TO SWITCH POSITIONS. IN THIS RESEARCH, AN ARTIFICIAL NEURAL NETWORK MODELLING FRAMEWORK IS SPECIFICALLY DESIGNED TO BE USED AS AN ACTIVE DATA-DRIVEN ROBO-ADVISOR DUE TO ITS ABILITY TO FORECAST WITH TODAY'S COPPER PRICES FIVE DAYS AHEAD OF CHANGES IN PRICES USING INPUT DATA THAT CAN BE FED AUTOMATICALLY IN THE MODEL. THE MODEL, TESTED USING DATA OF THE TWO PERIODS WITH A HIGHER VOLATILITY OF THE RETURNS OF THE RECENT HISTORY OF COPPER PRICES (MAY 2006 TO SEPTEMBER 2008 AND SEPTEMBER 2008 TO SEPTEMBER 2010) SHOWED THAT THE METHOD IS CAPABLE OF PREDICTING IN-SAMPLE AND OUT-OF-SAMPLE PRICES AND CONSEQUENTLY CHANGES IN PRICES WITH HIGH LEVELS OF ACCURACY. ADDITIONALLY, WITH A 24-DAY WINDOW OF OUT-OF-SAMPLE DATA, A TRADING SIMULATION EXERCISE WAS PERFORMED, CONSISTING OF STAYING LONG IF THE MODEL PREDICTS A RISE IN PRICE OR SWITCHING TO A SHORT POSITION IF THE MODEL PREDICTS A DECREASE IN PRICE, AND COMPARING THE RESULTS WITH THE PASSIVE STRATEGIES, BUY AND HOLD OR SELL AND HOLD. THE RESULTS OBTAINED SEEM PROMISING IN TERMS OF BOTH STATISTICAL AND TRADING METRICS. OUR CONTRIBUTION IS TWOFOLD: 1) WE PROPOSE A SET OF INPUT VARIABLES BASED ON FINANCIAL THEORY THAT CAN BE COLLECTED AND FED AUTOMATICALLY BY THE ALGORITHM. 2) WE GENERATE PREDICTIONS FIVE DAYS IN ADVANCE THAT CAN BE USED TO REPOSITION THE PORTFOLIO IN ACTIVE INVESTMENT STRATEGIES. 2019 BY THE AUTHORS.</t>
  </si>
  <si>
    <t>AB59</t>
  </si>
  <si>
    <t>WHILE CONTEMPORARY TECHNOLOGICAL DISRUPTION IS INCREASINGLY CONCEPTUALIZED IN TERMS OF THE LOGIC AND PARADOXES OF THE DIGITAL PLATFORM ECONOMY, DISCUSSIONS OF FINTECH HAVE ONLY ENGAGED TO A LIMITED EXTENT WITH THESE DEBATESPARTICULARLY FROM AN ECONOMIC GEOGRAPHIC STANDPOINT. HERE WE FILL THIS GAP BY PROPOSING AN ADAPTED GLOBAL FINANCIAL NETWORK (GFN) FRAMEWORK FOR CONCEPTUALIZING THE ORGANIZATIONAL AND GEOGRAPHIC LOGIC OF THE DIGITAL PLATFORM ECONOMY IN FINANCE, AND APPLYING IT TO EXAMINE THE IMPACT OF THE DIGITAL PLATFORM MODEL ON ASSET MANAGEMENT. AS WE WILL SHOW, ASSET MANAGEMENT IS BEING PROFOUNDLY DISRUPTED BY WHAT WE DUB DIGITAL ASSET MANAGEMENT PLATFORMSOR DAMPSWHICH ENCOMPASS SERVICES INCLUDING INDEX FUND AND ETF PROVISION, ROBO-ADVISING, AND ANALYTICS AND TRADING SUPPORT. LIKE OTHER DIGITAL PLATFORMS, DAMPS DO NOT SO MUCH LEVERAGE TECHNOLOGY TO ENHANCE THEIR COMPETITIVENESS WITHIN MARKETS, AS TO RADICALLY RESTRUCTURE THE MARKET ITSELF. ALSO, LIKE OTHER PLATFORMS, THEIR RISE HAS PRODUCED A WINNER-TAKE-ALL PARADOX OF CENTRALIZATION THROUGH DEMOCRATIZATION THAT DEFIES PREDICTIONS OF TECHNOLOGY-ENABLED INDUSTRY DECENTRALIZATION. HOWEVER, THE LOGIC AND IMPLICATIONS OF THE RISE OF DAMPS DIVERGES, IN OTHER RESPECTS, FROM NON-FINANCIAL DIGITAL PLATFORMS, AS FINANCE HAS LONG POSSESSED AN INFORMATIONAL INTENSITY AND REGULATORY AND ORGANIZATIONAL FLUIDITY CHARACTERISTIC OF THE DIGITAL PLATFORM ECONOMY. CONSEQUENTLY, THE DIGITAL PLATFORM MODEL HAS MOSTLY DEVELOPED ENDOGENOUSLY IN ASSET MANAGEMENT THROUGH INCREMENTAL INNOVATION BY MAJOR FINANCIAL FIRMSIN A PROCESS THAT HAS REINFORCED THE POSITION OF LEADING INCUMBENT ASSET MANAGEMENT CENTERS, AND ABOVE ALL NEW YORKRATHER THAN BEING INTRODUCED FROM THE OUTSIDE BY UPSTART TECHNOLOGY FIRMS AND CLUSTERS. 2019 ELSEVIER LTD</t>
  </si>
  <si>
    <t>AB60</t>
  </si>
  <si>
    <t>OWING TO TECHNOLOGICAL ADVANCEMENTS, INDIVIDUALS CAN INCREASINGLY AUTOMATE AND DELEGATE PRIVATE DECISIONS. HOWEVER, PRIOR RESEARCH SHOWS THAT DECISION-MAKERS TEND TO PREFER HUMAN DECISION SUPPORT DESPITE THE SUPERIORITY OF ALGORITHMS. FURTHER, INDIVIDUALS PREFER RETAINING CONTROL OF DECISIONS DESPITE INCREASED EFFORT. WE PROPOSE A MODEL EXPLAINING UNDERLYING CONSIDERATIONS OF THESE PARADOXES IN DECISION SUPPORT ACCEPTANCE. IN A VIGNETTE-BASED EXPERIMENT IN THE CONTEXT OF INVESTMENT MANAGEMENT, WE TEST THE MODEL TO EXPLAIN TRADE-OFFS IN VARYING LEVELS OF AUTOMATION AND USER CONTROL AND ANALYZE EFFECTS ON THE INTENTION TO UTILIZE DECISION SUPPORT. RESULTS PROVIDE SUPPORT FOR A POSITIVE EFFECT OF AUTOMATION ON PERFORMANCE EXPECTANCY AND A NEGATIVE EFFECT OF USER CONTROL ON PERCEIVED RISK. THESE FINDINGS SUPPORT THE IDEA OF INCREASED AUTOMATION IN DECISION-MAKING WHILE LETTING USERS RETAIN CONTROL OVER THE PROCESS. THIS STUDY EXTENDS OUR UNDERSTANDING OF DECISION SUPPORT IN PRIVATE CONTEXTS AND HOLDS IMPLICATIONS FOR PROVIDERS OF DECISION SUPPORT SYSTEMS, PARTICULARLY ROBO-ADVISORS. 2019 ASSOCIATION FOR INFORMATION SYSTEMS. ALL RIGHTS RESERVED.</t>
  </si>
  <si>
    <t>AB61</t>
  </si>
  <si>
    <t>COGNITIVE COMPUTING IS A FORM OF PROBLEM-SOLVING THAT INCORPORATES MACHINE LEARNING, BIG DATA, DATA MINING, NATURAL LANGUAGE PROCESSING, MACHINE VISION, ROBOTICS, AND OTHER STRANDS OF ARTIFICIAL INTELLIGENCE. COGNITIVE COMPUTING SOLUTIONS CAN BE USED AS SOLE OR PARTIAL SOLUTIONS TO AUGMENT DECISION-MAKING. THE FINANCIAL SERVICES INDUSTRY IS IN A STATE OF TRANSFORMATION, DRIVEN BY THE CONVERGENCE OF RAPID CHANGES IN FINANCIAL SERVICE TECHNOLOGIES (FINTECH) - INCLUDING COGNITIVE COMPUTING, THE DIGITIZATION OF THE CONSUMER, THE EMERGENCE OF YOUNGER INVESTORS (MILLENNIALS), INCREASED REGULATORY SCRUTINY (DOL REGULATION), AND CONTINUED FEE COMPRESSION FOR PRODUCTS AND SERVICES. COGNITIVE COMPUTING OFFERS A DISRUPTIVE OPPORTUNITY IN THE FINANCIAL SERVICES INDUSTRY BY NOT ONLY EMPOWERING THE FINANCIAL INTERMEDIARY BUT ALSO BY DELIVERING INCREASED ENGAGEMENT AND VALUE TO THE CONSUMER. THIS STUDY EXAMINES HOW THE USE OF COGNITIVE COMPUTING TO IMPROVE FINANCIAL ADVICE CAN PROVIDE VALUE FOR THE FINANCIAL INTERMEDIARY AND THE END CONSUMER. FOR THE INTERMEDIARY, THE STUDY WILL ASSESS HOW COGNITIVE COMPUTING CAN AUGMENT AND SUPERCHARGE THE EXPERTISE OF THE FINANCIAL ADVISOR, ENABLING THE ADVISOR TO DELIVER IMPROVED ADVICE. FOR THE CONSUMER, THE STUDY WILL ASSESS HOW COGNITIVE COMPUTING CAN DELIVER HIGH-QUALITY, ACCURATE ADVICE COMPARABLE TO THAT OF A HUMAN ADVISOR.</t>
  </si>
  <si>
    <t>AB62</t>
  </si>
  <si>
    <t>ROBO-ADVISORS ENABLE CUSTOMERS TO CONDUCT AUTOMATED DIGITAL INVESTMENTS, WHICH COULD SUBSTANTIALLY TRANSFORM THE FINANCIAL INDUSTRY. HOWEVER, ROBO-ADVISORY USE IS LAGGING BEHIND EXPECTATIONS. ONE REASON COULD BE POTENTIAL CUSTOMERS' INSUFFICIENT TRUST. THEREFORE, WE INVESTIGATE DETERMINANTS THAT INFLUENCE TRUST AND THE INTENTION TO USE ROBO-ADVISORS. MORE SPECIFICALLY, WE BUILD ON TRUST TO ASSESS USE INTENTION AND EXPLORE PERSONAL CHARACTERISTICS (PERCEIVED RISK), ORGANIZATIONAL CHARACTERISTICS (TRUST IN BANKS) AND INDUSTRY CHARACTERISTICS (STRUCTURAL ASSURANCES) AS ANTECEDENTS TO TRUST. THE SURVEY DATA ARE ANALYZED BY EMPLOYING A PLS-SEM (N = 246). PRELIMINARY RESULTS SHOW THAT INITIAL TRUST IN ROBO-ADVISORS IS CLOSELY RELATED TO THE INTENTION TO USE ROBO-ADVISORS. TRUST IS NEGATIVELY LINKED TO PERCEIVED RISK BUT POSITIVELY LINKED TO STRUCTURAL ASSURANCES. TRUST IN BANKS IS POSITIVELY RELATED TO INITIAL TRUST, HOWEVER, ONLY WHEN STRUCTURAL ASSURANCES ARE NOT INCLUDED. IN A FOLLOW-UP SURVEY, BEHAVIOR AND POTENTIAL BARRIERS TO ROBO-ADVISORY ADOPTION WILL BE INVESTIGATED. 40TH INTERNATIONAL CONFERENCE ON INFORMATION SYSTEMS, ICIS 2019. ALL RIGHTS RESERVED.</t>
  </si>
  <si>
    <t>AB63</t>
  </si>
  <si>
    <t>AS A TYPICAL APPLICATION OF FINTECH, THE ROBO-ADVISOR HAS INCREASINGLY GAINED ATTENTION OVER THE LAST DECADE. HOWEVER, MOST RESEARCH REGARDING THE ROBO-ADVISOR HAS FOCUSED ON ITS DEVELOPMENT ISSUES SUCH AS PERFORMANCE IMPROVEMENT AND REGULATION, WHILE LIMITED RESEARCH HAS PAID ATTENTION TO TRUST. THIS RESEARCH EXTENDS THE LITERATURE BY INVESTIGATING THE TRUST INFLUENCING MECHANISM OF ROBO-ADVISORS BY A MIXED METHOD APPROACH. SPECIFICALLY, WE IDENTIFIED SIX SALIENT TRUST INFLUENCING FACTORS BY QUALITATIVE INTERVIEWS AND PROPOSED THE RESEARCH MODEL BASED ON TRUST TRANSFER THEORY. THIS MODEL WAS TESTED VIA A SURVEY OF 230 INVESTORS. OUR STUDY FINDS THE SIGNIFICANT INFLUENCING ROLE OF SUPERVISORY CONTROL AND VALIDATES THE RELATIONSHIPS AMONG TRUST INFLUENCING FACTORS, TRUST IN TECHNOLOGIES, TRUST IN VENDOR AND TRUST IN ROBO-ADVISOR. MOREOVER, SEVERAL DIFFERENCES BETWEEN JUNIOR INVESTORS AND SENIOR INVESTORS ARE ALSO FOUND IN OUR RESEARCH. THIS STUDY EXAMINES TRUST TRANSFER THEORY IN THE NEW CONTEXT OF THE ROBO-ADVISOR AND CONTRIBUTES TO FURTHER DEVELOPMENT OF THIS INCREASINGLY UTILIZED SERVICE. 2019 BY THE AUTHORS.</t>
  </si>
  <si>
    <t>AB64</t>
  </si>
  <si>
    <t>DIFFERENT TYPES OF FINANCIAL WEB CALCULATORS' SUPPORT WEB USERS IN FINANCIAL DECISION-MAKING AND SIMILAR FINANCE PRODUCTS COMPARISON. THIS PAPER ILLUSTRATES THE GENERAL CHARACTERISTICS OF FINANCIAL WEB CALCULATORS FROM IT PERSPECTIVE, AND DISCUSSES POSSIBLE CALCULATION, INTERFACE, DECISION-MAKING SOLUTIONS, FLAWS AND OPPORTUNITIES. THE FINANCIAL WEB CALCULATORS HAVE A HUGE POTENTIAL IN THE FINANCIAL ADVISORY INDUSTRY AS STANDALONE SOLUTIONS OR IMPLEMENTED IN ROBO-ADVISORS, EVEN THOUGH THERE IS STILL A LOT OF POTENTIAL YET TO BE EXPLOITED. 2019 IEEE.</t>
  </si>
  <si>
    <t>AB65</t>
  </si>
  <si>
    <t>WHETHER IN RESPONSE TO ROBO ADVISING, ARTIFICIAL INTELLIGENCE, OR CRYPTOCURRENCIES SUCH AS BITCOIN, REGULATORS AROUND THE WORLD HAVE MADE IT A TOP POLICY PRIORITY TO SUPERVISE THE EXPONENTIAL GROWTH OF FINANCIAL TECHNOLOGY (OR FINTECH) IN THE POST-CRISIS ERA. HOWEVER, APPLYING TRADITIONAL REGULATORY STRATEGIES TO NEW TECHNOLOGICAL ECOSYSTEMS HAS PROVED CONCEPTUALLY DIFFICULT. PART OF THE CHALLENGE LIES IN MANAGING THE TRADE-OFFS THAT ACCOMPANY THE REGULATION OF INNOVATIONS THAT COULD, CONCEIVABLY, BOTH HELP AND HURT CONSUMERS AS WELL AS MARKET PARTICIPANTS. PROBLEMS ALSO ARISE FROM THE COMMON ASSUMPTION THAT TODAY'S FINTECH IS A MERE CONTINUATION OF THE STORY OF INNOVATION THAT HAS SHAPED FINANCE FOR CENTURIES. THIS ARTICLE OFFERS A NEW THEORETICAL FRAMEWORK FOR UNDERSTANDING AND REGULATING FINTECH BY SHOWING HOW THE SUPERVISION OF FINANCIAL INNOVATION IS INVARIABLY BOUND BY WHAT CAN BE DESCRIBED AS A POLICY TRILEMMA. SPECIFICALLY, WE ARGUE THAT WHEN SEEKING TO PROVIDE CLEAR RULES, MAINTAIN MARKET INTEGRITY, AND ENCOURAGE FINANCIAL INNOVATION, REGULATORS HAVE LONG BEEN ABLE TO ACHIEVE, AT BEST, ONLY TWO OUT OF THESE THREE GOALS. MOREOVER, TODAY'S INNOVATIONS EXACERBATE THE TRADE-OFFS HISTORICALLY EMBODIED IN THE TRILEMMA BY BREAKING DOWN FINANCIAL SERVICES SUPPLY CHAINS INTO DISCRETE PARTS AND DISINTERMEDIATING TRADITIONAL FUNCTIONS USING CUTTING EDGE, BUT UNTESTED, TECHNOLOGIES, THEREBY INTRODUCING UNPRECEDENTED UNCERTAINTY AS TO THEIR RISKS AND BENEFITS. THIS ARTICLE SEEKS TO CATALOGUE THE STRATEGIES TAKEN BY REGULATORY AUTHORITIES TO NAVIGATE THE TRILEMMA, AND POSITS THEM AS OPERATING ACROSS A SPECTRUM OF INTERRELATED RESPONSES. THE ARTICLE THEN PROPOSES SUPPLEMENTAL ADMINISTRATIVE TOOLS TO SUPPORT NOT ONLY MARKET, BUT ALSO REGULATORY EXPERIMENTATION AND INNOVATION. 2018, CHRIS BRUMMER &amp; YESHA YADAV.</t>
  </si>
  <si>
    <t>AB66</t>
  </si>
  <si>
    <t>COMPANIES ARE GRADUALLY CREATING NEW SERVICES SUCH AS ROBO-ADVISORS (RA). HOWEVER, LITTLE IS KNOWN IF USERS ACTUALLY FOLLOW RA ADVICE, HOW MUCH THE FIT OF RA TO TASK REQUIREMENTS INFLUENCES THE UTILIZATION, HOW USERS PERCEIVE RA CHARACTERISTICS AND IF THE PERCEIVED ADVISOR'S EXPERTISE IS INFLUENCED BY THE USER'S EXPERTISE. DRAWING ON JUDGE-ADVISOR SYSTEMS (JAS) AND TASK-TECHNOLOGY FIT (TTF), WE CONDUCTED AN EXPERIMENTAL STUDY TO MEASURE ACTUAL ADVICE-TAKING BEHAVIOR IN THE CONTEXT OF RA. WHILE THE PERCEIVED ADVISOR'S EXPERTISE IS THE MOST INFLUENTIAL FACTOR ON TASK-ADVISOR FIT FOR RA AND HUMAN ADVISORS, INTEGRITY IS A SIGNIFICANT FACTOR ONLY FOR HUMAN ADVISORS. HOWEVER, FOR RA THE USER'S PERCEPTION OF THE ABILITY TO MAKE DECISIONS EFFICIENTLY IS SIGNIFICANT. IN OUR STUDY, USERS FOLLOWED RA MORE THAN HUMAN ADVISORS. OVERALL, OUR STUDY CONNECTS JAS AND TTF TO PREDICT ADVICE UTILIZATION AND SUPPORTS COMPANIES IN SERVICE PROMOTION. 40TH INTERNATIONAL CONFERENCE ON INFORMATION SYSTEMS, ICIS 2019. ALL RIGHTS RESERVED.</t>
  </si>
  <si>
    <t>AB67</t>
  </si>
  <si>
    <t>WE PROVIDE LARGE-SCALE EVIDENCE ON THE OCCURRENCE AND VALUE OF FINTECH INNOVATION. USING DATA ON PATENT FILINGS FROM 2003 TO 2017, WE APPLY MACHINE LEARNING TO IDENTIFY AND CLASSIFY INNOVATIONS BY THEIR UNDERLYING TECHNOLOGIES. WE FIND THAT MOST FINTECH INNOVATIONS YIELD SUBSTANTIAL VALUE TO INNOVATORS, WITH BLOCKCHAIN BEING PARTICULARLY VALUABLE. FOR THE OVERALL FINANCIAL SECTOR, INTERNET OF THINGS (IOT), ROBO-ADVISING, AND BLOCKCHAIN ARE THE MOST VALUABLE INNOVATION TYPES. INNOVATIONS AFFECT FINANCIAL INDUSTRIES MORE NEGATIVELY WHEN THEY INVOLVE DISRUPTIVE TECHNOLOGIES FROM NONFINANCIAL STARTUPS, BUT MARKET LEADERS THAT INVEST HEAVILY IN THEIR OWN INNOVATION CAN AVOID MUCH OF THE NEGATIVE VALUE EFFECT. (JEL G14, G20, G29, G39). THE AUTHOR(S) 2019.</t>
  </si>
  <si>
    <t>AB68</t>
  </si>
  <si>
    <t>IN THIS PAPER WE HAVE RESEARCHED HOW TO USE MACHINE LEARNING IN THE FINANCIAL INDUSTRY ON THE EXAMPLE OF ROBO-ADVISOR; DEFINED THE BASIC FUNCTIONALITY OF ROBO-ADVISOR, AN IMPLEMENTATION OF ROBO-ADVISOR BASED ON ANALYSIS OF THE MOST POPULAR FINANCIAL SERVICES, SUCH AS BETTERMENT, FUTUREADVISOR, MOTIF INVESTING, SCHWAB INTELLIGENT AND WEALTHFRONT. WE HAVE ALSO COMPARED THEIR FUNCTIONALITY, FORMULATED A LIST OF CRITICAL FEATURES AND DESCRIBED OUR OWN HIGH-LEVEL ARCHITECTURE DESIGN OF A GENERAL ROBO-ADVISOR TOOL FOR PRIVATE INVESTORS. OUR GOAL IS TO BUILD THREE APPLICATION MODULES FOR A SINGLE ROBO-ADVISOR WHICH COMBINES ITS ARCHITECTURE AND MODERN FINANCIAL INSTRUMENTS CRYPTOCURRENCIES FOR THE FIRST TIME. THE FIRST MODULE IS A LONG SHORT-TERM MEMORY (LSTM) NEURAL NETWORK, WHICH FORECASTS CRYPTOCURRENCIES PRICES DAILY. AS A RESULT OF SIMULATION EXPERIMENT THROUGH THE APPLICATION USING REAL DATA FROM OPEN SOURCES, WE HAVE FOUND THAT THE COMBINATION OF CRITERION CAN EXPLAIN 61% OF CRYPTOCURRENCIES PRICES VARIATION. THE SECOND MODULE USES ROBO-ADVISING APPROACH TO BUILD AN INVESTMENT PLAN FOR NOVICE CRYPTOCURRENCIES INVESTORS WITH DIFFERENT RISK ATTITUDE INVESTMENT DECISIONS. THE THIRD MODULE IS ETL (EXTRACT-TRANSFORM-LOAD) FOR A STATISTICS DATASET AND NEURAL NETWORKS MODELS. RESULTS OF THE INVESTIGATION SHOW THAT INVESTING IN CRYPTOCURRENCIES CAN GIVE 23.7% PER YEAR FOR RISK-AVERSE, 31.8% PER YEAR FOR RISK-SEEKING INVESTORS AND 16.5% ANNUALLY FOR INVESTORS OF HYBRID TYPE. 2019, SPRINGER NATURE SWITZERLAND AG.</t>
  </si>
  <si>
    <t>AB69</t>
  </si>
  <si>
    <t>ECONOMIC DEVELOPMENT IS A CHALLENGE FOR ALL THE COUNTRIES AND AFFECT BOTH BUSINESSES AND PEOPLE. FINANCIAL MARKETS PLAY AN IMPORTANT ROLE IN EACH ECONOMY. CURRENTLY, INVESTMENTS AND FINANCIAL MARKETS ARE MOVING TO A NEXT STAGE: ARTIFICIAL INTELLIGENCE AND DIGITAL FINANCIAL SYSTEM. THE RESEARCH PAPER COMES TO PRESENT HOW FINTECH HAS REVOLUTIONIZED THE ENTIRE FINANCIAL SERVICES INDUSTRY BY USING INNOVATIVE AND ADVANCED TECHNOLOGIES SUCH AS COGNITIVE COMPUTING, CHATBOTS, ROBO-ADVISORS, MACHINE LEARNING - IN ONE WORD: ARTIFICIAL INTELLIGENCE. THESE ADVANCED FINANCIAL TECHNOLOGIES COME TO REALIGN AND BOOST THE EFFICIENCY AND QUALITY OF FINANCIAL SERVICES BY CUTTING THE HUMAN ERRORS AND TIME PROCESSING.</t>
  </si>
  <si>
    <t>AB70</t>
  </si>
  <si>
    <t>CLIENTS ARE AGING, PASSIVE INVESTING IS GAINING FAVOR, AND CLIENT OBJECTIVES ARE GROWING IN DETAIL AND DIVERSITY. AT THE SAME TIME, ADVISORS THEMSELVES ARE REACHING RETIREMENT AGE WITH NO CLEAR SUCCESSION PLAN IN PLACE. TECHNOLOGY DISRUPTION WAVES ARE TRANSFORMING ACCOUNTING, INSURANCE, AND ESTATE PLANNING, BUT IT IS THE INVESTMENT ADVISOR WHO NEEDS TO ADAPT NOW OR FACE EXTINCTION. WE EXAMINE THE RISKS FACING THE ENTIRE INDUSTRY BY FOCUSING ON THE SMALL INDEPENDENT ADVISORY FIRM'S ROLE AND PLACE IN THE ECOSYSTEM. WE SUGGEST THAT TECHNOLOGY WILL ACCELERATE THE GROWTH OF THE FINANCIAL ADVISING INDUSTRY AT THE SAME TIME THAT THE WEALTH ACCUMULATED BY OLDER GENERATIONS MIGRATES SLOWLY TO YOUNGER GENERATIONS. WE UNDERSCORE THE NATURAL ADVANTAGE OF THE SMALL INDEPENDENT INVESTMENT ADVISOR AS THE TRUSTED PARTNER TO A CLIENT'S LIFE-CYCLE DECISION-MAKING. WE SUGGEST THAT THE SMALL INDEPENDENT ADVISOR CAN ONLY SURVIVE AND THRIVE THROUGH REINVENTION. THE PREFERRED TRUST RELATIONSHIP WILL REMAIN BETWEEN HUMAN CLIENT AND HUMAN ADVISOR BUT WILL BE HEAVILY MACHINE AUGMENTED WITH ANALYTICS AND BIG DATA, DELIVERED VIA THE CLOUD.</t>
  </si>
  <si>
    <t>AB71</t>
  </si>
  <si>
    <t>THE RISE OF ROBO-ADVISOR WEALTH MANAGEMENT SERVICES, WHICH CONSTITUTE A KEY ELEMENT OF FINTECH REVOLUTION, UNVEILS THE QUESTION WHETHER THEY CAN DOMINATE HUMAN-BASED ADVICE, NAMELY HOW TO ADDRESS THE CLIENT'S BEHAVIORAL BIASES IN AN AUTOMATED WAY. ONE APPROACH TO IT WOULD BE THE APPLICATION OF MACHINE LEARNING TOOLS DURING CLIENT PROFILING. HOWEVER, TRAINED NEURAL NETWORK IS OFTEN CONSIDERED AS A BLACK BOX, WHICH MAY RAISE CONCERNS FROM THE CUSTOMERS AND REGULATORS IN TERMS OF MODEL VALIDITY, TRANSPARENCY, AND RELATED RISKS. IN ORDER TO ADDRESS THESE ISSUES AND SHED MORE LIGHT ON HOW NEURONS WORK, ESPECIALLY TO FIGURE OUT HOW THEY PERFORM COMPUTATION AT INTERMEDIATE LAYERS, THIS PAPER VISUALIZES AND ESTIMATES THE NEURONS' SENSITIVITY TO DIFFERENT INPUT PARAMETERS. BEFORE IT, THE COMPREHENSIVE REVIEW OF THE MOST POPULAR OPTIMIZATION ALGORITHMS IS PRESENTED AND BASED ON THEM RESPECTIVE DATA SET IS GENERATED TO TRAIN CONVOLUTIONAL NEURAL NETWORK. IT WAS FOUND THAT SELECTED HIDDEN UNITS TO SOME EXTENT ARE NOT ONLY SPECIALIZING IN THE REACTION TO SUCH FEATURES AS, FOR EXAMPLE, RISK, RETURN OR RISK-AVERSION LEVEL BUT ALSO THEY ARE LEARNING MORE COMPLEX CONCEPTS LIKE SHARPE RATIO. THESE FINDINGS SHOULD HELP TO UNDERSTAND ROBO-ADVISOR MECHANICS DEEPER, WHICH FINALLY WILL PROVIDE MORE ROOM TO IMPROVE AND SIGNIFICANTLY INNOVATE THE AUTOMATED WEALTH MANAGEMENT PROCESS AND MAKE IT MORE TRANSPARENT. ROMAN SEMKO, 2019</t>
  </si>
  <si>
    <t>AB72</t>
  </si>
  <si>
    <t>EMERGING TECHNOLOGY-DRIVEN INNOVATIONS IN THE INSURANCE INDUSTRY IS A TREND OF RECENT YEARS. INSURTECH IS THE PORTMANTEAU DESCRIBING THIS PHENOMENON. INSURANCE INTERMEDIARIES ARE THE MAIN DISTRIBUTORS OF THE INSURANCE CONTRACTS AND SEVERAL DIGITAL INTERMEDIARIES ARE ALREADY OPERATING WITH INSURTECH. THE EUROPEAN UNION LEGAL FRAMEWORK ON INSURANCE DISTRIBUTION MAINLY CONSISTS OF THE INSURANCE DISTRIBUTION DIRECTIVE, WHICH CAME INTO FORCE A FEW MONTHS AGO. HOWEVER, THE INSURANCE DISTRIBUTION DIRECTIVE DOES NOT PROVIDE STANDARDS SPECIFICALLY DICTATED TO THESE INTERMEDIARIES. THE PAPER AIMS TO VERIFY, DESPITE THIS SHORTCOMING, WHETHER AND HOW THE RECENT DISCIPLINE APPLIES TO DIGITAL INTERMEDIARIES. THE AUTHOR(S) 2019.</t>
  </si>
  <si>
    <t>AB73</t>
  </si>
  <si>
    <t>FINTECH IS THE HOTTEST TOPIC IN FINANCE TODAY. RECENT ADVANCES IN CRYPTOGRAPHY, DATA ANALYTICS, AND MACHINE LEARNING ARE VISIBLY "DISRUPTING" TRADITIONAL METHODS OF DELIVERING FINANCIAL SERVICES AND CONDUCTING FINANCIAL TRANSACTIONS. LESS VISIBLY, FINTECH IS ALSO CHANGING THE WAY WE THINK ABOUT FINANCE: IT IS GRADUALLY RECASTING OUR COLLECTIVE UNDERSTANDING OF THE FINANCIAL SYSTEM IN NORMATIVELY NEUTRAL TERMS OF APPLIED INFORMATION SCIENCE. BY MAKING FINANCIAL TRANSACTIONS EASIER, FASTER, AND CHEAPER, FINTECH SEEMS TO PROMISE A MICRO-LEVEL "WIN-WIN " SOLUTION TO THE FINANCIAL SYSTEM'S MANY ILLS. THIS ARTICLE CHALLENGES SUCH NARRATIVES AND PRESENTS AN ALTERNATIVE ACCOUNT OF FINTECH AS A SYSTEMIC, MACRO-LEVEL PHENOMENON. GROUNDING THE ANALYSIS OF EVOLVING FINTECH TRENDS IN A BROADER INSTITUTIONAL CONTEXT, THE ARTICLE EXPOSES THE NORMATIVE AND POLITICAL SIGNIFICANCE OF FINTECH AS THE CATALYST FOR A POTENTIALLY DECISIVE SHIFT IN THE UNDERLYING PUBLIC-PRIVATE BALANCE OF POWERS, COMPETENCIES, AND ROLES IN THE FINANCIAL SYSTEM. IN DEVELOPING THIS ARGUMENT, THE ARTICLE MAKES THREE PRINCIPAL SCHOLARLY CONTRIBUTIONS. FIRST, IT INTRODUCES THE CONCEPT OF THE NEW DEAL SETTLEMENT IN FINANCE: A FUNDAMENTAL POLITICAL ARRANGEMENT, IN FORCE FOR NEARLY A CENTURY, PURSUANT TO WHICH PROFIT-SEEKING PRIVATE ACTORS RETAIN CONTROL OVER ALLOCATING CAPITAL AND GENERATING FINANCIAL RISKS,1 WHILE THE SOVEREIGN PUBLIC BEARS RESPONSIBILITY FOR MAINTAINING SYSTEMIC FINANCIAL STABILITY. SECOND, THE ARTICLE ADVANCES A NOVEL CONCEPTUAL FRAMEWORK FOR UNDERSTANDING THE DEEP-SEATED DYNAMICS THAT HAVE ERODED THE NEW DEAL SETTLEMENT IN RECENT DECADES. IT OFFERS A TAXONOMY OF CORE MECHANISMS THAT BOTH (A) ENABLE PRIVATE ACTORS TO CONTINUOUSLY SYNTHESIZE TRADABLE FINANCIAL ASSETS AND SCALE UP TRADING ACTIVITIES, AND (B) UNDERMINE THE PUBLIC'S ABILITY TO MANAGE THE RESULTING SYSTEM-WIDE RISKS. FINALLY, THE ARTICLE SHOWS HOW AND WHY SPECIFIC FINTECH APPLICATIONS-CRYPTOCURRENCIES, DISTRIBUTED LEDGER TECHNOLOGIES, DIGITAL CROWDFUNDING, AND ROBO-ADVISING-ARE POISED TO AMPLIFY THE EFFECT OF THESE DESTABILIZING MECHANISMS, AND THUS POTENTIALLY EXACERBATE THE TENSIONS AND IMBALANCES IN TODAY'S FINANCIAL MARKETS AND THE BROADER ECONOMY. IT IS THIS POTENTIAL THAT RENDERS FINTECH A PUBLIC POLICY CHALLENGE OF THE HIGHEST ORDER. 2019 YALE JOURNAL ON REGULATION. ALL RIGHTS RESERVED.</t>
  </si>
  <si>
    <t>AB74</t>
  </si>
  <si>
    <t>ROBO-ADVISOR IS A HOT TOPIC IN THE FIELD OF FINANCIAL TECHNOLOGY (FINTECH) IN RECENT YEARS. THIS STUDY PROPOSES A PROGRAMMATIC ETF PORTFOLIO CONFIGURATION THAT COMBINES SVR AND BLACK-LITTERMAN'S TWO-STAGE MODEL. THE RESULTS OF THE STUDY SHOWED THAT THE MSE OF THE FIRST STAGE OF THE MODEL WAS 2.7970 WITH GOOD PERFORMANCE. ACCORDING TO THE PREDICTION RESULT OF THE FIRST STAGE, THE PARAMETER SETTING OF THE BLACK-LITTERMAN IS PERFORMED, AND THEN THE MODEL IS CONSTRUCTED TO FURTHER ADJUST THE CONFIGURATION. THE FINAL RESULTS SHOW THAT UNDER THE SAME RISK VALUE, THE SVM+BL TWO-STAGE MODEL PROPOSED BY THIS STUDY HAS A HIGHER RETURN RATE THAN HISTORICAL RETURN AND IMPLIED RETURN. THEREFORE, IT CAN BE PROVIDED AS A REFERENCE FOR THE DEVELOPMENT OF AN ETF INVESTMENT STRATEGY. 2019 IEEE.</t>
  </si>
  <si>
    <t>AB75</t>
  </si>
  <si>
    <t>RECENT ADVANTAGES IN ARTIFICIAL INTELLIGENCE (AI) RESEARCH ALLOW BUILDING SOPHISTICATED MODELS TO ADVISE USERS IN VARIOUS SCENARIOS (E.G., IN FINANCIAL PLANNING, MEDICAL DIAGNOSIS). FOR COMPANIES, THIS DEVELOPMENT IS RELEVANT SINCE IT ALLOWS SCALING OF SERVICES THAT WERE NOT SCALABLE BEFORE. NONETHELESS, IN THE END, THE USER DECIDES WHETHER HE/SHE USES A SERVICE OR NOT. THEREFORE, WE CONDUCTED A SURVEY WITH 226 PARTICIPANTS TO MEASURE THE RELATIVE ADVANTAGE OF AI-BASED ADVISORY OVER HUMAN EXPERTS IN THE CONTEXT OF FINANCIAL PLANNING. THE RESULTS SHOW THAT THE MOST IMPORTANT ADVANTAGE USERS PERCEIVE IS CONVENIENCE, SINCE THEY GET EASY AND INSTANT SATISFACTION OF THEIR INFORMATIONAL NEEDS. FURTHERMORE, THE EFFECTIVITY OF ELEVEN MEASURES TO INCREASE TRUST IN AI-BASED ADVISORY SYSTEMS WAS EVALUATED. FINDINGS SHOW THAT THE ABILITY TO TEST THE SERVICE NONCOMMITTAL IS SUPERIOR WHILE THE IMPLEMENTATION OF HUMAN TRAITS IS NEGLIGIBLE. 2019 ASSOCIATION FOR INFORMATION SYSTEMS. ALL RIGHTS RESERVED.</t>
  </si>
  <si>
    <t>AB76</t>
  </si>
  <si>
    <t>ROBO-ADVISERS ARE ONLINE FINANCIAL ADVISER SERVICES THAT USE ALGORITHMS TO CREATE INVESTMENT RECOMMENDATIONS WITHOUT HUMAN INPUT. THEY DELIVER ADVICE AT LOW COSTS AND THEY ARE GROWING IN POPULARITY. HOWEVER, THE NATURE OF THE INTERACTION BETWEEN CLIENT AND MACHINE RAISES MANY LEGAL QUESTIONS UNDER THE APPLICABLE EU REGULATION. THIS ARTICLE ARGUES THAT ROBO-ADVISERS PROVIDE INVESTMENT ADVICE WITHIN THE MEANING OF THE SECOND MARKETS IN FINANCIAL INSTRUMENTS DIRECTIVE (MIFID2). THEY ARE SUBJECT TO AUTHORISATION BY THE NATIONAL REGULATOR AND ONGOING CONDUCT REQUIREMENTS. IT MIGHT BE TEMPTING TO INTRODUCE REGULATORY SANDBOXES TO ADDRESS THE PERSISTING LEGAL UNCERTAINTIES IN PRACTICE, BUT SUCH A REGULATORY CHANGE DOES NOT SEEM LIKELY IN THE NEAR FUTURE. INSTEAD, REGULATORY ARBITRAGE SHOULD BE REDUCED BY A UNIFORM APPLICATION OF THE MIFID2 FRAMEWORK THROUGHOUT THE EU. REGULATORS AND COURTS SHOULD ALSO BE AWARE THAT SOFTWARE REPLACING HUMAN ADVISERS DIVERGES FROM THE BASIC IDEA OF HUMAN INTERACTION THAT FORMS THE BASIS OF CONTRACT LAW. INVESTMENT FIRMS ARE ABLE TO USE NEW TECHNOLOGY IN THE SERVICES THEY PROVIDE. HOWEVER, AS THIS MEANS INTRODUCING NEW RISKS FOR INVESTORS, THE INVESTMENT FIRM SHOULD BE SUBJECT TO A STRICT LIABILITY REGIME FOR FAILURES OF THE RESPECTIVE TECHNOLOGY (FOR EXAMPLE, THE UNAVAILABILITY OF THE SERVICE). 2019 DE GRUYTER. ALL RIGHTS RESERVED.</t>
  </si>
  <si>
    <t>AB77</t>
  </si>
  <si>
    <t>WITHOUT PROFESSIONAL ADVISORS, TAKING FINANCIAL RISKS IS A CHALLENGING TASK FOR MOST PRIVATE HOUSEHOLDS (RETAIL INVESTORS). ACROSS COUNTRIES, DIGITAL FINANCIAL ADVISORY SERVICES, IN PARTICULARLY ROBO-ADVISORS, ARE BECOMING MORE POPULAR IN RETAIL AND PRIVATE BANKING. THESE TOOLS SUPPORT THEIR USERS IN FINANCIAL DECISION-MAKING, LIKE RISK-MEASUREMENT, PORTFOLIO SELECTION, OR REBALANCING. RECENT STUDIES SUGGEST THAT IN THE LONG-TERM, THEY COULD SUPPLEMENT HUMAN FINANCIAL ADVISORY. THIS WORK ILLUSTRATES THE KEY CONCEPTS OF THIS (R)EVOLUTION, AND DISCUSSES STRENGTHS, WEAKNESSES, OPPORTUNITIES AND RISKS OF ROBO-ADVISORY. THE RESULTS SUGGEST THAT ROBO-ADVISORS HAVE A HUGE POTENTIAL TO SHAPE THE FUTURE OF THE FINANCIAL ADVISORY INDUSTRY, DESPITE THE FACT THAT THERE IS STILL A LOT OF POTENTIAL YET TO BE EXPLOITED. SPRINGER NATURE SWITZERLAND AG 2019.</t>
  </si>
  <si>
    <t>AB78</t>
  </si>
  <si>
    <t>THE SMART WEALTH MANAGEMENT PLATFORM (SWMP) IS AN INTELLIGENT CLOUD-BASED SYSTEM THAT AIMS TO PROVIDE A UNIFIED WEALTH MANAGEMENT SERVICE WITH SMART RISK-ASSESSMENT AND DIVERSIFIED PRODUCTS FOR INSTITUTIONAL AND RETAIL INVESTORS IN CHINA AND HONG KONG. AN EFFICIENT COMPUTATIONAL ARCHITECTURE SUPPORTS HIGH PERFORMANCE DATA PROCESSING FOR FINANCIAL ANALYSIS, HUGE AMOUNT OF CALCULATION FOR PORTFOLIO OPTIMIZATION AND SIMULATION, AND KNOW YOUR CUSTOMER (KYC) MODULE BASED ON BEHAVIORAL FINANCE. LEADING MARKET CORE TECHNOLOGIES FROM BIG DATA, AI, FINANCIAL ENGINEERING, AND FINANCIAL REAL TIME DATA ANALYSIS ARE COHESIVELY INTEGRATED TO FORM A DYNAMIC PLATFORM WITH EXCELLENT USER EXPERIENCE TO SUPPORT RATIONALIZED INVESTMENT AND DELIVER SPECIALIZED CONSULTANCY. 2019 IEEE.</t>
  </si>
  <si>
    <t>AB79</t>
  </si>
  <si>
    <t>IN THE PAPER ARE PRESENTED RESEARCH RESULTS ON THE APPLICATION OF CLUSTER ANALYSIS FOR THE FORMATION OF A SECURITIES PORTFOLIO. THERE ARE IDENTIFIED FEATURES OF CLUSTER ANALYSIS APPLICATING VARIOUS INDICATORS CHARACTERIZING SHARES: SHARE PRICES, SHARE PRICES MOVEMENT, AND VARIOUS MARKET MULTIPLIERS OF ISSUERS. IT IS SHOWN THE APPLICATION POSSIBILITY OF CLUSTER ANALYSIS IN THE ROBO-ADVISORS' ALGORITHM. 2019 IEEE.</t>
  </si>
  <si>
    <t>AB80</t>
  </si>
  <si>
    <t>THE COMMERCIALIZATION OF THE INTERNET GAVE WAY TO THE DIGITAL DIVIDE CREATING A GAP BETWEEN THOSE WITH ACCESS TO THE INTERNET AND DIGITAL INFORMATION AND THOSE WITHOUT. GROWTH IN TELECOMMUNICATIONS AND WIRELESS NETWORK NARROWED THE GAP PROVIDING GREAT ACCESS WITH INCREASED REACH AND RANGE. HOWEVER, TECHNOLOGICAL ADVANCES HAVE RESULTED IN INDUSTRY SPECIFIC GAPS ADDING ANOTHER LEVEL TO THE DIVIDE REFERRED TO AS THE DIGITAL DIVIDE 2.0. EACH INDUSTRY HAS VARYING FACTORS CONTRIBUTING TO THE DIGITAL DIVIDE SPECIFIC TO THAT INDUSTRY. THE CURRENT RESEARCH EVALUATES THE DIGITAL DIVIDE 2.0 BY EVALUATING THE FINANCIAL INDUSTRY AND THE GAP IN SERVICE CREATED BY FINTECH COMPANIES VERSUS TRADITIONAL FINANCIAL SERVICES. 2019 ASSOCIATION FOR INFORMATION SYSTEMS. ALL RIGHTS RESERVED.</t>
  </si>
  <si>
    <t>AB81</t>
  </si>
  <si>
    <t>AFTER A SHORT HISTORICAL PERSPECTIVE ON THE EMERGENCE OF ROBO-ADVISORS AND AN OVERVIEW OF HOW THEY MANAGE OTHER PEOPLE'S MONEY, WE EVALUATE THE PERFORMANCE OF FI VE GERMAN ROBO-ADVISORS IN THE PERIOD BETWEEN MAY 2015 AND DECEMBER 2018. PERFORMANCE TESTS ARE CONDUCTED USING SHARPE'S (1966) AND JENSEN'S (1968) PERFORMANCE METHODOLOGIES. WE ALSO EMPLOY THE RETURNS-BASED STYLE ANALYSIS OF SHARPE (1992) TO DETERMINE THE EXPOSURE OF ROBO-ADVISORS TO DIFFERENT NON-OVERLAPPING ASSET CLASSES. WE REPORT THE FOLLOWING FI NDINGS: FIRST, NO ROBO-ADVISOR WAS ABLE TO BEAT THE BENCHMARK BEFORE OR AFTER CONSIDERING FEES. SECOND, ROBO-ADVISOR PERFORMANCE VARIES GREATLY IN THE SAMPLE PERIOD EVEN FOR PORTFOLIOS THAT SHOULD APPEAL TO CLIENTS WITH SIMILAR RISK PREFERENCES. THIRD, THESE PERFORMANCE DIFFERENCES REMAIN UNEXPLAINED AFTER ACCOUNTING FOR THE DIFFERENT ASSET ALLOCATIONS. 2019 THE AUTHOR(S).</t>
  </si>
  <si>
    <t>AB82</t>
  </si>
  <si>
    <t>WE STUDY THE INTRODUCTION OF A WEALTH-MANAGEMENT ROBO-ADVISER THAT CONSTRUCTS PORTFOLIOS TAILORED TO INVESTORS' HOLDINGS AND PREFERENCES. ADOPTERS ARE SIMILAR TO NON-ADOPTERS IN TERMS OF DEMOGRAPHICS AND PRIOR INTERACTIONS WITH HUMAN ADVISERS BUT TEND TO BE MORE ACTIVE AND HAVE GREATER ASSETS UNDER MANAGEMENT. INVESTORS ADOPTING ROBO-ADVISING EXPERIENCE DIVERSIFICATION BENEFITS. EX ANTE UNDIVERSIFIED INVESTORS INCREASE STOCK HOLDINGS AND HOLD PORTFOLIOS WITH LESS VOLATILITY AND BETTER RETURNS. ALREADY WELL-DIVERSIFIED INVESTORS HOLD FEWER STOCKS, YET SEE SOME REDUCTION IN VOLATILITY, AND TRADE MORE AFTER ADOPTION. ALL INVESTORS INCREASE ATTENTION BASED ON ONLINE ACCOUNT LOGINS. WE FIND THAT ADOPTERS EXHIBIT DECLINES IN PROMINENT BEHAVIORAL BIASES, INCLUDING THE DISPOSITION, TREND CHASING, AND RANK EFFECT. OUR RESULTS EMPHASIZE THE PROMISES AND PITFALLS OF ROBO-ADVISING TOOLS, WHICH ARE BECOMING UBIQUITOUS ALL OVER THE WORLD. (JEL D14, G11, O33). THE AUTHOR(S) 2019.</t>
  </si>
  <si>
    <t>AB83</t>
  </si>
  <si>
    <t>WE PROPOSE AN EXPERIMENTAL STUDY TO EXAMINE HOW TO OPTIMALLY DESIGN A ROBO-ADVISOR FOR THE PURPOSES OF FINANCIAL RISK TAKING. SPECIFICALLY, WE FOCUS ON ROBO-ADVISORS WHICH ARE ABLE TO (I) SPEAK THE LANGUAGE OF THE INVESTORS BY COMMUNICATING INFORMATION ON THE STATISTICAL PROPERTIES OF RISKY ASSETS IN AN INTUITIVE WAY, (II) LISTEN TO THE INVESTOR BY MONITORING HER EMOTIONAL REACTIONS AND (III) DO BOTH. THE OBJECTIVES OF OUR STUDY ARE TWOFOLD. FIRST, WE AIM TO UNDERSTAND HOW ROBO-ADVISORS AFFECT FINANCIAL RISK TAKING AND THE REVISITING OF INVESTMENT DECISIONS. SECOND, WE AIM TO IDENTIFY WHO IS MOST AFFECTED BY ROBO-ADVICE. SPRINGER NATURE SWITZERLAND AG 2019.</t>
  </si>
  <si>
    <t>AB84</t>
  </si>
  <si>
    <t>THIS PAPER DISCUSSES THE DESIGN OF THE LEGAL AND REGULATORY FRAMEWORK FOR USING ARTIFICIAL INTELLIGENCE (AI) IN THE FINANCIAL SERVICES MARKETS TO ENHANCE ACCESS TO FINANCE (FINANCIAL INCLUSION). THE AUTHOR ARGUES THAT THE DEVELOPMENT OF AI SHOULD CONTINUE TO ADHERE TO THE REGULATORY OBJECTIVES OF MARKET SAFETY, CONSUMER PROTECTION, AND MARKET INTEGRITY. HOWEVER, TO ENSURE EQUALITY AND FAIRNESS, ACCESS TO FINANCE SHOULD BE MADE A CLEAR POLICY CHOICE. IN THE FIRST PART, THE AUTHOR DISCUSSES HOW AI CAN LEAD TO SYSTEMIC RISKS AND MARKET MANIPULATION ON TRADING PLATFORMS. FOR EXAMPLE, BY EXAMINING THE USE OF ALGORITHMS FOR TRADING ON THE CAPITAL MARKET, THE AUTHOR DISCERNS THE REGULATORY OBJECTIVES AND THE POSSIBLE METHODS OF REGULATION FOR PEER-TO-PEER PLATFORMS. IN THE SECOND PART, THE AUTHOR DISCUSSES HOW THE USE OF AI TO PROVIDE CONSUMERS WITH INVESTMENT ADVICE, SUCH AS FINANCIAL ADVICE PROVIDED FROM ROBO-ADVISERS, CAN CLOSE THE INVESTMENT ADVISORY GAP AND PROVIDE CONSUMERS WITH ACCESS TO FINANCE. THE CURRENT REGIME DOES NOT PROVIDE ADEQUATE PROTECTION TO FINANCIAL CONSUMERS IN THIS REGARD. IN THE THIRD PART, THE AUTHOR DISCUSSES HOW AI CAN BE USED AS A FORM OF REGTECH TO STREAMLINE COMPLIANCE PROCESSES, THEREBY INCREASING COMPETITION IN FINANCIAL MARKETS AND PROVIDING A BENEFIT TO CONSUMERS. HOWEVER, THIS USE MAY BE IN CONFLICT WITH PRIVACY, DATA PROTECTION, AND ETHICAL CONCERNS. THE AUTHOR MAKES POLICY RECOMMENDATIONS AND SUGGESTS SOME DIRECTIONS FOR GOVERNANCE IN THE USE OF AI IN FINANCIAL SERVICES TO ENHANCE ACCESS TO FINANCE. THE FINDINGS OF THIS PAPER ARE RELEVANT TO RESEARCH ON THE FUTURE GOVERNANCE OF AI IN FINANCIAL SERVICES, PUBLIC POLICY INNOVATION, AND URBAN DEVELOPMENT. 2020, THE AUTHOR(S).</t>
  </si>
  <si>
    <t>AB85</t>
  </si>
  <si>
    <t>WE USE A UNIQUE DATA SET COVERING BROKERAGE ACCOUNTS FOR A LARGE CROSS-SECTION OF INVESTORS OVER A SAMPLE FROM JANUARY 2003 TO MARCH 2012, WHICH INCLUDES THE 2008 FINANCIAL CRISIS, TO ASSESS THE POTENTIAL BENEFITS OF ROBO-INVESTING. WE EXPLORE ROBO-INVESTING STRATEGIES COMMONLY USED IN THE INDUSTRY, INCLUDING SOME INVOLVING ADVANCED MACHINE LEARNING METHODS. WE SHADOW EACH OF OUR INVESTORS WITH A ROBO-ADVISOR TO SHED LIGHT ON POSSIBLE BENEFITS THE EMERGING ROBO-ADVISING INDUSTRY MAY PROVIDE TO CERTAIN SEGMENTS OF THE POPULATION, SUCH AS LOW INCOME AND/OR LOW EDUCATION INVESTORS. 2020 ELSEVIER B.V.</t>
  </si>
  <si>
    <t>AB86</t>
  </si>
  <si>
    <t>THERE HAS BEEN A GROWING DEMAND FOR PORTFOLIO MANAGEMENT USING ROBO-ADVISORS, AND HENCE, RESEARCH ON THE AUTOMATION OF PORTFOLIO COMPOSITION HAS BEEN INCREASING. IN THIS STUDY, WE PROPOSE A MODEL THAT AUTOMATES THE PORTFOLIO STRUCTURE BY USING THE INSTABILITY INDEX OF THE FINANCIAL TIME SERIES AND GENETIC ALGORITHMS (GAS). WE USE THE INSTABILITY INDEX TO FILTER THE INVESTMENT ASSETS AND OPTIMIZE THE THRESHOLD VALUE USED AS A FILTERING CRITERION BY APPLYING A GA. FOR AN EMPIRICAL ANALYSIS, WE USE STOCKS, BONDS, COMMODITIES EXCHANGE TRADED FUNDS (ETFS), AND EXCHANGE RATE. WE COMPARE THE PERFORMANCE OF OUR MODEL WITH THAT OF RISK PARITY AND MEAN-VARIANCE MODELS AND FIND OUR MODEL HAS BETTER PERFORMANCE. SEVERAL ADDITIONAL EXPERIMENTS WITH OUR MODEL USING VARIOUS INTERNAL PARAMETERS ARE CONDUCTED, AND THE PROPOSED MODEL WITH A ONE-MONTH TEST PERIOD AFTER ONE YEAR OF LEARNING IS FOUND TO PROVIDE THE HIGHEST SHARPE RATIO. 2020 BY THE AUTHORS.</t>
  </si>
  <si>
    <t>AB87</t>
  </si>
  <si>
    <t>THE FINANCIAL SECTORS FOCUS ON SIMPLIFYING DECISION-MAKING PROCESSES, MAXIMALLY SHORTENING PROCEDURES VIA COOPERATION WITH THE FINTECH INDUSTRY, ROBOTISATION AND THE USE OF ARTIFICIAL INTELLIGENCE ARE A RESPONSE TO MARKET NEEDS AND BECOMING AN IMPORTANT ELEMENT OF HOW FINANCIAL SERVICE GROUPS COMPETE ON THE MARKET. THE THEORY OF CONSUMER BEHAVIOUR ASSUMES THAT CONSUMERS HAVE NEEDS THAT THEY WILL HIERARCHISE, AND THAT THEY WILL MAKE CHOICES TO MAXIMISE THEIR OWN SATISFACTION. THE PURPOSE OF THE ARTICLE IS TO DIAGNOSE THE SOCIOLOGICAL AND ECONOMIC DETERMINANTS UNDERLYING CONSUMER SATISFACTION IN TERMS OF PLANNING PERSONAL FINANCES USING MODERN TECHNOLOGIES. COMPARISONS OF INTERNATIONAL DATA WERE CONDUCTED VIA QUANTITATIVE ANALYSIS OF ROBO-ADVICE USING MANN-WHITNEY U TESTS, THE CHI-SQUARE TEST AND SPEARMANS RHO CORRELATION. THE SURVEY RESULTS SHOW THAT THE MAJORITY OF SOCIOECONOMIC CHARACTERISTICS OF HOUSEHOLDS ARE STATISTICALLY SIGNIFICANT WHEN CONSIDERING SATISFACTION WITH ROBO-ADVISORY FINANCIAL SERVICES AND SPENDING ANALYSIS, AS WELL AS WITH ARTIFICIAL INTELLIGENCE SUGGESTING IMPROVEMENTS. THIS STUDY IS A CONTRIBUTION TO THE LITERATURE ON CONSUMER BEHAVIOUR IN THE MODERN WORLD. COPYRIGHT 2020 BY AUTHOR(S) AND VSI ENTREPRENEURSHIP AND SUSTAINABILITY CENTER.</t>
  </si>
  <si>
    <t>AB88</t>
  </si>
  <si>
    <t>ROBO-ADVISERS ENABLE INVESTORS TO ESTABLISH AN AUTOMATED REBALANCING STRATEGY FOR A PORTFOLIO USUALLY CONSISTING OF STOCKS AND BONDS. SINCE HOUSEHOLDS PORTFOLIOS ADDITIONALLY INCLUDE FURTHER FREQUENTLY TRADABLE ASSETS LIKE REAL ESTATE FUNDS, ARTICLES OF GREAT VALUE AND CASH(-EQUIVALENTS), WE ANALYZE WHETHER HOUSEHOLDS WOULD BENEFIT FROM A SERVICE THAT AUTOMATICALLY REBALANCES A PORTFOLIO WHICH ADDITIONALLY INCLUDES THE LATTER ASSETS. IN CONTRAST TO PREVIOUS STUDIES, THIS PAPER RELIES ON REAL-WORLD HOUSEHOLD PORTFOLIOS, WHICH ARE DERIVED FROM THE GERMAN CENTRAL BANKS (DEUTSCHE BUNDESBANK) PANEL ON HOUSEHOLD FINANCES (PHF)-SURVEY. WE COMPUTE THE PORTFOLIO PERFORMANCE INCREASE/DECREASE THAT HOUSEHOLDS WOULD HAVE ACHIEVED BY EMPLOYING REBALANCING STRATEGIES INSTEAD OF A BUY-AND-HOLD STRATEGY IN THE PERIOD FROM SEPTEMBER 2010 TO JULY 2015 AND ANALYZE WHETHER SUBSAMPLES OF HOUSEHOLDS WITH CERTAIN SOCIODEMOGRAPHIC AND SOCIOECONOMIC CHARACTERISTICS WOULD HAVE BENEFITED MORE FROM PORTFOLIO REBALANCING THAN OTHER HOUSEHOLD SUBSAMPLES. THE EMPIRICAL ANALYSIS SHOWS THAT THE ANALYZED GERMAN HOUSEHOLDS WOULD NOT HAVE BENEFITED FROM AN AUTOMATED REBALANCING SERVICE AND THAT NO SUBGROUP OF HOUSEHOLDS WOULD HAVE SIGNIFICANTLY OUTPERFORMED ANOTHER SUBGROUP IN THE PRESENCE OF REBALANCING STRATEGIES. 2020, THE AUTHOR(S).</t>
  </si>
  <si>
    <t>AB89</t>
  </si>
  <si>
    <t>THIS STUDY FOCUSES ON THE ACTUAL AND POTENTIAL IMPLICATIONS OF ARTIFICIAL INTELLIGENCE (AI) BASED APPLICATIONS AND TECHNICAL ISSUES THAT ARE RELATED TO BEHAVIOURAL FINANCE. HOWEVER, THERE HAVE BEING AN ENORMOUS GROWTH IN THE FIELD OF AI-BASED APPLICATION WITHIN THE FINANCIAL SERVICES INDUSTRY, ESPECIALLY IN BEHAVIOURAL FINANCE. THIS PAPER ADDRESSES THE RECENT DEVELOPMENTS IN AI APPLICATIONS RELATED TO ALGORITHMS IN FINANCIAL ADVISORY SERVICES. ITS PERFORMANCE THROUGH A THEORETICAL FRAMEWORK BASED LEARNING MODEL IN THE FINANCIAL CONTEXT, WHICH ARE EFFECTIVE IN PRODUCING RELIABLE PORTFOLIOS BASED ON INVESTORS BEHAVIOUR AND KNOWN AS ROBO-ADVISING. IN RECENT YEARS, THE TRADITIONAL FINANCIAL SERVICES HAVE BEEN REPLACED BY ROBO-ADVISORS IN WEALTH MANAGEMENT INDUSTRY DUE TO NEW GENERATION OF CLIENTS WHO HAVE THE TECHNICAL KNOW-HOW OF THE DIGITAL TECHNOLOGIES, PREFER TO HAVE ACTIVE AND ONGOING CONTROL OVER THEIR INVESTMENTS WHILE RELYING ON THE INFORMATION FROM MULTIPLE (MAINLY ON-LINE) SOURCES. CURRENTLY, ROBO-ADVISORS ARE RECOGNIZED AS MOST DISRUPTIVE TREND IN ASSET AND WEALTH MANAGEMENT. THUS, A ROBO-ADVISOR CAN BE DEFINED IN AN AUTOMATED INVESTMENT PLATFORM WHICH UTILIZES QUANTITATIVE ALGORITHMS TO MANAGE INVESTORS PORTFOLIOS ALONG WITH EASILY ACCESSIBLE TO CUSTOMERS THROUGH ON-LINE. THIS PAPER PROVIDES A LONGITUDINAL CASE STUDY BASED ON ROBO-ADVISORS AND BEHAVIOURAL FINANCIAL DECISION-MAKING PROCESS BY INVESTORS, BECAUSE THE NOTION THAT THOSE BEHAVIOURAL FINANCIAL DECISIONS ARE IMPORTANT FOR SUCCESSFUL EXECUTION OF A CUSTOMER'S FINANCIAL PORTFOLIOS. 2020</t>
  </si>
  <si>
    <t>AB90</t>
  </si>
  <si>
    <t>BIG DATA AND ARTIFICIAL INTELLIGENCE (AI) ASSIST BUSINESSES WITH DECISION-MAKING. THEY HELP COMPANIES CREATE NEW PRODUCTS AND PROCESSES OR IMPROVE EXISTING ONES. AS THE AMOUNT OF DATA GROWS EXPONENTIALLY AND DATA STORAGE AND COMPUTING POWER COSTS DROP, AI IS PREDICTED TO HAVE GREAT POTENTIALS FOR BANKS. THIS CHAPTER DISCUSSES THE IMPLICATIONS OF BIG DATA AND AI FOR THE BANKING INDUSTRY. FIRST, WE PROVIDE BACKGROUND ON BIG DATA AND AI. SECOND, WE IDENTIFY AREAS IN WHICH BANKS CAN BENEFIT FROM BIG DATA AND AI, AND EVALUATE THEIR APPLICATIONS FOR THE BANKING INDUSTRY. THIRD, WE DISCUSS THE IMPLICATIONS OF BIG DATA AND AI FOR REGULATORY COMPLIANCE AND SUPERVISION. LAST, WE CONCLUDE WITH THE LIMITATIONS AND CHALLENGES FACING THE USE OF BIG-DATA BASED AI. 2021 BY WORLD SCIENTIFIC PUBLISHING CO. PTE. LTD.</t>
  </si>
  <si>
    <t>AB91</t>
  </si>
  <si>
    <t>INTRODUCTION. NOWADAYS, THE PROBLEM OF THE OPTIMAL BALANCE BETWEEN CONSUMPTION AND SAVINGS, TRANSFORMED INTO INVESTMENTS IS SOLVED BY USING AUTOMATED SYSTEMS FOR MAKING INVESTMENT DECISIONS, SUCH AS ROBO-ADVICE SERVICES WHICH HAVE THE MATHEMATICAL ALGORITHM BASED ON THE MAIN PRINCIPLES OF CONSUMPTION-SAVINGS THEORIES. PROBLEM STATEMENT. THE TASK ASSIGNMENT OF DEVELOPED IT SERVICE IS TO MAINTAIN A CONSTANT LEVEL OF CLIENT'S CONSUMPTION DURING LIFE-LONG PERIOD THROUGH AUTOMATED ANALYSIS OF HOW MUCH HE/SHE HAS TO CONSUME AND SAVE EACH YEAR. RESULTS OF CONSUMPTION AND SAVINGS PROPOSALS CAN BE MODIFIED IF INITIAL FINANCIAL DATA CHANGES. PURPOSE. TO DEVELOP INVESTMENT PLAN OF INVESTORS' PROFILES TAKING INTO ACCOUNT THEIR RISK PREFERENCES USING DATA ANALYSIS OF ROBO-ADVISER SERVICE. MATERIALS AND METHODS. SWOT-ANALYSIS OF ROBO-ADVICE (RA) SERVICES AND COMPARATIVE CHARACTERISTICS OF ROBO-ADVISERS EXPLAIN ADVANTAGE OF RA SERVICES. MICROSERVICE FOR CALCULATING STABLE CONSUMPTION, FINANCE CONSULTING MODEL OF ROBO-ADVISOR TO ENSURE A CONSTANT LEVEL OF CONSUMPTION FOR THE CLIENT ARE DEVELOPED USING THE FOLLOWING TECHNOLOGIES: PYTHON 3.6, DJANGO 2.0, DJANGO REST FRAMEWORK, ANGULARJS, HTML5, CSS 3, BOOTSTRAP. RESULTS. WE CONSIDERED CONSUMPTION-SAVING RATIO IN ECONOMICS, EMERGING TRENDS OF ROBO-ADVICE (RA) SERVICES FOR MAKING INVESTMENT DECISIONS. A MATHEMATICAL MODEL OF ROBO-ADVISOR IN LONG-RUN PERIOD WAS DEVELOPED AND THE SUPPORT OF INVESTMENT DECISION MAKING WAS DESCRIBED USING MICRO-SERVICE OF ROBO-ADVISOR. CONCLUSIONS. THE DEVELOPMENT RA IS INTENDED PRIMARILY FOR PRIVATE PERSONS (INVESTORS) WHO INVEST IN LONG-TERM FINANCIAL INSTRUMENTS IN ORDER TO PROVIDE THEM WITH A PERMANENT PASSIVE INCOME BASED ON THEIR CHOSEN SAVINGS PERIOD AND THE MOMENT OF RETIREMENT. 2020 PUBLISHING HOUSE AKADEMPERIODYKA. ALL RIGHTS RESERVED.</t>
  </si>
  <si>
    <t>AB92</t>
  </si>
  <si>
    <t>FINANCIAL RISK TOLERANCE REFERS TO THE AMOUNT OF RISK THAT AN INVESTOR IS WILLING TO TAKE IN ORDER TO OBTAIN RETURNS. IN THIS STUDY, IT WAS AIMED TO HEURISTICALLY DETERMINE THE INDIVIDUAL INVESTOR FINANCIAL RISK TOLERANCE BY USING DEMOGRAPHIC AND SOCIOECONOMIC VARIABLES. FOR THIS PURPOSE, A QUESTIONNAIRE CONSISTING OF TWO PARTS WAS APPLIED TO BLOND UNIVERSITY COMPUTER ENGINEERING DEPARTMENT STUDENTS AND ADMINISTRATIVE AND ACADEMIC STAFF. IN THE FIRST PART OF THE QUESTIONNAIRE, DEMOGRAPHIC AND SOCIOECONOMIC INFORMATION OF THE PARTICIPANTS WERE TAKEN, AND IN THE SECOND PART, 13 QUESTIONS AIMING TO MEASURE THE FINANCIAL RISK TOLERANCE WERE ASKED. THE PARTICIPANTS WERE LABELED AS RISK-AVERSE, RISK-NEUTRAL AND RISK-LOVING ACCORDING TO THEIR ANSWERS. THE OBTAINED DATA WERE CLASSIFIED BY DECISION TREE, K-NEAREST NEIGHBOR AND SUPPORT VECTOR MACHINE METHODS. 10-FOLD CROSS-VALIDATION METHOD WAS USED TO DETERMINE MODEL PERFORMANCES. ACCORDING TO THE RESULTS OF THE EXPERIMENT, THE BEST CLASSIFICATION PERFORMANCE WAS OBTAINED WITH A OVERALL ACCURACY VALUE OF 66.67\% USING THE DECISION TREE CLASSIFIER.</t>
  </si>
  <si>
    <t>AB93</t>
  </si>
  <si>
    <t>WE REPORT A DYNAMIC PROGRAMMING ALGORITHM WHICH, GIVEN A SET OF EFFICIENT (OR EVEN INEFFICIENT) PORTFOLIOS, CONSTRUCTS AN OPTIMAL PORTFOLIO TRADING STRATEGY THAT MAXIMIZES THE PROBABILITY OF ATTAINING AN INVESTORS SPECIFIED TARGET WEALTH AT THE END OF A DESIGNATED TIME HORIZON. OUR ALGORITHM ALSO ACCOMMODATES PERIODIC INFUSIONS OR WITHDRAWALS OF CASH WITH NO DEGRADATION TO THE DYNAMIC PORTFOLIOS PERFORMANCE OR RUNTIME. WE EXPLORE THE SENSITIVITY OF THE TERMINAL WEALTH DISTRIBUTION TO RESTRICTING THE SEGMENT OF THE EFFICIENT FRONTIER AVAILABLE TO THE INVESTOR. SINCE OUR ALGORITHMS OPTIMAL STRATEGY CAN BE ON THE EFFICIENT FRONTIER AND IS DRIVEN BY AN INVESTORS WEALTH AND GOALS, IT SOUNDLY BEATS THE PERFORMANCE OF TARGET DATE FUNDS IN ATTAINING INVESTORS GOALS. THESE OPTIMAL GOALS-BASED WEALTH MANAGEMENT STRATEGIES ARE USEFUL FOR INDEPENDENT FINANCIAL ADVISORS TO IMPLEMENT BEHAVIORAL-BASED FINTECH OFFERINGS AND FOR ROBO-ADVISORS. 2019, SPRINGER-VERLAG GMBH GERMANY, PART OF SPRINGER NATURE.</t>
  </si>
  <si>
    <t>AB94</t>
  </si>
  <si>
    <t>WE STUDY THE EFFECT OF A FINANCIAL EDUCATION INTERVENTION ON THE PROPENSITY TO DELEGATE FINANCIAL DECISION-MAKING TO A DIGITAL ASSET MANAGEMENT TOOL (ROBO-ADVISOR). OUR RESULTS SUGGEST THAT INVESTORS ARE MORE INCLINED TO DELEGATE FINANCIAL DECISION-MAKING WHEN THEY RECEIVE DETAILED INFORMATION ON THE INVESTMENT PRINCIPLES UNDERLYING THE ROBO-ADVISORY ALGORITHM. THE INTERVENTION ALSO AFFECTS INVESTORS INDEPENDENT INVESTMENT BEHAVIOR AS IT INCREASES DIVERSIFICATION AND REVEALED RISK AVERSION, WHILE IT DECREASES SELF-REPORTED RISK AVERSION. OUR FINDINGS IMPLY THAT ROBO-ADVISORS BENEFIT FROM PROVIDING FINANCIAL EDUCATION TO PROSPECTIVE INVESTORS AND THAT FINANCIAL EDUCATION MAY INDIRECTLY AFFECT INVESTMENT OUTCOMES BY ENCOURAGING THE USE OF FINANCIAL ADVICE. 2020 ELSEVIER INC.</t>
  </si>
  <si>
    <t>AB95</t>
  </si>
  <si>
    <t>PURPOSE: THIS PAPER REVIEWS RECENT ADVANCES IN THE EMPIRICAL LITERATURE OF FINTECH AND HOUSEHOLD FINANCE. DESIGN/METHODOLOGY/APPROACH: WE SURVEY THE EFFECTS OF FINTECH ON THREE DIFFERENT ASPECTS OF HOUSEHOLD FINANCE: PAYMENTS, LENDING AND PORTFOLIO DECISIONS. SPECIFICALLY, WE EXAMINE THE IMPACT OF DIGITAL PAYMENTS, MOBILE MONEY, FINTECH LENDING, MARKETPLACE LENDING, ROBO-ADVISING AND CROWD-FUNDING. FINDINGS: STUDIES SUGGEST THAT FINTECH HAS POSITIVELY BENEFITED HOUSEHOLDS BY INCREASING CONSUMPTION AND BORROWING. THIS ALLOWS THEM TO SMOOTHEN THEIR CONSUMPTION ACROSS TIME. FURTHERMORE, THERE IS AN IMPROVEMENT IN THEIR PORTFOLIO DIVERSIFICATION. NONETHELESS, THERE IS ALSO EVIDENCE THAT CERTAIN HOUSEHOLDS OVERCONSUME AND BORROW BEYOND THEIR MEANS. ORIGINALITY/VALUE: DESPITE THE IMPORTANCE OF THIS TOPIC, THERE HAS BEEN A LACK OF EMPIRICAL EVIDENCE UNTIL RECENTLY. IN THIS PAPER, WE TAKE STOCK OF THE EMPIRICAL EVIDENCE IN THE LITERATURE THROUGH THE LENS OF HOUSEHOLD FINANCE. 2020, EMERALD PUBLISHING LIMITED.</t>
  </si>
  <si>
    <t>AB96</t>
  </si>
  <si>
    <t>AFTER REVIEWING THE FINANCIAL REGULATORY SYSTEM AND MARKET STRUCTURE IN KOREA, THIS CHAPTER EXAMINES THE RECENT DEVELOPMENT OF FINTECH IN THE AREA OF BANKING, CAPITAL MARKETS, AND PAYMENT SERVICES. IN THE BANKING SECTOR, THE MAIN FOCUS IS ON THE DEVELOPMENT OF INTERNET-ONLY BANKING. UNDER THE STRICT REGULATIONS ON THE SEPARATION OF FINANCIAL CAPITAL AND INDUSTRIAL CAPITAL, TECHNOLOGICAL COMPANIES ENTRY INTO THE BANKING BUSINESS CAUSES SERIOUS BANKING LAW DEBATES. IN CAPITAL MARKETS, THE APPLICATION OF THE FINTECH MODEL IN CAPITAL MARKETS SUCH AS EQUITY AND DEBT-BASED CROWDFUNDING AND ROBO-ADVISORS IS WIDELY DISCUSSED. EASY PAYMENT &amp; REMITTANCE AND CRYPTO-ASSETS ARE A CONCERN FOR BOTH LEGAL PRACTITIONERS AND THE BUSINESS SECTOR. THE LEGAL CHARACTER AND FUNCTION OF CRYPTO-ASSETS IS ALSO A SIGNIFICANT ISSUE IN KOREA. IN KOREA, INSTITUTIONAL EFFORTS TO INTRODUCE NEW FINANCIAL PRODUCTS AND SERVICES IN ACCORDANCE WITH THE COMBINATION OF TECHNOLOGY AND FINANCE ARE BEING DEVELOPED IN VARIOUS FIELDS SUCH AS BANKING AND SECURITIES. PARTICULARLY NOTEWORTHY IS THE INTRODUCTION OF NEW MEANS OF PAYMENT. THE REGULATORY SANDBOX NEWLY INTRODUCED BY KOREA WILL HAVE AN IMPACT ON THE KOREAN FINANCIAL REGULATORY SYSTEM, WHICH HAS TRADITIONALLY BEEN VERY CONSERVATIVE. THIS CHAPTER IS BASED ON THE LAW OF KOREA AS OF 30 JUNE 2019. THE EDITOR(S) (IF APPLICABLE) AND THE AUTHOR(S), UNDER EXCLUSIVE LICENSE TO SPRINGER NATURE SINGAPORE PTE LTD. 2020.</t>
  </si>
  <si>
    <t>AB97</t>
  </si>
  <si>
    <t>INVESTMENT GLIDE PATHS SET ASSET ALLOCATIONS THROUGH LIFE, AND THEY TYPICALLY START AGGRESSIVELY FOR YOUNG INVESTORS AND BECOME PROGRESSIVELY SAFER THROUGH TIME. GLIDE PATHS HAVE GAINED POPULARITY IN TARGET-DATE FUNDS (TDFS) AND HAVE RECENTLY BEEN INTEGRATED INTO COMPUTERIZED ADVICE PROVIDED BY SO-CALLED "ROBO" ADVISORS. CURRENTLY ABOUT $2 TRILLION IS INVESTED IN TDFS, AND THERE IS ANOTHER TRILLION DOLLARS MANAGED BY ROBOS. BOTH ARE GROWING RAPIDLY. IN THIS ARTICLE, THE AUTHOR EXAMINES TWO POTENTIAL GLIDE PATH INDEXES THAT TDF AND ROBO PROVIDERS AND INVESTORS MIGHT USE. ONE STANDARD IS THE AGGREGATION OF ALL MUTUAL FUND GLIDE PATHS-AN INDUSTRY CONSENSUS STANDARD. THE OTHER INDEX CANDIDATE IS A PROPOSAL FOR A BETTER GLIDE PATH. THE AUTHOR PROPOSES AN ALTERNATIVE GLIDE PATH WITH MORE RIGOROUS RISK MANAGEMENT, BROADER DIVERSIFICATION, AND AN ADVANCED DECUMULATION ALGORITHM IN RETIREMENT. TDFS AND ROBO ADVISORS ARE ONLY AS GOOD AS THEIR GLIDE PATHS. 2020 PAGEANT MEDIA LTD.</t>
  </si>
  <si>
    <t>AB98</t>
  </si>
  <si>
    <t>IN THE CONTEXT OF INTELLIGENT FINANCE, THE TRADITIONAL LEGAL FRAMEWORK TARGETING FINANCIAL PROFESSIONALS IS IMPRACTICAL AND INEFFECTIVE FOR ROBO-ADVISORS DO NOT POSSESS INDEPENDENT LEGAL PERSONALITY, THEREBY LEADING TO PROBLEMS OF EMPTY ENFORCEMENT, CONFUSION CONCERNING THE IDENTITY OF OBLIGORS AND THE FAILURE OF THE EXISTING SYSTEM OF DUTIES. TO DEAL WITH THIS DILEMMA, LAWMAKERS NEED TO RESTRUCTURE THE OBLIGORS IDENTIFICATION MECHANISM AND THE SYSTEM OF DUTIES. THE SUBSTANCE OF DUTIES FOR THE MODE OF ROBO-ADVISOR NEEDS TO PENETRATE THE COMPLEX VEIL AND KEEP UP WITH THE ALGORITHMIC LEVEL TO REFLECT THEIR ESSENTIAL CHARACTERISTICS. THE PRINCIPLES FOR THE NEW REGULATORY PARADIGM ARE TO AVOID THE EVASION OF ACCOUNTABILITIES AND RESPONSIBILITIES CAUSED BY DODGING AND RELAXING THE DUTIES WITH THE EXCUSE OF ALGORITHM BLACK BOX, AS WELL AS TO AVOID OVERBURDENING OBLIGORS BY FULLY EMBRACING THE NEW DEVELOPMENT OF ARTIFICIAL INTELLIGENCE. 2020, NATIONAL UNIVERSITY OF SINGAPORE, FACULTY OF LAW. ALL RIGHTS RESERVED.</t>
  </si>
  <si>
    <t>AB99</t>
  </si>
  <si>
    <t>AUTOMATED FINANCIAL ADVISING (ROBO-ADVISING) HAS BECOME AN ESTABLISHED PRACTICE IN WEALTH MANAGEMENT, YET VERY FEW STUDIES HAVE LOOKED AT THE CROSS-SECTION OF THE ROBO-ADVISORS AND THE FACTORS EXPLAINING THE PERSISTENT VARIABILITY IN THEIR PORTFOLIO ALLOCATION RECOMMENDATIONS. USING A SAMPLE OF 53 ADVISING PLATFORMS FROM THE US AND GERMANY, WE SHOW THAT THE UNDERLYING ALGORITHMS MANAGE TO IDENTIFY DIFFERENT RISK PROFILES, ALTHOUGH SUBSTANTIAL VARIABILITY IS EVIDENT EVEN WITHIN THE SAME INVESTOR TYPES' GROUPS. THE ROBO-ADVISOR EXPERTISE IN A PARTICULAR ASSET CLASS SEEMS TO PLAY A SIGNIFICANT ROLE, AS DOES THE GEOGRAPHICAL LOCATION, WHILE THE BREADTH OF THE OFFERED INVESTMENT CHOICE (NUMBER OF PORTFOLIOS) ACROSS THE ROBO-ADVISORS UNDER STUDY DOES NOT SEEM TO HAVE AN EFFECT. COPYRIGHT 2020 BOREIKO AND MASSAROTTI.</t>
  </si>
  <si>
    <t>AB100</t>
  </si>
  <si>
    <t>RECENTLY, THERE IS A RAPID TRANSFORMATION OF THE HABITUAL WAY OF LIFE; THE INTRODUCTION OF INFORMATION AND COMMUNICATION TECHNOLOGIES INTO ALL AREAS HAS LED TO THE FORMATION OF A NEW PARADIGM OF INTERACTION BETWEEN PEOPLE AND DIGITAL TECHNOLOGIES. THE INTRODUCTION OF DIGITAL TECHNOLOGIES PROVIDES AN OPPORTUNITY TO RAISE MANAGEMENT TECHNOLOGY IN ALL AREAS OF ECONOMIC DEVELOPMENT TO A NEW QUALITATIVE LEVEL. TODAY, MODERN TECHNOLOGIES ARE SUCCESSFULLY IMPLEMENTED NOT ONLY IN PRODUCTION AND THE FINANCIAL SECTOR BUT ALSO IN THE EVERYDAY LIFE OF A PERSON, FORCING HIM TO TAKE A FRESH LOOK AT THE INTERACTION BETWEEN MACHINES AND PEOPLE. CURRENTLY, IT IS PLANNED TO COVER ALL SPHERES OF HUMAN LIFE WITHIN INDUSTRY 4.0 BY CREATING A UNIFIED INFORMATION ENVIRONMENT, BY CREATING 'SMART PRODUCTION', INNOVATIVE CITIES, AND COMPLETELY CHANGING THE ENTIRE SOCIAL INFRASTRUCTURE. ONE OF THE MAIN COMPONENTS OF THIS CONCEPT IS THE LARGE-SCALE INTRODUCTION OF ROBOTS IN NOT ONLY INDUSTRIAL PRODUCTION, THE FINANCIAL SECTOR, AND THE SERVICE SECTOR, BUT ALSO USE THEM TO PERFORM PERSONAL TASKS IN EVERYDAY HUMAN LIFE. THE CURRENT LEVEL OF ROBOTICS DEVELOPMENT IN THE WORLD IS ANALYZED IN THE ARTICLE. THE TYPES OF ROBOTS THAT EXIST TODAY ARE CONSIDERED. THE GLOBAL SERVICE ROBOTICS MARKET IS STUDIED, ITS MAIN PARAMETERS: VOLUMES, GROWTH RATES, AND THE SCOPE OF SERVICE ROBOTS, KEY PLAYERS ARE IDENTIFIED. PARTICULAR ATTENTION IS PAID TO THE INTRODUCTION OF SERVICE ROBOTS TO FINANCIAL INSTITUTIONS, IDENTIFYING PRIORITY AREAS FOR THEIR USE IN THE FINANCIAL SECTOR. WHEN INTRODUCING INNOVATIVE INVESTMENT PROJECTS, ONE OF THE MAIN TASKS IS TO EVALUATE THE ECONOMIC EFFICIENCY OF THE PROJECT. THEREFORE, A MODEL BASED ON THE TOTAL COST OF OWNERSHIP APPROACH IS PROPOSED IN THE ARTICLE, WHICH ALLOWS TO ASSESS THE EFFECTIVENESS OF USING SERVICE ROBOTS WITH ARTIFICIAL INTELLIGENCE SYSTEMS, TO ENSURE CUSTOMER INTERACTION WITH FINANCIAL INSTITUTIONS. BASED ON THE MODELING, IT WAS FOUND THAT THE INTRODUCTION AND USE OF ROBOTIC SYSTEMS WITH ARTIFICIAL INTELLIGENCE IN THE FIELD OF LEGAL ISSUES IN THE IMPLEMENTATION OF A FINANCIAL INSTITUTION WOULD PROVIDE SAVINGS OF 21.9%. 2020 IEEE.</t>
  </si>
  <si>
    <t>AB101</t>
  </si>
  <si>
    <t>THE CURRENT WAVE OF DIGITALIZATION FORCES COMPANIES TO ADAPT THEIR OFFLINE ACTIVITIES TO MEET CONTEMPORARY CUSTOMER EXPECTATIONS AND TECHNOLOGICAL POSSIBILITIES. ONE CURRENT CHALLENGE FOR THE FINANCIAL SERVICES SECTOR IS TO SHIFT ITS TRADITIONAL, IN-PERSON ADVISORY PROCESS INTO A DIGITAL, AUTOMATED SERVICE (I.E., ROBO-ADVISORY) TO REDUCE COSTS AS WELL AS TO REACH A WIDER AUDIENCE OF PROSPECTIVE CUSTOMERS. BY NEGLECTING TO INCREASE AND INVEST THEIR SAVINGS, CUSTOMERS RUN THE RISK OF MAKING SUBOPTIMAL ECONOMIC DECISIONS THAT MAY NEGATIVELY AFFECT THEIR ECONOMIC FUTURES. DRAWING ON SOCIAL RESPONSE AS WELL AS ANCHOR-ADJUSTMENT THEORY, WE INVESTIGATE ANTHROPOMORPHISM (I.E., THE ATTRIBUTION OF HUMAN CHARACTERISTICS AND GOALS TO NON-HUMAN AGENTS) AND PERSONALIZED ANCHORS IN RECOMMENDATIONS AS IS DESIGN ELEMENTS IN THE CONTEXT OF ROBO-ADVISORY FOR INVESTMENT DECISIONS. OUR RESULTS FROM AN ONLINE EXPERIMENT WITH 278 PARTICIPANTS SHOW THAT ANTHROPOMORPHISM (I.E., TRIGGERED BY VERBAL AND VISUAL CUES) AND PERSONALIZED ANCHORS IN RECOMMENDATIONS LEAD TO HIGHER SOCIAL PRESENCE WHICH IN TURN LEAD TO INCREASED INVESTMENT VOLUMES. ADDITIONALLY, WE DEMONSTRATE THAT PERSONALIZED ANCHORS IN RECOMMENDATIONS DIRECTLY INCREASE INVESTMENT VOLUME. THUS, OUR RESULTS CONTRIBUTE BY PROVIDING NOVEL FINDINGS ON HOW ANTHROPOMORPHISM AND PERSONALIZED ANCHORS IN RECOMMENDATIONS CAN BE USED TO IMPROVE ECONOMIC DECISION-MAKING. 27TH EUROPEAN CONFERENCE ON INFORMATION SYSTEMS - INFORMATION SYSTEMS FOR A SHARING SOCIETY, ECIS 2019. ALL RIGHTS RESERVED.</t>
  </si>
  <si>
    <t>AB102</t>
  </si>
  <si>
    <t>TECHNOLOGICAL ADVANCEMENT HAS BEEN PLAYING AN ESSENTIAL ROLE IN THE DEVELOPMENT OF ANY SECTOR. EVEN MUTUAL FUND INDUSTRIES ARE MORE EXPOSED TO THE ADVENT IN THE FIELD OF FINANCIAL TECHNOLOGY. ADVANCEMENT IN THE FINTECH ARENA HAS BEEN WITNESSED IN EVERY ASPECT OF THE MUTUAL FUND INDUSTRY. ASSET MANAGEMENT COMPANIES (AMCS) ARE STARTED USING ROBOTICS TO INCREASE THEIR EFFICIENCY OF FUND MANAGEMENT AND EASE THEIR TRANSACTION PROCESSING OR CUSTOMER SERVICING. INVESTORS CAN ACCESS THE INFORMATION ONLINE, TRACK OR REDEEM THEIR INVESTMENT ANY TIME OF THE DAY. UNIFIED PAYMENTS INTERFACE (UPI) AND ELECTRONIC CLEARING SERVICES (ECS) ARE THE ONLINE MODES OF PAYMENT FACILITIES ADOPTED BY MOST FUND HOUSES. ASSOCIATION OF MUTUAL FUND INDIA (AMFI) HAS BEEN CONSISTENTLY DEPLOYING CONSIDERABLE EFFORTS TO ENSURE THAT EVERY INVESTOR HAS SUFFICIENT INFORMATION TO MAKE INFORMED DECISIONS. EVEN THE KNOW YOUR CUSTOMERS (KYC) PROCESS HAS BEEN COMPLETED ONLINE AND MORE SUPERFICIAL THAN EARLIER DAYS. IN THIS PAPER, AN EFFORT HAS BEEN MADE TO UNDERSTAND THE IMPORTANCE OF MUTUAL FUND INVESTMENTS, THE AWARENESS AMONG DIFFERENT INVESTORS ABOUT THE MUTUAL FUND, THE IMPACT OF DIGITALIZATION ON MUTUAL FUND INVESTMENT, AND THE INFORMATION AVAILABILITY TO EVERY INVESTOR RELATED TO THE MUTUAL FUNDS. 2020, IFIP INTERNATIONAL FEDERATION FOR INFORMATION PROCESSING.</t>
  </si>
  <si>
    <t>AB103</t>
  </si>
  <si>
    <t>THE USAGE OF CRYPTOCURRENCIES, TOGETHER WITH THAT OF FINANCIAL AUTOMATED CONSULTANCY, IS WIDELY SPREADING IN THE LAST FEW YEARS. HOWEVER, AUTOMATED CONSULTANCY SERVICES ARE NOT YET EXPLOITING THE POTENTIALITY OF THIS NASCENT MARKET, WHICH REPRESENTS A CLASS OF INNOVATIVE FINANCIAL PRODUCTS THAT CAN BE PROPOSED BY ROBO-ADVISORS. FOR THIS REASON, WE PROPOSE A NOVEL APPROACH TO BUILD EFFICIENT PORTFOLIO ALLOCATION STRATEGIES INVOLVING VOLATILE FINANCIAL INSTRUMENTS, SUCH AS CRYPTOCURRENCIES. IN OTHER WORDS, WE DEVELOP AN EXTENSION OF THE TRADITIONAL MARKOWITZ MODEL WHICH COMBINES RANDOM MATRIX THEORY AND NETWORK MEASURES, IN ORDER TO ACHIEVE PORTFOLIO WEIGHTS ENHANCING PORTFOLIOS' RISK-RETURN PROFILES. THE RESULTS SHOW THAT OVERALL OUR MODEL OVERPERFORMS SEVERAL COMPETING ALTERNATIVES, MAINTAINING A RELATIVELY LOW LEVEL OF RISK. COPYRIGHT 2020 GIUDICI, PAGNOTTONI AND POLINESI.</t>
  </si>
  <si>
    <t>AB104</t>
  </si>
  <si>
    <t>THE SUBTRACTION OF FUZZY NUMBERS (FNS) IS NOT AN INVERSE OPERATOR TO FNS ADDITION. THE FAMILY OF ALL ORIENTED FNS (OFNS) MAY BE CONSIDERED AS SYMMETRICAL CLOSURE OF ALL THE FNS FAMILY IN THAT THE SUBTRACTION IS AN INVERSE OPERATION TO ADDITION. AN IMPRECISE PRESENT VALUE IS MODELLED BY A TRAPEZOIDAL ORIENTED FN (TROFN). THEN, THE EXPECTED DISCOUNT FACTOR (EDF) IS A TROFFN TOO. THIS FACTOR MAY BE APPLIED AS A PREMISE FOR INVEST-MAKING. PROPOSED DECISION STRATEGIES ARE DEPENDENT ON A COMPARISON OF AN ORIENTED FUZZY PROFIT INDEX AND THE SPECIFIC PROFITABILITY THRESHOLD. THIS WAY WE GET AN INVESTMENT RECOMMENDATION DESCRIBED AS A FUZZY SUBSET ON THE FIXED RATING SCALE. RISK PREMIUM MEASURE IS A SPECIAL CASE OF PROFIT INDEX. FURTHER IN THE PAPER, THE SHARPES RATIO, THE JENSENS RATIO, THE TREYNORS RATIO, THE SORTINOS RATIO, ROYS CRITERION AND THE MODIGLIANIS COEFFICIENT ARE GENERALISED FOR THE CASE WHEN AN EDF IS GIVEN AS A TROFN. IN THIS WAY, WE GET MANY DIFFERENT IMPRECISE RECOMMENDATIONS. FOR THIS REASON, AN IMPRECISE RECOMMENDATION MANAGEMENT MODULE IS DESCRIBED. OBTAINED RESULTS SHOW THAT THE PROPOSED THEORY CAN BE USED AS A THEORETICAL BACKGROUND FOR FINANCIAL ROBO-ADVISERS. ALL THEORETICAL CONSIDERATIONS ARE ILLUSTRATED BY MEANS OF A SIMPLE EMPIRICAL CASE STUDY. 2020 BY THE AUTHOR. LICENSEE MDPI, BASEL, SWITZERLAND.</t>
  </si>
  <si>
    <t>AB105</t>
  </si>
  <si>
    <t>IN THIS PAPER, WE PROPOSE A GOAL-BASED INVESTMENT MODEL THAT IS SUITABLE FOR PERSONALIZED WEALTH MANAGEMENT. THE MODEL ONLY REQUIRES A FEW INTUITIVE INPUTS SUCH AS SIZE OF WEALTH, INVESTMENT AMOUNT, AND CONSUMPTION GOALS FROM INDIVIDUAL INVESTORS. IN PARTICULAR, A PRIORITY LEVEL CAN BE ASSIGNED TO EACH CONSUMPTION GOAL AND THE MODEL PROVIDES A HOLISTIC SOLUTION BASED ON A SEQUENTIAL APPROACH STARTING WITH THE HIGHEST PRIORITY. THIS ALLOWS STRICT PRIORITIZATION BY MAXIMIZING THE PROBABILITY OF ACHIEVING HIGHER PRIORITY GOALS THAT ARE NOT AFFECTED BY GOALS WITH LOWER PRIORITIES. FURTHERMORE, THE PROPOSED MODEL IS FORMULATED AS A LINEAR PROGRAM THAT EFFICIENTLY FINDS THE OPTIMAL FINANCIAL PLAN. WITH ITS SIMPLICITY, FLEXIBILITY, AND COMPUTATIONAL EFFICIENCY, THE PROPOSED GOAL-BASED INVESTMENT MODEL PROVIDES A NEW FRAMEWORK FOR AUTOMATED INVESTMENT MANAGEMENT SERVICES. 2019, 2019 INFORMA UK LIMITED, TRADING AS TAYLOR &amp; FRANCIS GROUP.</t>
  </si>
  <si>
    <t>AB106</t>
  </si>
  <si>
    <t>THE ROBO-ADVISOR EXCELS AT SIMPLIFYING THE PROCESS OF MAKING INVESTMENTS, IMPROVING ITS EFFICIENCY. SINCE ITS FIRST APPEARANCE IN THE MARKET, IT HAS BEEN WELCOMED BY INVESTORS ACROSS THE WORLD. HOWEVER, THE CURRENT REGULATORY SYSTEM IN CHINA IS NOT ONLY OVERLY RESTRICTIVE, BUT ALSO UNABLE TO PROVIDE PROPER GUIDANCE TO REGULATE SECURITIES INVESTMENT ADVISORS. THE DEVELOPMENT OF CHINESE ROBO-ADVISOR BUSINESS FACES VARIOUS OBSTACLES, SUCH AS HIGH ENTRY BARRIERS, THE INABILITY TO PROVIDE COMPREHENSIVE WEALTH MANAGEMENT SERVICES. THESE DIFFICULTIES ARE DUE TO PROHIBITIONS ON GRANTING SECURITIES ADVISORS FULL POWER OF ATTORNEY. THE UNCERTAIN LEGAL STATUS OF ROBO-ADVISORS ALSO CREATES ISSUES WITH LEGITIMACY. IN ADDITION, THERE IS SEVERE INFORMATION ASYMMETRY AND A LACK OF INVESTOR PROTECTION IN THE OPERATION OF ROBO-ADVISORS. THESE PROBLEMS HAVE IMPEDED THE DEVELOPMENT OF THE ROBO-ADVISOR INDUSTRY IN CHINA. IN LIGHT OF THE APPROACHES OF THE US AND AUSTRALIA IN REGULATING ROBO-ADVISORS, THIS PAPER SUGGESTS THAT CHINA SHOULD CONSIDER AN INCREMENTAL APPROACH THAT IS TAILORED TO DOMESTIC CONDITIONS TO PROMOTE THE GROWTH OF ITS ROBO-ADVISOR INDUSTRY. RECOMMENDED MEASURES INCLUDE: IMPROVING INFORMATION DISCLOSURE REQUIREMENTS, REFINING THE FIDUCIARY DUTIES OF ROBO-ADVISORS, AND REGULATING THE ALGORITHMS OF ROBO-ADVISORS. REGULATORY SANDBOX MAY ALSO BE CONSIDERED, AS IT COULD ENCOURAGE THE DEVELOPMENT OF FINANCIAL TECHNOLOGY WHILE MITIGATING THE RISKS ARISING FROM THE USE OF SUCH TECHNOLOGY. 2020, T.M.C. ASSER PRESS.</t>
  </si>
  <si>
    <t>AB107</t>
  </si>
  <si>
    <t>WITH THE VIGOROUS DEVELOPMENT OF CHINA'S INTERNET FINANCE AND FINANCIAL TECHNOLOGY, ROBOADVISORS HAVE BECOME MORE AND MORE POPULAR AMONG INVESTORS. THIS NEW INVESTMENT AND FINANCIAL MANAGEMENT MODEL THAT RELIES ON INTERNET PLATFORMS, ARTIFICIAL INTELLIGENCE, QUANTITATIVE TRADING TECHNOLOGIES WILL HAVE A GREATER IMPACT ON THE CAPITAL MARKET ONCE THE FINANCIAL RISKS CAUSED. HOW TO STANDARDIZE THE ROBO-ADVISORY PLATFORM, EFFECTIVELY CONTROL THE FINANCIAL RISKS IN THE INVESTMENT PROCESS AND PROTECT THE INTERESTS OF INVESTORS IS AN URGENT PROBLEM IN THE ROBO-ADVISORY INDUSTRY. FIRSTLY, THIS ARTICLE ANALYZES THE DEVELOPMENT STATUS OF DOMESTIC ROBO-ADVISORY PLATFORMS. T AN IT PUTS FORWARD SUGGESTIONS ON HOW THE ROBO-ADVISORY INDUSTRY CAN FACE THE DUAL PRESSURES OF SURVIVAL AND PROFIT IN THE CONTEXT OF STRICTER SUPERVISION BY ANALYZING VARIOUS FINANCIAL RISKS AND CAUSES OF THE PLATFORM. IT AIMS TO PROMOTE THE SOUND DEVELOPMENT OF THE INVESTMENT ADVISORY MARKET IN THE CONTEXT OF FINANCIAL TECHNOLOGY. THE AUTHORS, PUBLIS AD BY EDP SCIENCES, 2020.</t>
  </si>
  <si>
    <t>AB108</t>
  </si>
  <si>
    <t>TECHNOLOGICAL DEVELOPMENTS HAVE GIVEN SHAPE TO ROBOTIC SERVICES WHICH HAVE FORAYED IN THE FINANCE AND INVESTMENT INDUSTRY IN THE FORM OF ROBO-ADVISORS. ROBO-ADVISORS ARE IN USE IN THE DEVELOPED NATIONS SINCE OVER A DECADE BUT HAVE RECENTLY ENTERED THE DEVELOPING NATIONS, LIKE INDIA, SINCE EARLY 2015. THIS RESEARCH EXPLORES THE PRESENT STATE OF ROBO-ADVISORY SERVICES IN THE INDIAN CONTEXT AND INVESTIGATES HOW ROBO-ADVISORS CAN HELP IN MITIGATING BEHAVIORAL BIASES OF A RETAIL INVESTOR. THE PRESENT STUDY GIVES AN IN-DEPTH UNDERSTANDING ABOUT THE ABILITY OF ROBO-ADVISORY TO MITIGATE BEHAVIORAL BIASES FROM THE PERSPECTIVE OF EXPERTS. THESE EXPERTS ARE FROM THE PRODUCT DEVELOPMENT TEAM, QUALITY CONTROL TEAM, MIDDLEWARE, OR AT TOP MANAGEMENT LEVEL FROM BFSI (BANKING AND FINANCIAL SERVICES INDUSTRY), IT (INFORMATION TECHNOLOGY), FINTECH (FINANCE TECHNOLOGY) AND NBFCS (NON-BANKING FINANCE COMPANIES) IN INDIA. THE RESEARCHERS HAVE ADOPTED A QUALITATIVE APPROACH, OF INTERVIEWING THESE EXPERTS, TO DISCOVER THE PHENOMENON AND GAIN INSIGHT ABOUT ROBO-ADVISORY SERVICES. EACH INTERVIEW WAS RECORDED AND TRANSCRIBED ON WORD-FOR-WORD BASIS. THE TRANSCRIBED CONTENT UNDERWENT A STRUCTURED CONTENT ANALYSIS, USING DIFFERENT CATEGORIES, RESULTING FROM THE CONDUCTED LITERATURE REVIEW. THE INTENT IS NOT TO GENERALIZE THE FINDINGS, SINCE THE FIELD OF ROBO-ADVISORY IS AT A NASCENT STAGE AS FAR AS INDIAN MARKET IS CONCERNED. THE KEY FINDINGS INDICATE THAT THE CURRENT FOCUS IS TO INCREASE AWARENESS LEVEL AMONGST INVESTORS, BY EDUCATING THEM AND BY BUILDING TRUST. OUR CONCLUSION EMPHASIZES THE FACT THAT ROBO-ADVISORS STILL NEED TO MITIGATE INVESTOR'S BIASES WHILE PERFORMING RISK ANALYSIS AND PROFILING THE INVESTORS. ROBO-ADVISORY PLATFORMS ARE NOT YET COMPREHENSIVELY SELF-SUFFICIENT TO ACCURATELY PERFORM RISK ANALYSIS FOR RETAIL INVESTORS. 2020</t>
  </si>
  <si>
    <t>AB109</t>
  </si>
  <si>
    <t>ARTIFICIAL INTELLIGENCE OFFERS PECULIAR DEVELOPMENT PROSPECTS IN THE FIELD OF ELECTRONIC COMMERCE, ON-LINE BANKING AND FINANCIAL SERVICES: THIS IS A TYPICAL EVENT OF FINTECH, A PHENOMENON CONSIDERED A DRIVING FORCE FOR PROGRESS AND PROMOTING THE CAPITAL MARKET UNION (PRIMARY GOAL OF THE EUROPEAN UNION). IN PARTICULAR, THE FIELD OF AUTOMATION OF FINANCIAL ADVICE HAS CONSIDERABLE RELEVANCE: THE ROBO-ADVICE AND ITS SUBSPECIES (PURE, MIXED, ROBO FOR ADVISORS) ALLOW US TO ASK OURSELVES ABOUT THE QUALIFICATION OF THE EXISTING RELATIONSHIP AND THAT INVOLVES THE INVESTOR, ON THE REMEDIES AVAILABLE TO HIM/HER IN THE EVENT OF RELATIONSHIP DISORDERS AND LIABILITY PROFILES. THIS LAST ASPECT PRESENTS AN ELEMENT OF COMPLICATION DUE TO THE NEW FACTORS INTRODUCED BY THE AI IN THE STRUCTURE OF THE RELATIONSHIP, NO LONGER SIMPLIFIED AS DIRECT AND EXCLUSIVE BETWEEN TWO HUMAN BEINGS. IT IS THEREFORE NECESSARY TO INVESTIGATE THE POSSIBLE DEVELOPMENT GUIDELINES AND TO ASK WHETHER THERE IS ALREADY, IN THE CURRENT LEGAL SYSTEM, AN ADEQUATE REGULATORY FRAMEWORK OR WHETHER, ALTERNATIVELY, A DIRECT INTERVENTION BY THE LEGISLATOR IS NECESSARY. WE COULD HAVE: NEW INTERESTS ON WHICH TO ASK ONESELF ABOUT THEIR LEGAL RECOGNITION; OR WAYS FOR A BETTER PURSUIT OF THE ALREADY RECOGNIZED INTERESTS THANKS TO NEW TECHNOLOGIES; OR AGAIN, THE NEEDS FOR REGULATORY INTERVENTION AIMED TO SET UP NEW CASES OF BETTER PROTECTION OF THE SAME INTERESTS. 2020, SPRINGER NATURE SWITZERLAND AG.</t>
  </si>
  <si>
    <t>AB110</t>
  </si>
  <si>
    <t>USING REPRESENTATIVE US INVESTOR DATA, WE INVESTIGATE WHETHER AUTOMATED FINANCIAL ADVISORS, ALSO REFERRED TO AS ROBO-ADVISORS, REDUCE INVESTORS DEMAND FOR HUMAN FINANCIAL ADVICE OFFERED BY FINANCIAL SERVICE PROVIDERS. OUR RESULTS PROVIDE A STRONG NEGATIVE RELATIONSHIP BETWEEN USING ROBO-ADVISORS AND SEEKING HUMAN FINANCIAL ADVICE. WE SHOW THAT THE SUBSTITUTION EFFECT OF ROBO-ADVISORS IS ESPECIALLY DRIVEN BY INVESTORS WHO FEAR TO BE VICTIMIZED BY INVESTMENT FRAUD. OUR FINDINGS SUGGEST THAT ROBO-ADVISORS SEEM TO OFFER A VALID ALTERNATIVE FOR SEEKING INVESTMENT ADVICE, ESPECIALLY AMONG THOSE INVESTORS WHO WORRY ABOUT POTENTIAL CONFLICTS OF INTEREST THAT APPEAR IN THE CONTEXT OF HUMAN FINANCIAL ADVICE. 2020 ELSEVIER B.V.</t>
  </si>
  <si>
    <t>AB111</t>
  </si>
  <si>
    <t>THE BURGEONING FINANCIAL TECHNOLOGY SCENE IN SINGAPORE HAS SEEN THE EMERGENCE OF ROBO-ADVISORS, WHICH AIM TO DISRUPT TRADITIONAL FINANCIAL ADVISORIES BY USING ALGORITHMS TO AUTOMATE CLIENT ADVISING AND INVESTMENT RECOMMENDATIONS. USING AN ECOLOGIES CONCEPT TO EXPLORE HOW LAY INVESTORS ARE ARTICULATED INTO GLOBAL FINANCIAL NETWORKS THROUGH ROBO ADVISORS, THIS PAPER CONTRIBUTES TO STUDIES ON THE FINANCIALIZATION OF EVERYDAY LIFE. IT ARGUES THAT INVESTORS ARE RENDERED PASSIVE BY THE DISCIPLINARY TOOLS OF ALGORITHMS, CONTEMPORARY FINANCE THEORIES AND ELEMENTS OF ROBO-ADVISOR PLATFORMS THAT FEED INTO THESE SOCIOTECHNOLOGICAL ASSEMBLAGES. THE STATE'S ROLE IN EMBEDDING CITIZEN INVESTORS IN THESE HUMAN-MACHINE RELATIONSHIPS IS CONSIDERED. THE FRAGMENTED LANDSCAPE OF FREE, NONPROFESSIONAL ONLINE FINANCIAL ADVICE AND THE OPAQUE QUALITIES OF INVESTING ALGORITHMS MAKE INVESTOR SUBJECT FORMATION INCOMPLETE AND UNCERTAIN, ESPECIALLY WHEN MARKETS ARE HIGHLY VOLATILE. THIS PAPER EXPLORES HOW BOTH FINANCIAL INCLUSION AND EXCLUSION OPERATE SIMULTANEOUSLY IN ROBO-ADVISORS AND ARGUES THAT ROBO-ADVISORS MAY WEAKEN EFFORTS TO PROMOTE FINANCIAL LITERACY AND EDUCATION. 2020 ELSEVIER LTD</t>
  </si>
  <si>
    <t>AB112</t>
  </si>
  <si>
    <t>WE EXAMINE AN APPLICATION OF MACHINE LEARNING TO EXCHANGE TRADED FUND INVESTMENTS IN THE U.S. MARKET. TO FIND HOW THE CHANGES IN EXCHANGE TRADED FUND PRICES ARE ASSOCIATED WITH EXPECTED MARKET FUNDAMENTALS, WE PROPOSE THREE PARSIMONIOUS RISK FACTORS EXTRACTED FROM VARIOUS U.S. ECONOMIC AND MARKET INDICATORS. BASED ON THE INFORMATION SET INCLUDING THESE THREE FACTORS, WE BUILD A PREDICTIVE SUPPORT VECTOR MACHINE MODEL THAT CAN DETECT LONG OR SHORT INVESTMENT SIGNALS. WE FIND THAT THE HIGH PROBABILITY OF AN UPWARD MOMENTUM FROM OUR FORECASTING MODEL SUGGESTS A LONG EXCHANGE TRADED FUND SIGNAL, WHEREAS THE LOW PROBABILITY OF A DOWNWARD MOMENTUM INDICATES A SHORT EXCHANGE TRADED FUND SIGNAL. WE FURTHER DESIGN AN ALGORITHMIC TRADING SYSTEM WITH THE SUPPORT VECTOR MACHINE FACTOR MODEL. WE FIND THAT THE TRADING SYSTEM SHOWS PRACTICALLY DESIRABLE AND ROBUST PERFORMANCES OVER IN-SAMPLE AND OUT-OF-SAMPLE TRADING PERIODS. 2020 BY THE AUTHORS.</t>
  </si>
  <si>
    <t>AB113</t>
  </si>
  <si>
    <t>PURPOSE: THIS CONCEPTUAL PAPER DRAWS TOGETHER AN INTERDISCIPLINARY APPROACH TO ROBO-ADVISORS (RAS) AS AN EXAMPLE OF AN EARLY AND SUCCESSFUL EXAMPLE OF AUTOMATED, PROGRAMMED PROFESSIONAL SERVICES. DESIGN/METHODOLOGY/APPROACH: LITTLE IS KNOWN ABOUT THE FORCES DRIVING THIS CHANGE IN THE DELIVERY OF PROFESSIONAL SERVICE. THIS WORK EXPLORES THE DRIVERS OF RAS, THE DEGREE OF DISRUPTION INCURRED BY THE INTRODUCTION OF RAS, AND HOW, AS RAS ADVANCE, TRUST IN ALGORITHMIC AUTHORITY AIDS IN LEGITIMATING RAS AS SMART INFORMATION. FINDINGS: FROM THE FIRMS' PERSPECTIVE, THE DRIVERS INCLUDE REBRANDING OCCASIONED BY THE FINANCIAL CRISIS (2008), THE WIDENING OF THE CLIENT BASE AND THE ON-TREND NATURE OF ALGORITHMIC AUTHORITY GUIDED BY ARTIFICIAL INTELLIGENCE (AI) EMBEDDED IN RAS. THIS EXAMINATION OF THE DRIVERS OF RAS INDICATES THAT PROFESSIONAL SERVICE AUTOMATION IS ALIGNED WITH INFORMATION SOCIETY TRENDS AND IS LIKELY TO EXPAND. PRACTICAL IMPLICATIONS: EXAMINING RAS AS AN INDICATOR OF THE FUTURE INTRODUCTION OF PROGRAMMED PROFESSIONAL SERVICES SUGGESTS THAT SUCCESS INCREASES WHEN THE ALGORITHMIC AUTHORITY IN THE PROGRAMMED SERVES ARE MINIMALLY DISRUPTIVE, TRUSTWORTHY AND EXPAND THE CLIENT BASE WHILE KEEPING THE KNOWLEDGE DOMAIN OF THE PROFESSION UNDER CONTROL OF THE INDUSTRY. ORIGINALITY/VALUE: TREATING RAS AS AN EARLY INSTANCE OF SUCCESSFULLY EMBEDDING KNOWLEDGE IN AI AND ALGORITHMICALLY BASED PLATFORMS ADDS TO THE EARLY STAGES OF THEORY AND PRACTICE IN THE MONETIZATION AND AUTOMATION OF PROFESSIONAL KNOWLEDGE-BASED SERVICES. 2020, EMERALD PUBLISHING LIMITED.</t>
  </si>
  <si>
    <t>AB114</t>
  </si>
  <si>
    <t>THIS PAPER SHOWS HOW A FUZZY MODEL FOR ASSET ALLOCATION CAN BE VALIDATED. FOR THIS PURPOSE, SPECIAL INSTRUMENTS ARE DEVELOPED THAT ALLOW SUCH TESTING FOR MODELS DEVELOPED FOR ADVISORY AND DIAGNOSTIC TASKS. THE PROCEDURES AND INSTRUMENTS ARE PRESENTED USING THE EXAMPLE OF A FUZZY LOGIC-BASED MODEL, WHICH IS HIERARCHICALLY STRUCTURED AND WHICH AGGREGATES IN A RULE-BASED MANNER. IT WAS DEVELOPED AS A PILOT MODEL OF A ROBO-ADVISOR WITH THE PROFESSIONAL SUPPORT OF A MAJOR BANK WHICH IS GLOBALLY ACTIVE IN ASSET MANAGEMENT. THE VALIDATION EXAMPLES PRESENTED SHOW THAT THE INSTRUMENTS CAN BE USED TO COMPREHENSIVELY IDENTIFY THE EXTENT TO WHICH THE DIAGNOSES AND RECOMMENDATIONS OF A FUZZY MODEL CORRESPOND TO THOSE OF THE EXPERT WHOSE DECISION-MAKING BEHAVIOR WAS DEPICTED IN THE MODEL. IN ADDITION, IT CAN ALSO BE DETERMINED WHETHER THE PROPOSALS OF THE MODEL CHANGE IN THE SAME WAY AS THE EXPERT CHANGES HIS PROPOSALS WHEN THE PARAMETERS OF AN INVESTMENT PROJECT CHANGE. THE VALIDATION RESULTS PROVE THAT FUZZY CONCEPTS ENABLE THE DEVELOPMENT OF A DECISION SUPPORT MODEL THAT CAN COMPLEMENT THE INVESTMENT ADVICE OF FINANCIAL INSTITUTIONS IN A VALUABLE WAY. 2020 THE AUTHOR(S), LICENSEE AIMS PRESS.</t>
  </si>
  <si>
    <t>AB115</t>
  </si>
  <si>
    <t>TRIALS IN THE AUTOMATED INVESTMENT MANAGEMENT, OR ROBO-ADVISOR, INDUSTRY HAVE INCREASED WITH THE INTRODUCTION OF NEWER DATA ANALYSIS TOOLS AND TECHNOLOGIES. THIS HAS RESULTED IN NEW METHODS, VARIABLES, AND IDEATIONS BEING CONSIDERED FOR OPTIMAL PREDICTIVE ANALYSIS IN THE STOCK, BOND, AND CRYPTOCURRENCY MARKETS. LARGE DATA SETS USED IN CONJUNCTION WITH MACHINE LEARNING ARE TELLING AND PREDICTIVE FOR DIFFERENT POINTS IN TIME. OUR RESEARCH ATTEMPTS TO DEFINE A MODEL THAT CAN BE UTILIZED BY FINANCIAL ADVISORS TO THEORIZE FUTURE ASSET PREDICTABILITY. 2020 IEEE.</t>
  </si>
  <si>
    <t>AB116</t>
  </si>
  <si>
    <t>IN INVESTMENT MANAGEMENT, ESPECIALLY FOR AUTOMATED INVESTMENT SERVICES, IT IS CRITICAL FOR PORTFOLIOS TO HAVE A MANAGEABLE NUMBER OF ASSETS AND ROBUST PERFORMANCE. FIRST, PORTFOLIOS SHOULD NOT CONTAIN TOO MANY ASSETS IN ORDER TO REDUCE THE MANAGEMENT FEES, TRANSACTION COSTS, AND TAXES. SECOND, PORTFOLIOS SHOULD BE ROBUST AS INVESTMENT ENVIRONMENTS CHANGE RAPIDLY. IN THIS STUDY, THEREFORE, WE PROPOSE TWO CONVEX PORTFOLIO SELECTION MODELS THAT PROVIDE PORTFOLIOS THAT ARE SPARSE AND ROBUST. WE FIRST PERFORM SEMI-DEFINITE RELAXATION TO DEVELOP A SPARSE MEAN-VARIANCE PORTFOLIO SELECTION MODEL, AND FURTHER EXTEND THE MODEL BY USING (FORMULA PRESENTED.) -NORM REGULARIZATION AND WORST-CASE OPTIMIZATION TO FORMULATE TWO SPARSE AND ROBUST PORTFOLIO SELECTION MODELS. EMPIRICAL ANALYSES WITH HISTORICAL STOCK RETURNS DEMONSTRATE THE EFFECTIVENESS OF THE PROPOSED MODELS IN FORMING SPARSE AND ROBUST PORTFOLIOS. 2019, OPERATIONAL RESEARCH SOCIETY 2019.</t>
  </si>
  <si>
    <t>AB117</t>
  </si>
  <si>
    <t>THIS ARTICLE INTRODUCES THE DEVELOPMENT BACKGROUND OF ROBO-ADVISORS UNDER FINTECH, EXPOUNDS THE CURRENT LEGAL REGULATORY DILEMMAS FROM THE PERSPECTIVE OF ROBO-ADVISORS, FINANCIAL MARKET, INVESTORS, AND REGULATORY REQUIREMENTS, AND PROPOSES THE SUPERVISION SUGGESTIONS FOR THE DEVELOPMENT OF ROBOT CONSULTANTS IN THE FUTURE. 2020 IEEE.</t>
  </si>
  <si>
    <t>AB118</t>
  </si>
  <si>
    <t>THIS STUDY EXAMINES THE ROLES OF INTERNAL AND EXTERNAL SEARCH CHARACTERISTICS AND ATTITUDINAL FACTORS IN INVESTORS' DECISIONS TO UTILIZE ROBO-ADVISOR-BASED PLATFORMS. USING THE 2015 STATE-BY-STATE NATIONAL FINANCIAL CAPABILITY STUDY AND INVESTOR SURVEY, THIS STUDY FINDS THAT THE NEED TO FREE UP TIME, HIGHER RISK TOLERANCE, HIGHER SUBJECTIVE FINANCIAL KNOWLEDGE, AND HIGHER AMOUNTS OF INVESTABLE ASSETS WERE POSITIVELY ASSOCIATED WITH INDIVIDUAL INVESTORS' ADOPTION OF ROBO-ADVISORS. ADDITIONALLY, THE RESULTS FROM THE INTERACTION MODEL INDICATES THAT INDIVIDUALS UNDER 65 WITH A HIGHER RISK TOLERANCE AND GREATER PERCEIVED INVESTMENT KNOWLEDGE WERE MORE LIKELY TO USE ROBO-ADVISORS. IMPLICATIONS OF THE KEY FINDINGS FOR SCHOLARS, PRACTITIONERS, AND INDUSTRY LEADERS ARE INCLUDED. COPYRIGHT 2020 ASSOCIATION FOR FINANCIAL COUNSELING AND PLANNING EDUCATION, U.S.A.</t>
  </si>
  <si>
    <t>AB119</t>
  </si>
  <si>
    <t>THE FINANCIAL SERVICES SECTOR, PERHAPS MORE THAN ANY OTHER, IS BEING DISRUPTED BY ADVANCES IN TECHNOLOGY. THE PURPOSE OF THIS STUDY IS TO PROVIDE COMPREHENSIVE DATA AND EVIDENCE ON VALUE OF THE FINTECH INNOVATION EVENT. FIRST, A TEXT-BASED FILTERING METHOD FOR IDENTIFYING FINTECH PATENT APPLICATIONS IS PROVIDED. USING MACHINE LEARNING APPLICATIONS, INNOVATIONS ARE CLASSIFIED INTO MAJOR TECHNOLOGY GROUPS. THE METHODOLOGY FOR VALUATION OF FINTECH INNOVATION IS BASED ON DATA OF STOCK PRICE CHANGES. TO ASSESS THE VALUE IMPACT, POISSON FLOW RATES AND STOCK PRICE MOVEMENTS WERE COMBINED. FURTHER, TO EVALUATE THE EFFECT OF FINTECH PATENTS ON THE COMPANYS VALUE, A COMBINATION OF CAR OF PATENT APPLICATION AND POISSON INTENSITIES WERE USED. RESEARCH FINDINGS PROVIDE EVIDENCE THAT FINTECH INNOVATIONS BRING SIGNIFICANT VALUE FOR INNOVATORS AND BLOCKCHAIN BEING ESPECIALLY VALUABLE. SUCH INNOVATIONS AS BLOCKCHAIN, ROBO-ADVISING AND MOBILE TRANSACTIONS ARE THE MOST VALUABLE FOR THE FINANCIAL SECTOR. ON ONE SIDE OF THE SPECTRUM, THE FINANCIAL INDUSTRY CAN BE AFFECTED MORE NEGATIVELY BY THE INNOVATION OF NONFINANCIAL STARTUPS THAT CARRY DISRUPTIVE TECHNOLOGY AT THEIR CORE. HOWEVER, ON THE OTHER SIDE OF THE SPECTRUM, MARKET LEADERS WHO MAKE SIGNIFICANT INVESTMENTS IN THEIR INNOVATIONS CAN EVADE MOST OF THESE NEGATIVE EFFECTS. THIS HELPED TO FORM AN OVERALL VIEW OF FINTECH INNOVATIONS. 2020 BY THE AUTHORS. LICENSEE MDPI, BASEL, SWITZERLAND.</t>
  </si>
  <si>
    <t>AB120</t>
  </si>
  <si>
    <t>ROBO-ADVISORS GUIDE INVESTORS THROUGH AN AUTOMATED INVESTMENT ADVISORY PROCESS, RECOMMEND PERSONALIZED PORTFOLIO ASSIGNMENTS BASED ON THEIR INDIVIDUAL RISK-AFFINITY AS WELL AS INVESTMENT GOALS AND REBALANCE THE PORTFOLIO AUTOMATICALLY OVER TIME. GIVING BASIC INVESTMENT ADVICE TO CUSTOMERS, IT CAN PROVIDE A USEFUL WAY TO REDUCE RISK BY DIVERSIFYING AND MITIGATING BIASES, WHILE KEEPING A CERTAIN DEGREE OF PERFORMANCE AT LOW COSTS. TO VERIFY THESE CLAIMS WE CONDUCT A SOPHISTICATED ANALYSIS OF RECOMMENDED PORTFOLIOS OF 36 ROBO-ADVISORS, BASED ON SIX DISTINCT MODEL CUSTOMERS WITH DIFFERENT RISK-AFFINITIES AND INVESTMENT HORIZONS, RESULTING IN 216 RECOMMENDED PORTFOLIOS. WE FIND THAT THE ANALYZED ROBO-ADVISORS PROVIDE DISTINCT RECOMMENDED PORTFOLIOS FOR THE DIFFERENT RISK/INVESTMENT HORIZON COMBINATIONS, WHILE SHARING SIMILARITIES IN USED PRODUCTS FOR PORTFOLIO ALLOCATION. WE ALSO FIND ISSUES WITHIN THE RECOMMENDED PORTFOLIOS, E.G. A LOW DEGREE OF DISTINCTIVENESS BETWEEN DIFFERENT INVESTMENT HORIZONS AND A HIGH AMOUNT OF EQUITIES EVEN IN THE SHORT-TERM INVESTMENT HORIZON. 2020, SPRINGER NATURE SWITZERLAND AG.</t>
  </si>
  <si>
    <t>AB121</t>
  </si>
  <si>
    <t>THE DIGITALIZATION OF FINANCIAL SERVICES OPENED A WINDOW FOR NEW PLAYERS IN THE FINANCIAL INDUSTRY. THESE START-UPS TAKE ON TASKS AND FUNCTIONS PREVIOUSLY RESERVED FOR BANKS, SUCH AS FINANCING, ASSET MANAGEMENT, AND PAYMENTS. IN THIS ARTICLE, WE TRACE THE TRANSFORMATION OF THE INDUSTRY AFTER DIGITALIZATION. BY USING DATA ON FINTECH FORMATIONS IN GERMANY, WE PROVIDE FIRST EVIDENCE THAT ENTREPRENEURIAL DYNAMICS IN THE FINTECH SECTOR ARE NOT SO MUCH DRIVEN BY TECHNOLOGY AS BY THE EDUCATIONAL AND BUSINESS BACKGROUND OF THE FOUNDERS. FURTHERMORE, WE INVESTIGATE THE REACTIONS OF TRADITIONAL BANKS TO THE EMERGENCE OF THESE START-UPS. IN CONTRAST WITH OTHER EMERGING INDUSTRIES SUCH AS BIOTECHNOLOGY, A NETWORK ANALYSIS SHOWS THAT FINTECHS HAVE MOSTLY ENGAGED IN STRATEGIC PARTNERSHIPS AND ONLY A FEW BANKS HAVE ACQUIRED OR OBTAINED A FINANCIAL INTEREST IN A FINTECH. WE EXPLAIN THE RESTRAINT OF TRADITIONAL BANKS TO FULLY ENDORSE THE NEW POSSIBILITIES OF DIGITALIZED FINANCIAL SERVICES WITH THE CHARACTERISTICS OF THE TECHNOLOGY ITSELF AND WITH THE POSTPONED FUNDAMENTAL DECISIONS OF BANKS TO MODERNIZE THEIR IT INFRASTRUCTURE. COPYRIGHT 2020 BRANDL AND HORNUF.</t>
  </si>
  <si>
    <t>AB122</t>
  </si>
  <si>
    <t>WE CONDUCTED A SIMULATED CONTEST OF THE RETURNS OF A NOTED HUMAN ADVISER'S CONSTRUCTED PORTFOLIO AGAINST THE PORTFOLIO CONSTRUCTED BY A TOP-RATED ROBO-ADVISER OVER A 22-MONTH PERIOD (A 17-MONTH BACKTEST PERIOD AND A 6-MONTH FORWARD TEST PERIOD). ADVISERS WERE TASKED TO CONSTRUCT MODERATE RISK PORTFOLIOS FOR NINE SCENARIOS OF VARYING AGES (30, 50, AND 70 YEARS OLD) AND INVESTMENT AMOUNTS ($100K, $500K, AND $1MM). BOTH THE BACKTESTED RETURNS AND THE RECENT RETURNS INDICATED A SOLID WIN FOR THE HUMAN ADVISER EVEN WITH FEES INCLUDED. THESE UNEXPECTED RESULTS SHOWED THAT AT EACH INVESTMENT LEVEL IN OUR TEST RANGE ($100K &lt; X &lt; $1MM), THE HUMAN ADVISER OUTPERFORMED THE ROBO-ADVISER; IT WAS ALSO SEEN THAT THE ROBO-ADVISER WAS NOT SENSITIVE TO INVESTMENT OR AGE LEVEL, ONLY INVESTOR-DECLARED RISK TOLERANCE. THEREFORE, WITHIN THESE CUSTOMARY PARAMETERS, INVESTING WITH THE HUMAN ADVISER YIELDED SUPERIOR RETURNS. PORTFOLIO MANAGEMENT RESEARCH 2020. ALL RIGHTS RESERVED.</t>
  </si>
  <si>
    <t>AB123</t>
  </si>
  <si>
    <t>FINANCIAL ADVISORS SEEK TO ACCURATELY MEASURE INDIVIDUALS' RISK PREFERENCES AND PROVIDE SOUND PERSONALIZED INVESTMENT ADVICE. BOTH ADVICE TASKS ARE INCREASINGLY OFFERED THROUGH AUTOMATED ONLINE TECHNOLOGIES. LITTLE IS KNOWN, HOWEVER, ABOUT WHAT DRIVES INDIVIDUALS' ACCEPTANCE OF SUCH AUTOMATED FINANCIAL ADVICE AND, FROM A CONSUMER POINT OF VIEW, WHICH FIRMS MAY BE BEST POSITIONED TO PROVIDE SUCH ADVICE. WE GENERATE NOVEL INSIGHTS ON THESE QUESTIONS BY CONDUCTING A REAL-WORLD EMPIRICAL STUDY USING AN INTERACTIVE AUTOMATED ONLINE TOOL THAT EMPLOYS AN INNOVATIVE COMPUTER ALGORITHM TO BUILD PENSION INVESTMENT PROFILES, THE PENSION BUILDER, AND A LARGE, REPRESENTATIVE SAMPLE. WE FOCUS ON THE ROLE THAT TWO KEY FIRM CHARACTERISTICS HAVE ON CONSUMER ACCEPTANCE OF PENSION INVESTMENT ADVICE GENERATED BY COMPUTER ALGORITHMS RUNNING ON AUTOMATED INTERACTIVE ONLINE TOOLS: PROFIT ORIENTATION AND ROLE IN THE SALES CHANNEL. WE FIND THAT CONSUMERS' PERCEPTIONS OF TRUST AND EXPERTISE OF THE FIRM PROVIDING THE AUTOMATED ADVICE ARE IMPORTANT DRIVERS OF ADVICE ACCEPTANCE (BESIDES A STRONG IMPACT OF THE SATISFACTION WITH THE CONSUMERONLINE TOOL INTERACTION), AND THAT THESE CONSTRUCTS THEMSELVES ARE CLEARLY INFLUENCED BY THE FOR-PROFIT VS. NOT-FOR-PROFIT ORIENTATION AND THE PRODUCT PROVIDER VS. ADVISOR ONLY ROLE IN THE SALES CHANNEL OF THE FIRM PROVIDING THE ADVICE. WE DISCUSS THE IMPLICATIONS OF OUR FINDINGS FOR MARKETERS AND POLICY MAKERS AND PROVIDE SUGGESTIONS FOR FUTURE RESEARCH. 2019 MARKETING EDGE.ORG.</t>
  </si>
  <si>
    <t>AB124</t>
  </si>
  <si>
    <t>THIS ARTICLE FIRSTLY INTRODUCES THE BASIC CONCEPTS OF ROBO-ADVISOR, THEN ANALYSES THE CURRENT SITUATION AND MAIN PROBLEMS OF ROBO-ADVISORS IN CHINA'S CAPITAL MARKET, AND THEN PUTS FORWARD A FRAMEWORK FOR ROBO-ADVISOR BASED ON KNOWLEDGE FUSION, AND FINALLY DESCRIBES THE EXPLAINABILITY OF ROBO-ADVISORS. 2021 IEEE.</t>
  </si>
  <si>
    <t>AB125</t>
  </si>
  <si>
    <t>THE RISE OF HUMAN-LIKE CONVERSATIONAL AGENTS SUCH AS CHATBOTS AND ROBO-ADVISORS HAVE MOTIVATED RESEARCHERS TO EXPLOIT THE PROPERTY OF 'ANTHROPOMORPHIZING' IN CONVERSATIONAL AGENTS WHO CAN FACILITATE AN ARRAY OF REAL-WORLD APPLICATIONS. SINCE HUMAN CAN NATURALLY DETECT RESPONDENTS' EMOTIONS EMBEDDED IN THEIR RESPONSES AND CONSTANTLY ADAPT TO VARYING CONVERSATIONAL CONTEXTS, IT IS DESIRABLE TO EQUIP CHATBOTS OR ROBO-ADVISORS WITH THE CORRESPONDING EMOTION-SENSITIVE CONVERSATIONAL GENERATION CAPABILITIES TO BETTER MIMIC HUMAN-LIKE INTELLIGENCE (I.E., ANTHROPOMORPHIZING). HOWEVER, THE DESIGN AND DEVELOPMENT OF EMOTION-SENSITIVE CONVERSATIONAL AGENTS ARE STILL IN ITS INFANT STAGE. TO FILL THE AFOREMENTIONED RESEARCH GAP, WE PROPOSE A DEEP LEARNING-BASED EMOTION DETECTION METHOD FOR THE DEVELOPMENT OF EMOTION-SENSITIVE CONVERSATIONAL AGENTS SUCH AS ROBO-ADVISORS IN THIS PAPER. IN PARTICULAR, WE PROPOSE A NEW HYBRID DEEP LEARNING APPROACH WHICH COMBINES THE MERITS OF PRE-TRAINED DEEP LEARNING MODELS SUCH AS BERT AND BI-LSTM BY USING A RESIDUAL CONNECTION METHOD WHICH SUPPORTS A LAYER-WISE CONNECTION APPROACH TO STABILIZE THE FINE-TUNING PROCESS AND BOOTSTRAP THE OVERALL EMOTION CLASSIFICATION PERFORMANCE. BASED ON TWO WELL-KNOWN BENCHMARK EMOTION CORPORA, NAMELY IEMOCAP AND FRIENDS, OUR RIGOROUS EXPERIMENTS REVEAL THAT THE PROPOSED HYBRID DEEP LEARNING MODEL WITH THE RESIDUAL CONNECTION METHOD ACHIEVES PROMISING EMOTION CLASSIFICATION PERFORMANCE, WHICH LAYS A SOLID FOUNDATION FOR THE DEVELOPMENT OF EMOTION-SENSITIVE CONVERSATIONAL AGENTS SUCH AS CHATBOTS AND ROBO-ADVISORS. 2021 IEEE.</t>
  </si>
  <si>
    <t>AB126</t>
  </si>
  <si>
    <t>ROBUST OPTIMIZATION TAKES INTO ACCOUNT THE UNCERTAINTY IN EXPECTED RETURNS TO ADDRESS THE SHORTCOMINGS OF PORTFOLIO MEAN-VARIANCE OPTIMIZATION, NAMELY THE SENSITIVITY OF THE OPTIMAL PORTFOLIO TO INPUTS. WE INVESTIGATE THE MECHANISMS BY WHICH ROBUST OPTIMIZATION ACHIEVES ITS GOAL AND GIVE PRACTICAL GUIDANCE WHEN IT COMES TO THE CHOICE OF UNCERTAINTY IN FORM AND LEVEL. WE EXPLAIN WHY THE QUADRATIC UNCERTAINTY SET SHOULD BE PREFERRED TO BOX UNCERTAINTY BASED ON THE LITERATURE REVIEW, WE SHOW THAT A DIAGONAL UNCERTAINTY MATRIX WITH ONLY VARIANCES SHOULD BE USED, AND THAT THE LEVEL OF UNCERTAINTY CAN BE CHOSEN AS A FUNCTION OF THE ASSET SHARPE RATIOS. FINALLY, WE USE PRACTICAL EXAMPLES TO SHOW THAT, WITH THE PROPOSED PARAMETRIZATION, ROBUST OPTIMIZATION DOES OVERCOME THE WEAKNESSES OF MEAN-VARIANCE OPTIMIZATION AND CAN BE APPLIED IN REAL INVESTMENT PROBLEMS SUCH AS THE MANAGEMENT OF MULTI-ASSET PORTFOLIOS OR IN ROBO-ADVISING. 2021 INFORMA UK LIMITED, TRADING AS TAYLOR &amp; FRANCIS GROUP.</t>
  </si>
  <si>
    <t>AB127</t>
  </si>
  <si>
    <t>TODAY, FINTECH IS INTEGRATING WITH IOT AND ARTIFICIAL INTELLIGENCE TO CHALLENGE BANKS AT A VERY SPEEDY PACE. FAST SUPPORT AND BETTER CONVENIENCE ARE MAJOR CHARACTERISTICS OF FINTECH THAT MAKES IT DESIRABLE TO CUSTOMERS. THIS ARTICLE COVERS SOME OF THE MOST ACTIVE AND PROMINENT AREAS CLASSIFIED UNDER THE TERM FINTECH THEY ARE: CRYPTOCURRENCY AND DIGITAL CASH, SMART CONTRACTS, OPEN BANKING, BLOCKCHAIN TECHNOLOGY, REGTECH, INSURTECH, UNBANKED SERVICES, ROBO-ADVISORS, CROWD FUNDING. THIS PAPER OFFERS COHERENT RESEARCH THEMES BUILT ON A CRITICAL ASSESSMENT OF THE LITERATURE. THIS PAPER PROVIDES A REVIEW OF THE HISTORY OF FINTECH AND THE VARIOUS AREAS UNDER FINTECH. KNOW-HOWS LIKE MACHINE LEARNING, AI, AND PREDICTIVE ANALYTICS IN FINANCIAL SERVICES CAN DIRECTLY AFFECT OVERALL BUSINESS POLICY, REVENUE GENERATION, AND RESOURCE OPTIMIZATION. 2021 IEEE.</t>
  </si>
  <si>
    <t>AB128</t>
  </si>
  <si>
    <t>THE FINANCIAL SERVICES SECTOR IS UNDERGOING SUBSTANTIAL CHANGE DUE TO TECHNOLOGICAL INNOVATION AND DIGITALIZATION. TRADITIONAL BANKS FACE INTENSIFYING COMPETITION THROUGH THE MARKET ENTRY OF DIGITAL INVESTMENT PLATFORMS THAT MAKE USE OF AUTOMATED INVESTMENT ADVISORY, SO-CALLED ROBO ADVISORS. BASED ON REPLICA OF TWO GERMAN ROBO ADVISORS, A SAMPLE OF 96 PARTICIPANTS ASSESSED THEIR INTENTION TO USE SUCH DIGITAL INVESTMENT SERVICES. THE RESULTS OBTAINED USING PARTIAL LEAST SQUARES (PLS) PATH MODELLING INDICATE THAT PERCEIVED USEFULNESS AND PRIVACY ARE THE MOST DECISIVE FACTORS WITH A ONE PERCENT HIGHER PERCEIVED USEFULNESS (HIGHER PRIVACY) INCREASING USAGE INTENTIONS BY 0.57 % (0.25 %). THE RESULTS ARE ROBUST TO VARIOUS SOCIO-DEMOGRAPHIC AND FINTECH-RELATED CONTROLS AS WELL AS ALTERNATIVE ESTIMATION PROCEDURES SUCH AS GENERALIZED STRUCTURED COMPONENT ANALYSIS (GSCA). 2021 ELSEVIER B.V.</t>
  </si>
  <si>
    <t>AB129</t>
  </si>
  <si>
    <t>ARTIFICIAL INTELLIGENCE (AI) IS THE CORE DRIVING FACTOR FOR THE FINANCIAL INDUSTRY TO ACHIEVE INTELLIGENCE. AI AND BIG DATA, CLOUD COMPUTING, AND BLOCKCHAIN PROVIDE TECHNICAL SUPPORT FOR TRANSFORMING AND UPGRADING THE FINANCIAL INDUSTRY. BIG DATA PROVIDES ESSENTIAL RESOURCES, CLOUD COMPUTING AS INFRASTRUCTURE, AND BLOCKCHAIN ESTABLISHES A FUNDAMENTAL MECHANISM. NEW INTELLIGENT FINANCE USES AI AS THE MAIN DRIVING FORCE TO EMPOWER ALL PARTICIPANTS AND BUSINESS LINKS IN THE FINANCIAL INDUSTRY, PLAYING THE CRITICAL ROLE OF AI TECHNOLOGY IN PRODUCT INNOVATION, PROCESS REENGI-NEERING, AND SERVICE UPGRADE IN THE FINANCIAL INDUSTRY. THIS CHAPTER ANALYZES THE DEVELOPMENT OF DIFFERENT APPLICATION SCENARIOS IN THE NEW ENVIRONMENT (INTELLI-GENT RISK MANAGEMENT, INTELLIGENT PAYMENT, INTELLIGENT CUSTOMER SERVICE, INTELLIGENT MARKETING, INTELLIGENT INVESTMENT RESEARCH, ROBO-ADVISOR, INTELLIGENT CLAIMS, AND INTELLIGENT TREASURY MANAGEMENT). FROM THE PERSPECTIVE OF EACH SCENARIOS DEVELOPMENT LEVEL, INTELLIGENT RISK MANAGEMENT IS RELATIVELY MATURE, INTELLIGENT PAYMENT IS DEVELOPING RAPIDLY, AND INTELLIGENT MARKETING AND CUSTOMER SERVICE HAVE BROAD DEVELOPMENT SPACE IN THE FUTURE. NEW INTELLIGENT FINANCE TECHNOLOGY PROVIDERS MAINLY PROVIDE VARIOUS TECHNICAL PRODUCTS AND SOLUTIONS FOR TRADITIONAL FINANCIAL INSTITUTIONS THROUGH THE ESTABLISHMENT, COOPERATION, AND EMPOWERMENT. THIS CHAPTER USES IBM WATSON AS A TECHNICAL CASE TO ANALYZE HOW THE TECHNOLOGY PROVIDER CAN EFFECTIVELY EXERT ITS STRENGTH IN THE NEW ENVIRONMENT (UNDER PANDEMIC). OUTLOOK TO SAY, IN THE NEW INTELLIGENT FINANCE, THE FINANCIAL INDUSTRY WILL ACHIEVE INCLUSIVENESS, ALLOWING HIGH-QUALITY FINANCIAL SERVICES TO COVER ENTERPRISES, FURTHER REDUCE THE OPERATING COSTS OF FINANCIAL INSTITUTIONS. SPRINGER SCIENCE AND BUSINESS MEDIA DEUTSCHLAND GMBH. ALL RIGHTS RESERVED.</t>
  </si>
  <si>
    <t>AB130</t>
  </si>
  <si>
    <t>ONE OF THE CRITICAL OUTPUTS OF FINANCIAL TECHNOLOGY IS ROBO-ADVISOR PROVIDING ASSET MANAGEMENT SERVICES. THE STUDY AIMS TO PRESENT THE CURRENT GLOBAL VIEW OF ROBO-ADVISORS, BASED ON THEIR CHARACTERISTICS OF BEING DISRUPTIVE INNOVATION. THIS STUDY ALSO DISCUSSES ROBO-ADVISORS FUTURE PANORAMA. IN MORE DETAIL, THE STUDY WILL COMPARE THEIR EFFECTIVENESS IN ASSET MANAGEMENT BASED ON BOTH COUNTRIES AND COMPANIES. THE INFORMATION REPORTED IN THIS STUDY IS BASED ON A KNOWN DATA PROVIDER. HOWEVER, IT OBTAINED SOME OF THAT INFORMATION FROM SECONDARY DATA. THE RESULTS OF THE RESEARCH HAVE BEEN REPORTED UNDER FOUR HEADINGS BY EVALUATING THESE DATA: (1) GLOBAL AWARENESS, (2) COUNTRY-BASED COMPARISON, (3) COMPANY-BASED COMPARISON, AND (4) GLOBAL MARKET OUTLOOK. THE RESULTS INDICATE THAT THE NUMBER OF ROBO-ADVISOR USERS, ASSETS UNDER MANAGEMENT AMOUNT, AND THE PENETRATION RATE INCREASED EVEN IN 2020, AS COVERED BY THE COVID-19 PANDEMIC. CONVERSELY, ASSETS UNDER MANAGEMENT AMOUNT PER PERSON DECREASED. 2021, THE AUTHOR(S), UNDER EXCLUSIVE LICENSE TO SPRINGER NATURE SWITZERLAND AG.</t>
  </si>
  <si>
    <t>AB131</t>
  </si>
  <si>
    <t>ANTECEDENTS OF INTENTION TO ADOPT ARTIFICIAL INTELLIGENCE AND ROBO-ADVISORY SERVICES FROM THE GERMAN PRIVATE INVESTORS' PERSPECTIVE MAY GUIDE FUTURE ADOPTION BEHAVIOR. THIS PAPER RAISES THE QUESTION TO WHAT EXTENT GERMAN INVESTORS' IS WILLING TO USE ROBO-ADVISORY SERVICES INSTEAD OF A HUMAN ADVISOR TO MANAGE THEIR INVESTMENTS. THE EXPLORATORY STUDY IDENTIFIED THE FOLLOWING CONSTRUCTS THAT IMPACT THE INTENTION TO USE ARTIFICIAL INTELLIGENCE TO INVEST: PERCEIVED RISK, PERCEIVED USEFULNESS, PERCEIVED EASE OF USE, SOCIAL INFLUENCES, AND INTENTION TO USE. FINDINGS FROM THIS STUDY CAN HELP INFORM MARKETERS WHEN DEVELOPING STRATEGIES TO FOSTER AWARENESS AND THE ADOPTION OF ROBO-ADVISORS. 2021 JOHN WILEY &amp; SONS LTD.</t>
  </si>
  <si>
    <t>AB132</t>
  </si>
  <si>
    <t>FINANCIAL ROBO-ADVISORS HAVE BEEN USED IN THE FINANCIAL ADVISORY SERVICE AND HAVE STARTED TO SERVE CONSUMERS' DAILY INVESTMENT ADVICE. IT IS UNCLEAR, HOWEVER, HOW VISUAL DESIGNS OF ROBO-ADVISORS WILL HAVE SPILLOVER EFFECTS ON THE DECISIONS INVOLVING HIGH RISK AND UNCERTAINTY (I.E., INVESTMENT ADVICE-TAKING BEHAVIOR). THIS STUDY INVESTIGATES THE VISUALLY ANTHROPOMORPHIC DESIGNS OF ROBO-ADVISORS AND THEIR EFFECTS ON CONSUMERS' TRUST AND RISK PERCEPTIONS, AS WELL AS THEIR INVESTMENT ADVICE-TAKING BEHAVIOR. IN PARTICULAR, ACCORDING TO THE ADVICE RESPONSE THEORY, WE PROPOSE THAT AN ANTHROPOMORPHIC ROBO-ADVISOR WILL INCREASE USERS' TRUST IN THE ROBO-ADVISOR, DECREASE THEIR PERCEIVED RISK OF FINANCIAL ADVICE, AND IN TURN, AFFECT USERS' RESPONSES TOWARDS THE INVESTMENT ADVICE. THE FINDINGS WILL CONTRIBUTE TO THE LITERATURE RELATED TO ROBO-ADVISOR, ADVICE-TAKING, AND ANTHROPOMORPHISM, AND PROFFER INSIGHTFUL TAKEAWAYS FOR MANAGERS ABOUT HOW TO USE DIFFERENT DESIGNS OF ROBO-ADVISORS TO IMPROVE THEIR SERVICES AND USER EXPERIENCE. AMCIS 2021.</t>
  </si>
  <si>
    <t>AB133</t>
  </si>
  <si>
    <t>PURPOSE: THE PURPOSE OF THIS STUDY IS TO GAUGE THE AWARENESS AND PERCEPTION OF INDIAN INDIVIDUAL INVESTORS ABOUT A NEW FINTECH INNOVATION KNOWN AS ROBO-ADVISORS IN THE WEALTH MANAGEMENT SCENARIO. ROBO-ADVISORS ARE COMPREHENSIVE AUTOMATED ONLINE ADVISORY PLATFORMS THAT HELP INVESTORS IN MANAGING WEALTH BY RECOMMENDING PORTFOLIO ALLOCATIONS, WHICH ARE BASED ON CERTAIN ALGORITHMS. DESIGN/METHODOLOGY/APPROACH: THIS IS A PHENOMENOLOGICAL QUALITATIVE STUDY THAT USED FIVE FOCUSSED GROUP DISCUSSIONS TO GATHER THE STIPULATED INFORMATION. PURPOSIVE SAMPLING WAS USED AND THE SAMPLE COMPRISED INVESTORS WHO ACTIVELY INVEST IN THE INDIAN STOCK MARKET. A SEMI-STRUCTURED QUESTIONNAIRE AND HOMOGENEOUS DISCUSSIONS WERE USED FOR THIS STUDY. DISCUSSION TIME FOR ALL THE GROUPS WAS 203 MIN. ONE OF THE AUTHORS MODERATED THE DISCUSSIONS AND TRANSLATED THE AUDIO RECORDINGS VERBATIM. SUBSEQUENTLY, CONTENT ANALYSIS WAS CARRIED OUT BY USING THE NVIVO 12 SOFTWARE (QSR INTERNATIONAL) TO DERIVE DIFFERENT THEMES. FINDINGS: FACTORS SUCH AS COST-EFFECTIVENESS, TRUST, DATA SECURITY, BEHAVIOURAL BIASES AND SENTIMENTS OF THE INVESTORS WERE OBSERVED AS CRUCIAL POINTS WHICH SIGNIFICANTLY IMPACTED THE PERCEPTION OF THE INVESTORS. FURTHERMORE, SEVERAL SUGGESTIONS ON DIFFERENT WAYS TO ENHANCE THE AWARENESS LEVELS OF INVESTORS WERE BROUGHT UP BY THE PARTICIPANTS DURING THE DISCUSSIONS. IT WAS OBSERVED THAT SOME INVESTORS PERCEIVE ROBO-ADVISORS AS ONLY AN ALTERNATIVE FOR FUND/WEALTH MANAGERS/BROKERS FOR QUANTITATIVE ANALYSIS. ALSO, THEY STRONGLY BELIEVE THAT HUMAN INTERVENTION IS NECESSARY TO GAUGE THE EMOTIONS OF THE INVESTORS. HENCE, AT PRESENT, ROBO-ADVISORS FOR THE INDIAN STOCK MARKET, ACT ONLY AS A SUPPLEMENTARY SERVICE RATHER THAN A SUBSTITUTE FOR FINANCIAL ADVISORS. RESEARCH LIMITATIONS/IMPLICATIONS: DUE TO THE EXPLORATIVE NATURE OF THE STUDY AND LIMITED PARTICIPANTS, THE FINDINGS OF THE STUDY CANNOT BE GENERALISED TO THE OVERALL POPULATION. FUTURE RESEARCH IS IMPERATIVE TO STUDY THE DYNAMIC NATURE OF ARTIFICIAL INTELLIGENCE (AI) THEORIES AND INVESTIGATE WHETHER THEY ARE ABLE TO CAPTURE THE SENTIMENTS OF INDIVIDUAL INVESTORS AND HUMAN SENTIMENTS IMPACTING THE MARKET. PRACTICAL IMPLICATIONS: THIS STUDY GIVES AN INSIGHT INTO THE AWARENESS, PERCEPTION AND OPINION OF THE INVESTORS ABOUT ROBO-ADVISORY SERVICES. FROM A MANAGERIAL PERSPECTIVE, THE FINDINGS SUGGEST THAT ADDITIONAL ATTENTION NEEDS TO BE DEVOTED TO THE ADOPTION AND INCULCATION OF AI AND MACHINE LEARNING THEORIES WHILE BUILDING ALGORITHMS OR LOGIC TO COME UP WITH EFFECTIVE MODELS. MANY INVESTORS EXPRESSED DISCONTENT WITH THE CURRENT DESIGN OF RISK PROFILES OF THE INVESTORS. THIS HELPS TO PROVIDE FEEDBACK FOR DEVELOPERS AND DESIGNERS OF ROBO-ADVISORS TO INCLUDE ADVANCED AND DETAILED PROGRAMMING TO BE ABLE TO DO RISK PROFILING IN A MORE COMPREHENSIVE AND PRECISE MANNER. SOCIAL IMPLICATIONS: IN THE FUTURE, ROBO-ADVISORS WILL CHANGE THE WEALTH MANAGEMENT SCENARIO. IT IS WELL-ESTABLISHED THAT DATA IS THE NEW OIL FOR ALL BUSINESSES IN THE PRESENT TIMES. TECHNOLOGIES SUCH AS ROBO-ADVISOR, NEED TO EVOLVE FURTHER IN TERMS OF PREDICTING UNSTRUCTURED DATA, IMPROVISING QUALITATIVE ANALYSIS TECHNIQUES TO INCLUDE THE ABILITY TO GAUGE EMOTIONS OF INVESTORS AND MARKETS IN REAL-TIME. ADDITIONALLY, THE BEHAVIOURAL BIASES OF BOTH THE PROGRAMMERS AND THE INVESTORS NEED TO BE TAKEN CARE OF SIMULTANEOUSLY WHILE DESIGNING THESE AUTOMATED DECISION SUPPORT SYSTEMS. ORIGINALITY/VALUE: THIS STUDY FULFILS AN IDENTIFIED GAP IN THE LITERATURE REGARDING THE INVESTORS PERCEPTION OF NEW FINTECH INNOVATION, THAT IS, ROBO-ADVISORS. IT ALSO CLARIFIES THE CONFUSION ABOUT THE AWARENESS LEVEL OF ROBO-ADVISORS AMONGST INDIAN INDIVIDUAL INVESTORS BY EXAMINING THEIR ATTITUDES AND BY SUGGESTING INNOVATIONS FOR FUTURE RESEARCH. TO THE BEST OF THE AUTHORS KNOWLEDGE, THIS STUDY IS THE FIRST TO INVESTIGATE THE AWARENESS, PERCEPTION AND ATTITUDES OF INDIVIDUAL INVESTORS TOWARDS ROBO-ADVISORS. 2021, EMERALD PUBLISHING LIMITED.</t>
  </si>
  <si>
    <t>AB134</t>
  </si>
  <si>
    <t>THE RECENT INCREASE OF ROBO-ADVISORY SERVICES (RAS) IN VARIOUS FINANCIAL DOMAINS HAS CAUSED A THREATENING ALARM TO THE TRADITIONAL FUND AND WEALTH MANAGEMENT INDUSTRY. THERE HAS BEEN A REMARKABLE GROWTH IN RAS' ASSETS UNDER MANAGEMENT (AUM) DUE TO THEIR ABILITY TO PROVIDE BETTER EXPECTED RETURN BY BEING COMPETITIVE ON PRICING, TRANSPARENCY, AND SERVICES. THE RESEARCH PAPER IS DESIGNED TO EXPLORE THE VARIOUS EXPERTS IN THE FINANCIAL INDUSTRY (WHICH INCLUDES VP AND AVPS OF INVESTMENT BANK, MANAGERS AND SENIOR EXECUTIVE AT BANK, IT PROFESSIONALS AND EXECUTIVES, AND FINTECH ENTREPRENEURS AND CEOS) AND PERCEIVE THE DIGITAL DISRUPTION THAT IS GOING TO AFFECT THE TRADITIONAL FINANCIAL SERVICES INDUSTRY. SECONDLY, IT IS TO EXPLORE THE VARIOUS STRATEGIES THAT ARE BEING ADOPTED BY THE FINANCIAL SERVICE PROVIDERS TO WITHSTAND COMPETITION FROM THE DISRUPTION CAUSED BY FINTECH CHALLENGERS. MOREOVER, THE PURPOSE OF THIS RESEARCH PAPER IS ALSO TO UNDERSTAND THE EXTENT AND EFFECT OF THE DISRUPTION AS WELL AS THE STRATEGIES ADOPTED BY FINANCIAL INDUSTRY PLAYERS TO FACE THESE DISRUPTIONS FROM FINTECH. 2021 IGI GLOBAL. ALL RIGHTS RESERVED.</t>
  </si>
  <si>
    <t>AB135</t>
  </si>
  <si>
    <t>ROBO-MANAGERS OFFER AUTOMATED ASSET MANAGEMENT; HOWEVER, THEIR OVERALL PERFORMANCE IS HIGHLY DEBATED. WE ANALYZE 15 ROBO-MANAGERS FROM GERMANY, THE UNITED STATES AND THE UNITED KINGDOM BY CONDUCTING A COMPREHENSIVE QUALITATIVE AND QUANTITATIVE STUDY. THE QUALITATIVE COMPARISON SHOWS CONSIDERABLE DIFFERENCES BETWEEN THE VARIOUS ROBO-MANAGERS, NOT ONLY ACROSS BUT ALSO WITHIN COUNTRIES. THE QUANTITATIVE EVALUATION UTILIZES DIFFERENT MEASURES TO EVALUATE THE PERFORMANCE OF THE ROBO-MANAGER SAMPLE. OUR RESULTS INDICATE THAT EACH COUNTRY HAS ONE PARTICULARLY FAVOURABLE ROBO-MANAGER. FURTHERMORE, WE FIND THAT THE COSTS AND CHARACTERISTICS OF REBALANCING MEASURES HAVE ONLY A SMALL EFFECT ON PERFORMANCE. 2021 THE AUTHORS. EUROPEAN FINANCIAL MANAGEMENT PUBLISHED BY JOHN WILEY &amp; SONS LTD.</t>
  </si>
  <si>
    <t>AB136</t>
  </si>
  <si>
    <t>THIS PAPER USES A MULTIDIMENSIONAL DESCRIPTIVE ANALYSIS TO FAMILIARIZE THE READER WITH THE EXTENT OF PENETRATION OF BIG DATA, ARTIFICIAL INTELLIGENCE (AI) AND MACHINE LEARNING (ML) TECHNIQUES IN THE FINANCIAL TECHNOLOGY ROADMAP. WE PROPOSE A CLEAR FRAMEWORK FOR THE SYMBIOTIC NATURE OF THESE DATA SCIENCE THEMES TOWARDS FINTECH EMPOWERMENT. THE FRAMEWORK IS VALIDATED THROUGH THEIR IMPACT ON FINTECH, FINANCIAL SERVICES' PROFESSION AND THE SHIFTING PARADIGM OF THE DATA SCIENTIST ROLE. WE ALSO DISCUSS THE DARK SIDE OF THIS SYMBIOSIS, WHILE AI AND ML TECHNIQUES ARE TIED WITH THE FUTURE CHALLENGES OF AI ETHICS, REGULATION TECHNOLOGY AND THE SMART DATA UTILIZATION.</t>
  </si>
  <si>
    <t>AB137</t>
  </si>
  <si>
    <t>THE GIVEN RESEARCH PAPER EXAMINES THE CHARACTERISTICS OF GERMAN PRIVATE INVESTORS REGARDING THE PROBABILITY OF USING ROBO-ADVISORY-SERVICES. THE USED DATA SET WAS GATHERED FOR THIS PURPOSE (N = 305) TO ADDRESS THE RESEARCH QUESTION BY USING A LOGISTIC REGRESSION APPROACH. THE PRESENTED LOGIT REGRESSION MODEL RESULTS INDICATE THAT THE AWARENESS OF SUSTAINABLE ASPECTS MAKE A SIGNIFICANT DIFFERENCE IN THE PROBABILITY OF USING A SUSTAINABLE ROBO-SERVICE. ADDITIONALLY, OUR FINDINGS SHOW THAT BEING MALE AND COST-AWARE ARE POSITIVELY ASSOCIATED WITH THE USE OF A SUSTAINABLE ROBO-ADVISOR. FURTHERMORE, THE PROBABILITY OF USE IS 1.53 TIMES HIGHER AMONG YOUNG AND EXPERIENCED INVESTORS. THE FINDINGS IN THIS PAPER PROVIDE RELEVANT RESEARCH FINDINGS FOR BANKS, ASSET MANAGERS, FINTECHS, POLICY MAKERS AND FINANCIAL PRACTITIONERS TO INCREASE THE ADOPTION RATE OF ROBO-ADVICE BY INTRODUCING A SUSTAINABLE OFFERING. 2021 BY THE AUTHORS. LICENSEE MDPI, BASEL, SWITZERLAND.</t>
  </si>
  <si>
    <t>AB138</t>
  </si>
  <si>
    <t>THE RISE OF FINTECH HAS BEEN METEORIC IN CHINA. INVESTING IN MUTUAL FUNDS THROUGH ROBO-ADVISOR HAS BECOME A NEW INNOVATION IN THE WEALTH MANAGEMENT INDUSTRY. IN RECENT YEARS, MACHINE LEARNING, ESPECIALLY DEEP LEARNING, HAS BEEN WIDELY USED IN THE FINANCIAL INDUSTRY TO SOLVE FINANCIAL PROBLEMS. THIS PAPER AIMS TO IMPROVE THE ACCURACY AND TIMELINESS OF FUND CLASSIFICATION THROUGH THE USE OF MACHINE LEARNING ALGORITHMS, THAT IS, GAUSSIAN HYBRID CLUSTERING ALGORITHM. AT THE SAME TIME, A DEEP LEARNING-BASED PREDICTION MODEL IS IMPLEMENTED TO PREDICT THE PRICE MOVEMENT OF FUND CLASSES BASED ON THE CLASSIFICATION RESULTS. FUND CLASSIFICATION CARRIED OUT USING 3,625 CHINESE MUTUAL FUNDS SHOWS BOTH ACCURATE AND EFFICIENT RESULTS. THE CLUSTER-BASED SPATIOTEMPORAL ENSEMBLE DEEP LEARNING MODULE SHOWS BETTER PREDICTION ACCURACY THAN BASELINE MODELS WITH ONLY ACCESS TO LIMITED DATA SAMPLES. THE MAIN CONTRIBUTION OF THIS PAPER IS TO PROVIDE A NEW APPROACH TO FUND CLASSIFICATION AND PRICE MOVEMENT PREDICTION TO SUPPORT THE DECISION-MAKING OF THE NEXT GENERATION ROBO-ADVISOR ASSISTED BY ARTIFICIAL INTELLIGENCE. 2021 XIAOFEI CHEN ET AL.</t>
  </si>
  <si>
    <t>AB139</t>
  </si>
  <si>
    <t>ADOPTION OF ROBO ADVISORY IS RAPIDLY INCREASING AMONG RETAIL INVESTORS. APPROXIMATELY 10% OF ALL ASSETS UNDER MANAGEMENT WILL BE MANAGED BY THEM BY 2025. RESEARCHERS CONTINUOUSLY WORK ON FINDING MACHINE LEARNING AND DEEP LEARNING ALGORITHMS WHICH WILL ACCURATELY PREDICT THE STOCK PRICE MOVEMENT WITH LESS ERROR. VARIOUS ROBO ADVISOR PLATFORM PROVIDERS ARE WORKING ON DIFFERENT APPROACHES LIKE NLP (NATURAL LANGUAGE ALGORITHM) BASED SENTIMENT ANALYSIS, HYBRID TIME SERIES ALGORITHMS TO LIMIT HUMAN BIAS, WHICH EXISTED IN THE CURRENT FINANCIAL ADVISORY SERVICES. THIS RESEARCH COMPARED THE PERFORMANCE OF VARIOUS FORECASTING ALGORITHMS, WHICH CAN BE USED IN THE ROBO ADVISORY FRAMEWORK. RMSE (ROOT MEAN SQUARE VALUE) VALUE IS TAKEN INTO CONSIDERATION IN THIS RESEARCH TO COMPARE THE PERFORMANCE OF ALGORITHMS AS IT IS A GOOD AND SIMPLE LOSS FUNCTION. IT HAS BEEN OBSERVED THAT NEWER ALGORITHMS LIKE THOSE PROPOSED BY FACEBOOK ARE ABLE TO PREDICT STOCK PRICES PRETTY WELL, BUT ARIMA OUTPERFORMED ALL THE ALGORITHMS WHICH ARE CONSIDERED IN THIS RESEARCH. PUBLISHED UNDER LICENCE BY IOP PUBLISHING LTD.</t>
  </si>
  <si>
    <t>AB140</t>
  </si>
  <si>
    <t>THE CURRENT RESEARCH DEMONSTRATES HOW CONVERSATIONAL ROBO ADVISORS AS OPPOSED TO STATIC, NON-CONVERSATIONAL ROBO ADVISORS ALTER PERCEPTIONS OF TRUST, THE EVALUATION OF A FINANCIAL SERVICES FIRM, AND CONSUMER FINANCIAL DECISION MAKING. WE DEVELOP AND EMPIRICALLY TEST A NOVEL CONCEPTUALIZATION OF CONVERSATIONAL ROBO ADVISORS BUILDING ON PRIOR WORK IN HUMAN-TO-HUMAN COMMUNICATION AND INTERPERSONAL PSYCHOLOGY, SHOWING THAT CONVERSATIONAL ROBO ADVISORS CAUSE GREATER LEVELS OF AFFECTIVE TRUST COMPARED TO NON-CONVERSATIONAL ROBO ADVISORS AND EVOKE A MORE BENEVOLENT EVALUATION OF A FINANCIAL SERVICES FIRM. WE DEMONSTRATE THAT THIS INCREASE IN AFFECTIVE TRUST NOT ONLY AFFECTS FIRM PERCEPTION (IN TERMS OF BENEVOLENCE ATTRIBUTIONS OR A MORE POSITIVELY-VALENCED ONBOARDING EXPERIENCE), BUT HAS IMPORTANT IMPLICATIONS FOR INVESTOR BEHAVIOR, SUCH AS GREATER RECOMMENDATION ACCEPTANCE AND AN INCREASE IN ASSET ALLOCATION TOWARD CONVERSATIONAL ROBO ADVISORS. THESE FINDINGS HAVE IMPORTANT IMPLICATIONS FOR RESEARCH ON TRUST FORMATION BETWEEN HUMANS AND MACHINES, THE EFFECTIVE DESIGN OF CONVERSATIONAL ROBO ADVISORS, AND PUBLIC POLICY IN THE DIGITAL ECONOMY. 2020, THE AUTHOR(S).</t>
  </si>
  <si>
    <t>AB141</t>
  </si>
  <si>
    <t>ARTIFICIAL INTELLIGENCE (AI) IS A COST-EFFICIENT INNOVATION THAT CHALLENGES CUSTOMERS' CONSUMPTION PATTERNS AND FEARS OF UNCERTAINTY. THIS STUDY ASSESSES WHETHER THE LIKELIHOOD THAT CONSUMERS ADOPT AI IN BANKING SERVICES DEPENDS ON TASTES ACROSS DIFFERENT CULTURES. WE PROPOSE A CULTURALLY-AUGMENTED ARROWBILIRSORENSEN MODEL TO ASSESS THE PROPENSITY THAT CONSUMERS USE AI. ANALYSES OF A UNIQUE ING BANK DATASET ENCOMPASSING 11,000 RESPONDENTS FROM 11 COUNTRIES REVEAL THAT SUCCESS RATES FOR THE DIFFUSION OF ROBO-ADVISORY FINANCIAL SERVICES IN RETAIL BANKING VARY SUBSTANTIALLY DUE TO THE CULTURAL BOUNDEDNESS OF CHOICE. THIS BIAS SEEMS TO BE ASSOCIATED WITH SOCIAL CAPITAL RATHER THAN THE FEAR OF NOVELTY. 2021 WESTERN ECONOMIC ASSOCIATION INTERNATIONAL</t>
  </si>
  <si>
    <t>AB142</t>
  </si>
  <si>
    <t>WITH THE RAPID DEVELOPMENT OF THE MARKET ECONOMY, THERE ARE MORE AND MORE PROJECTS IN THE FINANCIAL INDUSTRY, AND THEIR COMPLEXITY AND TECHNICAL REQUIREMENTS ARE GETTING HIGHER AND HIGHER. THE DEVELOPMENT OF COMPUTER TECHNOLOGY HAS PROMOTED THE BIRTH OF ROBOT CONSULTANTS, AND IT IS OF GREAT SIGNIFICANCE TO USE ROBOT CONSULTANTS TO MANAGE AND SUPERVISE FINANCIAL INDUSTRY PROJECTS. IN ORDER TO FURTHER ANALYZE THE DEVELOPMENT AND SUPERVISION OF ROBO-ADVISORS UNDER THE DIGITAL INCLUSIVE FINANCIAL SYSTEM, THIS PAPER USES COMPLEX SYSTEMS AND CLUSTERING ALGORITHMS AS TECHNICAL SUPPORT TO CARRY OUT RESEARCH. FIRST, THE TRADITIONAL K-MEANS ALGORITHM IS USED TO SELECT THE INITIAL CLUSTERING CENTER, TO IMPROVE THE NOISE AND OUTLIER PROCESSING CAPABILITIES, AND TO BUILD A DATA MINING SYSTEM BASED ON THE IMPROVED ALGORITHM. THEN, A PRODUCT DESIGN MODEL FOR ROBO-ADVISORS IS BUILT AND THE RISKS OF ROBO-ADVISORS ARE ANALYZED FROM THREE ASPECTS: TECHNOLOGY, MARKET, AND LAW. ANALYZING THE PERFORMANCE OF THE IMPROVED K-MEANS ALGORITHM, IN THE OPERATION OF THE EXPERIMENTAL DATASET B, THE ACCURACY OF THE CLUSTERING RESULT AFTER 6 ITERATIONS REACHED 97.08%, WHICH SHOWS THAT THE ALGORITHM HAS GOOD PERFORMANCE. DURING THE TRIAL OPERATION OF THE DATA MINING SYSTEM, THE FOUR TYPES OF CUSTOMERS OF FINANCIAL INSTITUTIONS WERE ACCURATELY CLUSTERED, AND IT WAS CONCLUDED THAT THE MAIN TYPE OF CUSTOMERS WHO BROUGHT BENEFITS TO FINANCIAL INSTITUTIONS WAS HIGH-INCOME CUSTOMERS ACCOUNTING FOR 10.75%. ROBO-ADVISORY PRODUCT MODELS ARE USED TO BUILD FIVE RISK-LEVEL INVESTMENT PORTFOLIOS AND CONDUCT RISK BACKTESTS. EXCEPT FOR THE GROWTH AND INCOME PORTFOLIO, OTHER PORTFOLIOS HAVE CONSISTENTLY OUTPERFORMED THE PERFORMANCE BENCHMARK DURING THE ANALYZED TIME PERIOD. RUNNING THE RESEARCH SYSTEM OF THIS PAPER IN A FINANCIAL INSTITUTION, COMPARING THE CAPITAL BUDGET BEFORE AND AFTER THE OPERATION, FOUND THAT THE SYSTEM CAN IMPROVE THE ACCURACY OF THE BUDGET AND REDUCE THE RISK OF THE ROBO-ADVISOR FOR THE FINANCIAL INSTITUTION. 2021 WENSHENG DAI.</t>
  </si>
  <si>
    <t>AB143</t>
  </si>
  <si>
    <t>RECENTLY, DIGITAL FINANCIAL ADVICE SOLUTIONS (I.E., ROBO ADVICE OR ROBO ADVISORY) ARE EMERGING RAPIDLY WITHIN THE FINANCIAL SERVICES SECTORS, WHICH CAN BE OUTLINED BY THE RESPECTIVE ASSETS UNDER MANAGEMENTS CAGR OF 255.9 % FROM 2016 TO 2018 IN GERMANY (KAYA, 2019). HOWEVER, THESE DEVELOPMENTS IMPLY BOTH OPPORTUNITIES AND THREATS FOR TRADITIONAL FINANCIAL INSTITUTIONS: ON THE ONE HAND, POTENTIAL CUSTOMER OUT-MIGRATIONS, THE LOSS OF CROSS-SELLING POTENTIALS AND POTENTIAL YIELDS AS WELL AS CHALLENGED COMPETITIVENESS POSE SIGNIFICANT RISKS. ON THE OTHER HAND, IF TRADITIONAL BANKS MANAGE TO IMPLEMENT APPROPRIATE MEASURES TIMELY, THE RECENT DEVELOPMENTS ALSO OFFER GREAT MARKET POTENTIALS. THUS, IT IS INEVITABLE TO IDENTIFY, UNDERSTAND AND DISCUSS FACTORS THAT DRIVE THE CUSTOMERS FUTURE USAGE INTENTION OF DIGITAL FINANCIAL ADVICE SOLUTIONS. AS A RESULT, WE DERIVE, FROM THE TRADITIONAL FINANCIAL INSTITUTIONS POINT OF VIEW, STRATEGIC AND MANAGERIAL IMPLICATIONS ON HOW TO DEAL WITH THE CURRENTLY EMERGING TRENDS OF DIGITAL FINANCIAL ADVICE SOLUTIONS. FOR THIS PURPOSE, WE CONDUCTED A QUESTIONNAIRE-BASED ONLINE SURVEY, WHICH ULTIMATELY LED TO 600 EVALUABLE OBSERVATIONS. FINALLY, ACCORDING TO THE TWO STRANDS OF LITERATURE THIS STUDY BASES ON, I.E., THE NET VALENCE FRAMEWORK AND UNIFIED THEORY OF ACCEPTANCE AND USE OF TECHNOLOGY 2, WE BUILT A PARTIAL LEAST SQUARES (PLS)-BASED STRUCTURAL EQUATION MODEL (SEM) THAT INCORPORATES A COMPREHENSIVE SET OF VARIABLES. IN DOING SO, WE CONTRIBUTE TO NOT ONLY THE GENERAL UNDERSTANDING OF DIGITAL FINANCIAL ADVICE SOLUTIONS AND TWO DIFFERENT STRANDS OF LITERATURE BUT ALSO TO THE SOLUTION OF ISSUES THAT ARE OF GREAT RELEVANCE FOR PRACTITIONERS, TOO. SUBSEQUENTLY, THIS STUDY CONCLUDES BY THE DERIVATION OF FUTURE RESEARCH REQUIREMENTS REGARDING THESE, BOTH THEORETICALLY AND PRACTICALLY, IMPORTANT MATTERS. 2021 ELSEVIER INC.</t>
  </si>
  <si>
    <t>AB144</t>
  </si>
  <si>
    <t>PURPOSE: INNOVATION IS THE WAY OF LIFE AND WE SEE VARIOUS INNOVATIVE TECHNIQUES AND METHODS BEING INTRODUCED IN OUR DAILY LIFE. THIS STUDY AIMS TO FOCUS ON DIGITAL INNOVATION IN THE WEALTH MANAGEMENT DOMAIN. THIS STUDY EXAMINES THE EFFECT OF USAGE OF ROBO-ADVISORY SERVICES IN INVESTMENT DECISION-MAKING AND BEHAVIOURAL BIASES, I.E. OVERCONFIDENCE AND LOSS AVERSION. SUCH STUDIES ARE MORE PRONOUNCED IN DEVELOPED COUNTRIES AND LITTLE HAS BEEN STUDIED ABOUT INVESTOR BEHAVIOUR IN ASSOCIATION WITH ADVISORY SERVICES IN DEVELOPING COUNTRIES SUCH AS INDIA. DESIGN/METHODOLOGY/APPROACH: OVERCONFIDENCE AND LOSS-AVERSION BIASES, INVESTMENT DECISION-MAKING AND ADVISORY SERVICES QUESTIONS ARE MEASURED USING A FIVE-POINT LIKERT SCALE. THE NUMBER OF RESPONDENTS WAS 172 INVESTORS. A PURPOSIVE SAMPLING IS USED FOR GATHERING RESPONSES FROM INVESTORS. STRUCTURAL EQUATION MODELING MODEL WAS RUN USING AMOS 22 VERSION SOFTWARE PACKAGE. FINDINGS: THE AUTHORS FOUND THAT BEHAVIOURAL BIASES POSITIVELY AND SIGNIFICANTLY INFLUENCE THE IRRATIONALITIES OF INVESTMENT DECISION-MAKING. THE FINDINGS OF THIS STUDY ALSO PROVIDE EMPIRICAL EVIDENCE THAT THE USAGE OF ROBO-ADVISORY SERVICES, BY INDIVIDUAL INVESTORS, IS STILL INCAPABLE OF MITIGATING BEHAVIOURAL BIASES, SUCH AS OVERCONFIDENCE BIAS AND LOSS-AVERSION BIAS. RESEARCH LIMITATIONS/IMPLICATIONS: THE SAMPLE SIZE OF THIS STUDY COULD BE A LIMITING FACTOR. THIS STUDY IS LIMITED ONLY TO TWO BIASES, WHILE OTHER BEHAVIOURAL BIASES AFFECT THE INVESTMENT DECISION-MAKING OF THE INVESTORS, WHICH CAN BE CONSIDERED FOR FUTURE RESEARCH ALONG WITH THE IMPACT OF ROBO-ADVISORY SERVICES IN DIFFERENT SOCIO-CULTURAL BACKGROUNDS. PRACTICAL IMPLICATIONS: THIS STUDY WILL ASSIST FINTECH START-UPS, BANKS, ARCHITECTURE OF ROBO ADVISORS, PRODUCT OWNERS AND WEALTH MANAGEMENT SERVICE PROVIDERS IMPROVISE THEIR PRODUCTS, PLATFORMS AND OFFERINGS OF THESE AUTOMATED ADVISORY SERVICES. THIS COULD HELP INDIVIDUAL INVESTORS TO MITIGATE THEIR BEHAVIOURAL BIASES IN INVESTMENT DECISION-MAKING. SOCIAL IMPLICATIONS: THIS STUDY IS USEFUL TO SOCIETY AS THE AWARENESS OF ROBO-ADVISORY SERVICES IS VERY LESS, AT PRESENT, AND THERE IS A NEED TO INCREASE THE USAGE OF THESE SERVICES TO EXTEND THE BENEFIT OF THIS TO THE LOWER STRATUM OF SOCIETY. THESE SERVICES WOULD BE USEFUL TO ALL INVESTORS WHO FIND IT DIFFICULT TO AFFORD FINANCIAL ADVISORS AND HELP THEM MITIGATE THEIR BEHAVIOURAL BIASES FOR INVESTMENT DECISION-MAKING. ORIGINALITY/VALUE: THIS STUDY IS THE FIRST OF ITS TYPE THAT ESTABLISHES THE LINKAGE BETWEEN BEHAVIOURAL BIASES, DIGITAL INNOVATION IN FINTECH, I.E. ROBO-ADVISORY SERVICES AND INDIVIDUAL INVESTORS INVESTMENT DECISION-MAKING IN INDIVIDUAL INVESTOR OF THE INDIAN STOCK MARKET. 2021, EMERALD PUBLISHING LIMITED.</t>
  </si>
  <si>
    <t>AB145</t>
  </si>
  <si>
    <t>THE RAPID INCREASE IN CONSUMER CREDIT CARD DEBT HAS BEEN A MAJOR CONCERN IN THE UNITED STATES. THE EMERGING ROBO-ADVISORY, WHICH ALLOWS FRAUD DETECTION AND CREDIT SPENDING PLANNING, HAS SHOWN TO BE A POTENTIAL PREVENTIVE MEASURE FOR CREDIT CARD INDEBTEDNESS. THUS, THE PRESENT STUDY EXAMINES THE CAUSAL EFFECT OF ROBO-ADVISORY USAGE ON THE LIKELIHOOD OF CARRYING A CREDIT CARD DEBT. INSTRUMENTAL VARIABLE REGRESSION IS CARRIED OUT ON A SAMPLE (N = 1762) EXTRACTED FROM THE 2015 NATIONAL FINANCIAL CAPABILITY STUDY (NFCS) INVESTOR SURVEY AND STATE-BY-STATE SURVEY. ALTHOUGH THE PRESENT STUDY CANNOT ESTABLISH A CAUSAL RELATIONSHIP BETWEEN ROBO-ADVISORY AND CARRYING A CREDIT CARD DEBT, THIS STUDY SHOWS THAT FEAR OF INVESTMENT FRAUD CAN BE A SUITABLE INSTRUMENT VARIABLE FOR EXAMINING THIS RELATIONSHIP IN FUTURE RESEARCH. RESULTS ARE ROBUST AFTER CONTROLLING FOR AN INDIVIDUAL'S DEMOGRAPHIC FACTORS AND VARIABLES RELATED TO FINANCIAL LITERACY THAT MAY AFFECT CREDIT CARD USE. 2021 ELSEVIER B.V.</t>
  </si>
  <si>
    <t>AB146</t>
  </si>
  <si>
    <t>EDUCATION INDUSTRY AND ROBO ADVISORY SERVICES ARE PART OF SERVICE SECTOR WHERE THE FORMER GIVES KNOWLEDGE TO THE STUDENTS TO BECOME EMPLOYABLE WHILE LATER GIVES SERVICE TO THOSE TO INVEST THEIR SURPLUS. THE STUDENTS WILL BE JOINING THE WORKFORCE IN NEXT 1-2 YEARS AFTER COMPLETING THEIR STUDIES. THIS WAY THEY WILL ALSO BE PART OF THE INVESTOR COMMUNITY AND THEY SHOULD BE AWARE OF THE INSTRUMENTS, MARKETS, SERVICES ETC. THE PRESENT STUDY IS AIMED TO FIND THE AWARENESS OF THE B-SCHOOL STUDENTS ABOUT ROBO ADVISORY SERVICES. THE STUDENTS ARE BEING OFFERED SPECIALIZATION VIZ. FINANCE, MARKETING, OPERATIONS, HUMAN RESOURCES ETC. WHETHER OR NOT A SPECIALIZATION MAKES THE DIFFERENCE IN THE AWARENESS OF STUDENTS, IS THE QUESTION WHICH RESEARCHERS ARE STUDYING IN THIS STUDY. 2021 IEEE.</t>
  </si>
  <si>
    <t>AB147</t>
  </si>
  <si>
    <t>DECISIONS IN THE FINANCIAL INDUSTRY PLACE EVER-INCREASING RELIANCE ON ARTIFICIAL INTELLIGENCE AND MACHINE LEARNING (AI/ML) ALGORITHMS. THESE DECISIONS SPAN ENTIRE BUSINESS LINES AND VALUE CHAINS, INCLUDING CUSTOMER MARKETING, CREDIT UNDERWRITING, FINANCIAL AND CAPITAL PLANNING, ALGORITHMIC TRADING AND AUTOMATED INTERACTION WITH CUSTOMERS, PARTICULARLY CHATBOTS AND ROBO-ADVICE. THE MOST ADVANCED ALGORITHMS, HOWEVER, ARE COMPLEX AND INHERENTLY OPAQUE, AS THEY REQUIRE UP TO HUNDREDS OF INPUTS, WHICH THEN UNDERGO SEVERAL LAYERS OF PROCESSING THAT ARE NOT TRANSPARENT. SUCH COMPLEXITY AND OPACITY RAISE THE NEED FOR EXPLAINABLE AI (XAI) TO UNDERSTAND HOW THESE ALGORITHMS PRODUCE A SPECIFIC OUTPUT AND HOW THEY WORK IN GENERAL. LOCAL EXPLAIN CAPABILITY IDENTIFIES THE KEY DETERMINANTS OF A SPECIFIC OUTPUT WHILE GLOBAL EXPLAIN CAPABILITY IDENTIFIES THE INPUTS THAT HAVE THE HIGHEST IMPACT ON THE OUTPUT FOR THE ALGORITHM AS A WHOLE. IN PARTICULAR, GLOBAL EXPLAIN CAPABILITY SUCH AS THE SHAPLEY VALUE WITH COMPUTATIONAL COMPLEXITY OF N! IS PROHIBITIVELY EXPENSIVE WITH CURRENTLY AVAILABLE APPROACHES. THIS PAPER PRESENTS MODEL-AGNOSTIC APPROACHES THAT PROVIDE LOCAL EXPLAIN CAPABILITY THROUGH COUNTERFACTUALS AND, MOST IMPORTANTLY, GLOBAL FAST EXPLANATION CAPABILITY. HENRY STEWART PUBLICATIONS.</t>
  </si>
  <si>
    <t>AB148</t>
  </si>
  <si>
    <t>THIS ARTICLE ANALYSES HOW THE FINANCIAL LITERACY OF ELDERLY PEOPLE AFFECTS THEIR DECISIONS ON THE ADOPTION OF VARIOUS FINANCIAL STRATEGIES. MULTIPLE MEDIATOR MODELS WITH BOOTSTRAP TECHNIQUES ARE USED TO IDENTIFY THE MEDIATING MECHANISMS OF FINANCIAL CONCERNS THAT TRANSMIT THE EFFECTS OF FINANCIAL LITERACY ONTO SPECIFIC FINANCIAL STRATEGIES. WE FIND (1) FINANCIAL CONCERNS MEDIATE THE MAJORITY OF FINANCIAL LITERACY-STRATEGY NEXUSES; SPECIFICALLY, FINANCIALLY ILLITERATE PEOPLE ARE MORE LIKELY TO HAVE FINANCIAL CONCERNS AND ARE MORE LIKELY TO CUT BACK ON SPENDING, SEEK JOB OPPORTUNITIES, INCREASE DEBTS AND DOWNSIZE OR SELL THEIR RESIDENCE AS A RESULT; (2) FINANCIALLY LITERATE PEOPLE ARE MORE LIKELY TO SEEK PROFESSIONAL FINANCIAL ADVICE, PURCHASE A LIFE ANNUITY, CONTRIBUTE MORE TO SUPERANNUATION AND INVEST MORE CONSERVATIVELY, REGARDLESS OF THEIR CONCERNS. OUR FINDINGS SUGGEST PROFESSIONAL ADVISORS AND ROBO-ADVISOR DEVELOPERS TAKE INTO ACCOUNT FINANCIAL CONCERNS WHEN RECOMMENDING ADVICE. JEL CLASSIFICATION: D14, J14, J26, I31, G11. THE AUTHOR(S) 2020.</t>
  </si>
  <si>
    <t>AB149</t>
  </si>
  <si>
    <t>IN THIS PAPER, WE PROVIDE A SURVEY OF RECENT DEVELOPMENTS IN THE FINTECH (FINANCIAL TECHNOLOGY) INDUSTRY, FOCUSING ON THE OPERATIONAL STRUCTURES, THE TECHNOLOGIES INVOLVED, AND THE OPERATIONAL RISKS ASSOCIATEDWITH THE NEWSYSTEMS. IN PARTICULAR,WE DISCUSS PAYMENT SYSTEMS, ALGORITHMIC TRADING, ROBO-ADVISORY, CROWDFUNDING, AND PEER-TO-PEER LENDING. IN THE CONCLUSION SECTION, WE DISCUSS VARIOUS ROMISING RESEARCH DIRECTIONS. 2021 INFORMS.</t>
  </si>
  <si>
    <t>AB150</t>
  </si>
  <si>
    <t>WE STUDY THE HUMAN-ROBOT INTERACTION OF FINANCIAL-ADVISING SERVICES IN PEER-TOPEER LENDING (P2P). MANY CROWDFUNDING PLATFORMS HAVE STARTED USING ROBO-ADVISORS TO HELP LENDERS AUGMENT THEIR INTELLIGENCE IN P2P LOAN INVESTMENTS. COLLABORATING WITH ONE OF THE LEADING P2P COMPANIES, WE EXAMINE HOW INVESTORS USE ROBO-ADVISORS AND HOW THE HUMAN ADJUSTMENT OF ROBO-ADVISOR USAGE AFFECTS INVESTMENT PERFORMANCE. OUR ANALYSES SHOW THAT, SOMEWHAT SURPRISINGLY, INVESTORS WHO NEED MORE HELP FROM ROBO-ADVISORS- THAT IS, THOSE ENCOUNTERED MORE DEFAULTS IN THEIR MANUAL INVESTING-ARE LESS LIKELY TO ADOPT SUCH SERVICES. INVESTORS TEND TO ADJUST THEIR USAGE OF THE SERVICE IN REACTION TO RECENT ROBO-ADVISOR PERFORMANCE. HOWEVER, INTERESTINGLY, THESE HUMAN-IN-THE-LOOP INTERFERENCES OFTEN LEAD TO INFERIOR PERFORMANCE. COPYRIGHT: 2021 INFORMS.</t>
  </si>
  <si>
    <t>AB151</t>
  </si>
  <si>
    <t>THIS ARTICLE FOCUSES ON THE RELATIONSHIP BETWEEN FINTECH AND BANK RISK-TAKING BEHAVIOR. SINCE ROBO-ADVISOR IS ONE OF THE MATURE APPLICATIONS OF FINTECH, WE FOUND THAT THE DEVELOPMENT OF FINTECH WILL HAVE A GREATER IMPACT ON SMALL AND MEDIUM-SIZED BANKS THROUGH THE ESTABLISHMENT OF A ROBO-ADVISOR MODEL. THIS PAPER USES A BENCHMARK REGRESSION MODEL TO ANALYZE THE MUNICIPAL DIGITAL FINANCIAL INCLUSION INDEX COMPILED BY PEKING UNIVERSITY AND THE ANNUAL REPORT DATA OF 155 SMALL AND MEDIUM-SIZED BANKS FROM 2011 TO 2016. WE FOUND THAT THE DEVELOPMENT OF FINTECH HAS SIGNIFICANTLY REDUCED BANK RISK-TAKING LEVEL. THIS RESULT IS STILL VALID AFTER THE ROBUSTNESS TEST OF REPLACING THE BANKS RISK-TAKING INDEX AND REPLACING THE FINTECH DEVELOPMENT INDEX. WE USED THE URBAN INNOVATION INDEX AS AN INSTRUMENTAL VARIABLE TO DEAL WITH THE ENDOGENOUS PROBLEM, AND OBTAINED CONSISTENT ESTIMATION RESULTS. THE TEST OF THE INTERMEDIARY EFFECT SHOWS THAT THE DEVELOPMENT OF FINTECH WILL AFFECT THE BANK RISK-TAKING THROUGH CHANNELS SUCH AS THE BANKS INTERNAL INTEREST MARGIN, MANAGEMENT CAPABILITIES, THE BANKS EXTERNAL COMPETITION INTENSITY, AND RESIDENTS SAVING WILLINGNESS. HETEROGENEITY ANALYSIS SHOWS THE REDUCTION EFFECT OF FINTECH ON BANK RISK-TAKING IS MORE PRONOUNCED IN BANKS IN EASTERN AND WESTERN REGIONS IN CHINA, THE LARGE BANKS AND THE URBAN COMMERCIAL BANKS. 2021 BY THE AUTHORS. LICENSEE MDPI, BASEL, SWITZERLAND. THIS ARTICLE IS AN OPEN ACCESS ARTICLE DISTRIBUTED UNDER THE TERMS AND CONDITIONS OF THE CREATIVE COMMONS ATTRIBUTION (CC BY) LICENSE (HTTPS:// CREATIVECOMMONS.ORG/LICENSES/BY/ 4.0/).</t>
  </si>
  <si>
    <t>AB152</t>
  </si>
  <si>
    <t>INVESTMENT IS THE BEST WAY TO ENSURE FINANCIAL SECURITY IN THE FUTURE. THE NUMBER OF INVESTMENT CHOICES AVAILABLE OFTEN MAKES POTENTIAL INVESTORS CONFUSED IN DETERMINING THE RIGHT INVESTMENT CHOICE. THE PURPOSE OF THIS STUDY IS TO IMPLEMENT THE MARKOWITZ METHOD IN THE ROBO-ADVISOR APPLICATION TO THE SELECTION OF APPROPRIATE MUTUAL FUND INVESTMENT PRODUCTS. THIS RESEARCH IS EXPERIMENTAL IN FINDING THE BEST MUTUAL FUND PORTFOLIO. THE MUTUAL FUNDS PRODUCTS USED ARE DANAREKSA FLEXIBLE ORCHID (DAF), BAHANA TRAILBLAZER FUND (BTF), CIMB PRINCIPAL TOTAL RETURN EQUITY (CIMBPTRE), AND DANAREKSA MAWAR CONSUMER 10 (DMK). THE DATA USED AMOUNTED TO 60 DATA FROM 2014 TO 2018. BASED ON THE RESULTS OF CALCULATIONS, THE FIRST PORTFOLIO HAS A HIGHER RETURN RATE OF 0.55\%, WHILE THE SECOND PORTFOLIO HAS A RETURN RATE OF 0.54\%.</t>
  </si>
  <si>
    <t>AB153</t>
  </si>
  <si>
    <t>AI IS PLAYING A DISRUPTIVE ROLE IN MANY INDUSTRIAL SECTORS AND ALSO IN THE BANKING INDUSTRY. THE PURPOSE OF THIS RESEARCH STUDY WAS TO EMPIRICALLY TEST CONSUMER WILLINGNESS TO USE AI-POWERED FINANCIAL INVESTMENT ROBO-ADVISORS. ANALYSIS OF DATA FROM 500 SURVEY RESPONSES COLLECTED FROM M-BANKING USERS PERFORMED USING SMART PLS SHOWED THAT THERE WAS CLEAR INTENTION ON THE PART OF M-BANKING CONSUMERS IN PAKISTAN TO USE AI-POWERED FINANCIAL INVESTMENT ROBO-ADVISORS. THE RESULTS REINFORCE THE FINDINGS OF EARLIER STUDIES. COPYRIGHT 2021, IGI GLOBAL. COPYING OR DISTRIBUTING IN PRINT OR ELECTRONIC FORMS WITHOUT WRITTEN PERMISSION OF IGI GLOBAL IS PROHIBITED.</t>
  </si>
  <si>
    <t>AB154</t>
  </si>
  <si>
    <t>WE SURVEY 231 UNDERGRADUATE STUDENTS TO ANALYZE HOW RETAIL INVESTORS CHARACTERISTICS INFLUENCE THEIR DECISION TO USE A ROBO-ADVISOR. CHARACTERISTICS SUCH AS THE WILLINGNESS TO TAKE RISK, EXTRAVERSION, AND OPTIMISM ARE SIGNIFICANT IN UNIVARIATE TESTS BUT THE WILLINGNESS TO TAKE RISK AND THE INTERNAL LOCUS OF CONTROL ARE SIGNIFICANT IN MULTIVARIATE SETTINGS. PARTICIPANTS WHO USE THE ROBO-ADVISOR INVEST MORE AND ARE MORE LIKELY TO ALSO INVEST ON THEIR OWN IN BOTH STOCKS AND BONDS. WE ALSO FIND STATISTICALLY SIGNIFICANT DIFFERENCES BETWEEN PARTICIPANTS WHO EXCLUSIVELY USE THE ROBO-ADVISOR FOR INVESTMENTS IN STOCKS AND BONDS AND PARTICIPANTS WHO USE THE ROBO-ADVISOR AND INVEST SOME MONEY IN STOCKS AND BONDS ON THEIR OWN. 2021, THE AUTHOR(S).</t>
  </si>
  <si>
    <t>AB155</t>
  </si>
  <si>
    <t>AS AI POSSESSES THE SELF-DIRECTED CAPACITY TO LEARN AND ACT AUTONOMOUSLY, THE INTERACTIONS BETWEEN HUMAN AND IS ARE DIFFERENT THAN THOSE PREVIOUSLY STUDIED. ACCORDINGLY, IS RESEARCHERS HAVE RECOMMENDED EXAMINING THE CONSTRUCT OF DELEGATION USING THE UNIT OF ANALYSIS AS THE DYAD OF HUMAN AND AI AGENT. WE PROPOSE EXAMINING DELEGATION WITH RESPECT TO THE DYAD'S SHARED DOMAIN KNOWLEDGE. WILL THE HUMAN BECOME MORE OR LESS KNOWLEDGEABLE ABOUT THE RELEVANT SUBJECT MATTER AS A BYPRODUCT OF USING AI? SHOULD AI NOT ONLY RECOMMEND BUT ALSO EDUCATE THE HUMAN ABOUT BOTH THE DOMAIN AND THE FACTORS THAT LED TO A SPECIFIC RECOMMENDATION? GIVEN THE GROWING PREVALENCE IN PRACTICE OF FINANCIAL ROBO-ADVISING AND THE MATURE REFERENT FINANCIAL LITERACY RESEARCH, WE PROPOSE EXAMINING SHARED DOMAIN KNOWLEDGE IN THE CONTEXT OF FINANCIAL ADVISING. AMCIS 2021.</t>
  </si>
  <si>
    <t>AB156</t>
  </si>
  <si>
    <t>THE IMPLEMENTATION OF NEW TECHNOLOGIES IS EXPECTED TO BOOST THE DEVELOPMENT OF ISLAMIC FINANCE BY INCREASING ACCESSIBILITY TO BANKING AND OTHER FINANCIAL SERVICES IN ISLAMIC COMMUNITIES AND DEMOCRATIZING ACCESS TO INVESTMENT OPPORTUNITIES. AT THE SAME TIME, NEW TECHNOLOGIES WILL INCREASE FINANCING OPPORTUNITIES AND FACILITATE ASSET MANAGEMENT FOR SHARIA-COMPLIANT BUSINESSES. THIS COLLECTION OF ESSAYS FROM SELECTED EXPERTS IN THE FIELD COMPRISE SOME OF THE MOST TOPICAL ISSUES ON ISLAMIC FINTECH, COMBINING A BUSINESS FOCUS WITH LEGAL INSIGHTS. THE BOOK TAKES AS A POINT OF DEPARTURE THE ROLE THAT ISLAMIC FINTECH CAN PLAY IN PROMOTING SUSTAINABILITY. THE SOCIAL VISION OF WELFARE IMPROVEMENT AND JUSTICE IS ALREADY EMBEDDED IN SHARIAS ECONOMIC RULES, WHICH MAKES ISLAMIC FINANCE PARTICULARLY WELL SUITED TO BRIDGE THE GAP BETWEEN SUSTAINABILITY AND FUNDING. ALTHOUGH IT IS NOT WITHOUT CHALLENGES FOR THE INDUSTRY, TECHNOLOGY WILL HELP UNLEASH ITS POTENTIAL. WITH A HOLISTIC APPROACH TO ISLAMIC FINTECH, THE CONTRIBUTING AUTHORS ADDRESS THE APPLICATION OF NEW TECHNOLOGIES TO ISLAMIC FINANCE, INCLUDING ROBO-ADVISORY, CROWDFUNDING AND DIGITAL LEDGER TECHNOLOGY (BOTH IN THE ISSUANCE OF BITCOIN AND THE REGISTRATION OF SECURITIES IN TOKENIZED FORM) AND IN CERTAIN SECTORS SUCH AS TAKAFUL (TAKAFUL-TECH) AND HEALTH (E-HEALTH). FINALLY, THEY EXPLORE THE CHALLENGES POSED BY ANTI-MONEY LAUNDERING (AML) IN THE SPECIFIC REALM OF ISLAMIC FINTECH. THE BOOK COMBINES THEORETICAL ANALYSIS WITH A PRACTICAL FOCUS, BOTH THROUGH CASE STUDIES AND DIRECTLY THROUGH THE EXPERIENCES OF LEADING ENTREPRENEURS. IN ADDITION, IT PROVIDES INSIGHTS ON LEGAL AND REGULATORY ASPECTS, WHICH ARE KEY IN A FIELD THAT IS STILL IN ITS INFANCY AND NEEDS SUPPORT FROM LAWMAKERS AND REGULATORS. IT IS, THUS, A REFERENCE FOR ACADEMICS, LEGAL PRACTITIONERS, POLICYMAKERS, ENTREPRENEURS AND THE ISLAMIC FINANCE COMMUNITY. 2021 SELECTION AND EDITORIAL MATTER, SARA SNCHEZ FERNNDEZ; INDIVIDUAL CHAPTERS, THE CONTRIBUTORS.</t>
  </si>
  <si>
    <t>AB157</t>
  </si>
  <si>
    <t>TECHNOLOGICAL ADVANCEMENTS BRING CONTINUOUS CHANGES INTO THE INVESTMENT INDUSTRY. THE PAPER AIMS TO PROVIDE INSIGHTS ON FUTURE RESEARCH AGENDA BASED ON A REVIEW OF THE CURRENT STANCE OF RESEARCH ON THE LINKS BETWEEN THE ROBO-ADVISORS PHENOMENON AND BEHAVIOURAL BIASES OF INDIVIDUAL INVESTORS. A QUALITATIVE INVESTIGATION METHOD HAS BEEN APPLIED FOR LITERATURE REVIEW ON ROBO-ADVISORS AND THEIR IMPACT ON BEHAVIOURAL BIASES. THE KEY FINDINGS INDICATE THAT ROBO-ADVISORS CAN HELP USERS TO MAKE BETTER INFORMED AND LESS BIASED DECISIONS. HOWEVER, ROBO-ADVISORS ACTIVATE THE INVESTORS' AUTOMATIC SYSTEM PROCESSES. THE RESULTING PASSIVE INVESTMENT APPROACH COULD LEAD TO ALIENATION OF THE INVESTORS FROM THE STOCK MARKET, DECREASING THEIR UNDERSTANDING OF THE INVESTMENT PROCESS THAT COULD WIDEN A GAP BETWEEN DIFFERENT CLUSTERS OF INVESTORS.THE PAPER MAKES SEVERAL CONTRIBUTIONS TO THE LITERATURE. FIRST, IT PROVIDES ARGUMENTS ON WHY A DUAL PROCESS THEORETICAL FRAMEWORK IN THE RELATIONSHIP BETWEEN FINANCIAL ADVISORY AND INVESTMENT BEHAVIOURAL BIASES IS APPLICABLE. SECOND, IT STUDIES THE ROBO-ADVISOR PHENOMENON AND PROPOSES A COMPREHENSIVE DEFINITION OF ROBO-ADVISORS. THIRD, THE LITERATURE REVIEW SUGGESTS DRIVERS OF THE ROBO-ADVISORS EFFECT ON THE CHANGES OF BEHAVIOURAL BIASES AS A FUTURE RESEARCH DIRECTION. 2021 VALDONE DARSKUVIENE, NOMEDA LISAUSKIENE.</t>
  </si>
  <si>
    <t>AB158</t>
  </si>
  <si>
    <t>FINANCIAL ADVISORS RELY ON ACCURATE MEASURES OF INVESTOR RISK PREFERENCES. THIS STUDY COMPARES DIFFERENT RISK ELICITATION METHODS (REMS) IN TERMS OF THEIR PERCEIVED SUITABILITY AND IMPACT ON FINANCIAL ADVICE TAKING. THE RESULTS SUGGEST THAT THE PERCEIVED SUITABILITY OF THE SUGGESTED RISK PROFILE STRONGLY PREDICTS DELEGATION TO AN ADVISORY TOOL. REMS DIFFER IN TERMS OF THEIR PERCEIVED PROCESS SIMILARITY WITH THE INVESTOR, WHICH POSITIVELY AFFECTS SUITABILITY (AND THUS, DELEGATION) DIRECTLY AND THROUGH ITS POSITIVE EFFECT ON SOURCE CREDIBILITY. DIFFERENCES WERE ALSO FOUND WITH REGARDS TO THE PERCEIVED COMPLEXITY OF THE RISK PROFILING TASK, WHICH IS POSITIVELY RELATED TO SUITABILITY. IN SUMMARY, THE FINDINGS IMPLY THAT APPLYING SUITABLE REMS MATTERS NOT ONLY BECAUSE IT AVOIDS MISREPRESENTATION OF AN INVESTORS TRUE RISK PREFERENCES, BUT BECAUSE IT DIRECTLY AFFECTS THE PROPENSITY TO DELEGATE FINANCIAL DECISION-MAKING. 2021 THE INSTITUTE OF BEHAVIORAL FINANCE.</t>
  </si>
  <si>
    <t>AB159</t>
  </si>
  <si>
    <t>ROBO ADVICE, THE AUTOMATED PROVISION OF FINANCIAL ADVICE WITHOUT HUMAN INTERVENTION, HOLDS THE PROMISE OF CHEAP, CONVENIENT AND FAST INVESTMENT SERVICES FOR CONSUMERS - FREE FROM HUMAN ERROR OR BIAS. HOWEVER, RETAIL INVESTORS HAVE LIMITED CAPACITY TO ASSESS THE SOUNDNESS OF SUCH ADVICE, AND ARE PRONE TO MAKE HASTY, UNVERIFIED INVESTMENT DECISIONS. MOREOVER, FINANCIAL ADVICE BASED ON ROUGH AND BROAD INVESTOR CLASSIFICATIONS MAY FAIL TO TAKE INTO ACCOUNT THE INDIVIDUAL PREFERENCES AND NEEDS OF THE INVESTOR. ON A MORE GENERAL SCALE, ROBO ADVICE MAY BE A SOURCE OF NEW SYSTEMIC RISK. 2021 SELECTION AND EDITORIAL MATTER, IRIS H-Y CHIU AND GUDULA DEIPENBROCK; INDIVIDUAL CHAPTERS, THE CONTRIBUTORS.</t>
  </si>
  <si>
    <t>AB160</t>
  </si>
  <si>
    <t>ONE OF THE IMPORTANT CONTRIBUTIONS OF THE FOURTH INDUSTRIAL REVOLUTION IS THE INTRODUCTION OF ROBO ADVISORS AS ALTERNATES TO CONVENTIONAL MUTUAL FUNDS. ROBO ADVISORS ARE MECHANIZED PLATFORMS THAT USE AUTOMATED ALGORITHMS TO PROVIDE FINANCIAL ADVICE TO INVESTORS. THIS STUDY COMPARES THE RISK ADJUSTED PERFORMANCE OF THESE AUTOMATED ADVISORS TO THE CONVENTIONAL FUNDS THAT WERE BASED IN THE US BETWEEN THE YEARS 2016 AND 2019. OUR RESULTS SHOW THAT ON AVERAGE, ROBO ADVISORS DEMONSTRATE SUPERIOR PERFORMANCE AS COMPARED TO EQUITY, FIXED INCOME, MONEY MARKET AND HYBRID FUNDS. THEY ALSO OUT PERFORMED THREE PROMINENT EQUITY INDICES, AND THE RESULTS REMAINED ROBUST FOR DIFFERENT SPECIFICATIONS OF THE RISK TO REWARD MODELS. THE FINDINGS DEMONSTRATED THAT ROBO ADVISORS NOT ONLY PROVIDE EASY ACCESS AND COST EFFECTIVE ADVICE, BUT ALSO DOMINATE IN THE RISK ADJUSTED PERFORMANCE. 2020</t>
  </si>
  <si>
    <t>AB161</t>
  </si>
  <si>
    <t>MACHINE LEARNING (ML) HAS BEEN EMBRACED AS A POWERFUL TOOL BY THE FINANCIAL INDUSTRY, WITH NOTABLE APPLICATIONS SPREADING IN VARIOUS DOMAINS INCLUDING INVESTMENT MANAGEMENT. IN THIS WORK, WE PROPOSE THE FIRST FULL-CYCLE DATA-DRIVEN INVESTMENT ROBO-ADVISING FRAMEWORK, CONSISTING OF TWO ML AGENTS. THE FIRST AGENT, AN INVERSE PORTFOLIO OPTIMIZATION AGENT, INFERS AN INVESTOR'S RISK PREFERENCE AND EXPECTED RETURN DIRECTLY FROM HISTORICAL ALLOCATION DATA USING ONLINE INVERSE OPTIMIZATION. THE SECOND AGENT, A DEEP REINFORCEMENT LEARNING (RL) AGENT, AGGREGATES THE INFERRED SEQUENCE OF EXPECTED RETURNS TO FORMULATE A NEW MULTI-PERIOD MEAN-VARIANCE PORTFOLIO OPTIMIZATION PROBLEM THAT CAN BE SOLVED USING DEEP RL APPROACHES. THE PROPOSED INVESTMENT PIPELINE IS APPLIED ON REAL MARKET DATA FROM APRIL 1, 2016 TO FEBRUARY 1, 2021 AND HAS SHOWN TO CONSISTENTLY OUTPERFORM THE SP 500 BENCHMARK PORTFOLIO THAT REPRESENTS THE AGGREGATE MARKET OPTIMAL ALLOCATION. THE OUTPERFORMANCE MAY BE ATTRIBUTED TO THE THE MULTI-PERIOD PLANNING (VERSUS SINGLE-PERIOD PLANNING) AND THE DATA-DRIVEN RL APPROACH (VERSUS CLASSICAL ESTIMATION APPROACH). 2021 IEEE.</t>
  </si>
  <si>
    <t>AB162</t>
  </si>
  <si>
    <t>WE INTRODUCE A REINFORCEMENT LEARNING FRAMEWORK FOR RETAIL ROBO-ADVISING. THE ROBO-ADVISOR DOES NOT KNOW THE INVESTOR'S RISK PREFERENCE BUT LEARNS IT OVER TIME BY OBSERVING HER PORTFOLIO CHOICES IN DIFFERENT MARKET ENVIRONMENTS. WE DEVELOP AN EXPLORATION-EXPLOITATION ALGORITHM THAT TRADES OFF COSTLY SOLICITATIONS OF PORTFOLIO CHOICES BY THE INVESTOR WITH AUTONOMOUS TRADING DECISIONS BASED ON STALE ESTIMATES OF INVESTOR'S RISK AVERSION. WE SHOW THAT THE APPROXIMATE VALUE FUNCTION CONSTRUCTED BY THE ALGORITHM CONVERGES TO THE VALUE FUNCTION OF AN OMNISCIENT ROBO-ADVISOR OVER A NUMBER OF PERIODS THAT IS POLYNOMIAL IN THE STATE AND ACTION SPACE. BY CORRECTING FOR THE INVESTOR'S MISTAKES, THE ROBO-ADVISOR MAY OUTPERFORM A STAND-ALONE INVESTOR, REGARDLESS OF THE INVESTOR'S OPPORTUNITY COST FOR MAKING PORTFOLIO DECISIONS. 2020 THE AUTHOR(S) 2020.</t>
  </si>
  <si>
    <t>AB163</t>
  </si>
  <si>
    <t>NOWADAYS, WE MAINLY DEPEND ON FINANCIAL CONSULTANTS OR ADVISORS TO CONDUCT RISK ASSESS-MENTS FOR INDIVIDUAL INVESTORS BEFORE PROVIDING THEM WITH ANY INVESTMENT ADVICE OR RECOMMENDA-TIONS. INDIVIDUAL INVESTORS SHOULD UNDERSTAND THE RISK LEVEL OF THEIR INVESTMENT CHOICES AND THEIR INVESTMENT DECISIONS SHOULD MATCH THEIR RISK PROFILE. THIS PROCESS IS USUALLY CONDUCTED IN FACE-TO-FACE MEETINGS. HOWEVER, DURING THE RECENT CORONAVIRUS DISEASE 2019 PANDEMIC, WHICH HAS SERIOUSLY IMPACTED DAILY LIFE WITH SOCIAL DISTANCING, IN ORDER TO MAINTAIN SUSTAINABILITY, CONTACT-FREE ADVISING, SUCH AS ROBO-ADVISING, BECOMES MORE IMPORTANT. THE AIM OF THIS PAPER WAS TO ASSESS CUSTOMERS RISK IN REGARDS TO INVESTMENT AND IDENTIFY IMPORTANT RISK FACTORS NEEDED TO PROFILE INDIVIDUAL RISK PREFERENCES, IN ORDER TO PREPARE FOR ROBO-ADVISING. INDUCTIVE CONTENT ANALYSIS IS APPLIED TO CLASSIFY 180 QUESTIONS FROM 20 RISK ASSESSMENT QUESTIONNAIRES, SOURCED FROM BANKS AND INVESTMENT SERVICE PROVIDERS, INTO DIFFERENT TYPES. THEN, THE NUMBER OF TYPES IS REDUCED BY COLLAPSING SIMILAR AREAS INTO BROADER HIGHER ORDER CATEGORIES (THE IMPORTANT RISK FACTORS). THIS PAPER ALSO MAKES SPECIFIC RECOMMENDATIONS FOR THE IMPLEMENTATION OF RISK PROFILING IN ROBO-ADVISING. 2021 BY THE AUTHOR. LICENSEE MDPI, BASEL, SWITZERLAND.</t>
  </si>
  <si>
    <t>AB164</t>
  </si>
  <si>
    <t>IN THIS ARTICLE, WE DESIGN A ROBO-ADVISOR WHICH HAS A BI-LEVEL FRAMEWORK. THE FRAMEWORK ENABLES IT TO HANDLE A LARGE AMOUNT OF ASSETS USING FAST ALGORITHMS IN THE LOWER LEVEL. THE PROPOSED ROBO-ADVISOR CAN UTILIZE THE CLOSED-FORM SOLUTIONS FOR INVESTORS RISK PREFERENCES BASED ON CORRESPONDING PORTFOLIO CHOICES. A DYNAMIC WEIGHT IS APPLIED TO UPDATE INVESTORS RISK PREFERENCES. NUMERICAL RESULTS BASED ON REAL DATA IN CHINESE STOCK MARKET SHOW THAT OUR PROPOSED ROBO-ADVISOR CAN ACCURATELY ESTIMATE THE RISK PREFERENCES OF INVESTORS AND OUTPERFORM THE BENCHMARK FORMED BY MARKET INDEXES. 2021 INFORMA UK LIMITED, TRADING AS TAYLOR &amp; FRANCIS GROUP.</t>
  </si>
  <si>
    <t>AB165</t>
  </si>
  <si>
    <t>ROBO-ADVISORS ARE INCREASINGLY POPULAR, WITH MACHINE LEARNING ALGORITHMS TAKING CENTRE STAGE FOR RESEARCHERS. HOWEVER, CLASSICAL FINANCIAL THEORIES AND TECHNIQUES, SUCH AS CONSTANT REBALANCING (CRB) AND MODERN PORTFOLIO THEORY (MPT), CAN STILL BE RELEVANT BY COMBINING THEM WITH SOCIAL MEDIA SENTIMENTS. IN THIS STUDY, WE PROPOSE TWO NOVEL MODELS, NAMELY SENTIMENTAL ALL-WEATHER (SAW) AND SENTIMENTAL MPT (SMPT), WHICH CAPTURE THE UP-TO-DATE MARKET CONDITIONS THROUGH TWITTER SENTIMENTS VIA GOOGLE'S BIDIRECTIONAL TRANSFORMER (BERT) MODEL. GENETIC ALGORITHM WAS USED TO OPTIMISE THE MODELS FOR DIFFERENT OBJECTIVES INCLUDING MAXIMISING CUMULATIVE RETURNS AND MINIMISING VOLATILITY. TRAINED ON TWEETS AND THE UNITED STATES STOCK DATA FROM AUGUST 2018 TO END DECEMBER 2019, AND TESTED ON AN OUT-OF-SAMPLE PERIOD FROM JANUARY 2020 TO APRIL 2020, OUR PROPOSED MODELS ACHIEVED SUPERIOR PERFORMANCE IN TERMS OF COMMON MEASURES OF PORTFOLIO PERFORMANCE INCLUDING SHARPE RATIO, CUMULATIVE RETURNS, AND VALUE-AT-RISK, COMPARED TO THE FOLLOWING BENCHMARKS: BUY-AND-HOLD SPY INDEX, MPT MODEL, AND CRB MODEL FOR AN ALL-WEATHER PORTFOLIO. 2021 ELSEVIER LTD</t>
  </si>
  <si>
    <t>AB166</t>
  </si>
  <si>
    <t>OVER THE PAST DECADE ROBO-ADVISORS HAVE GONE FROM OFFERINGS FROM A HANDFUL OF START-UPS TO AN ESTABLISHED AND FAST-GROWING SEGMENT OF THE WEALTH MANAGEMENT INDUSTRY. ROBO-ADVISORS USE TECHNOLOGY TO TRANSLATE CORE RETAIL INVESTING PRINCIPLES-ESTABLISHING AN INVESTMENT PLAN, SEEKING BROAD DIVERSIFICATION, WEIGHTING COST AND VALUE, AND ACCOUNTING FOR TAXES-INTO AUTOMATED PLATFORMS WITH EASY-TO-USE INTERFACES. INTUITIVE USER EXPERIENCE BACKED BY WELL-ESTABLISHED INVESTMENT PROCESSES ALLOW INDIVIDUAL INVESTORS TO CREATE AND EXECUTE INVESTMENT STRATEGIES WITH LITTLE OR NO INTERACTION WITH A FINANCIAL PROFESSIONAL, RESULTING IN LARGE ECONOMIES OF SCALE FOR ROBO-ADVISORS AND LOW COSTS FOR CLIENTS. IN THIS ARTICLE, THE AUTHORS DISCUSS HOW ROBO-ADVISORS ASSESS CLIENT RISK TOLERANCE, BUILD, AND RECOMMEND PORTFOLIOS, MANAGE RISK, AND OPTIMIZE TAXES. THEY DISCUSS THE IMPLEMENTATION OF GOAL-BASED INVESTING, SOCIALLY RESPONSIBLE (ESG) INVESTING, AND SMART BETA STRATEGIES ON ROBO-ADVISORY PLATFORMS. ADDITIONALLY, THEY EXAMINE ROBO-ADVISOR PERFORMANCE DURING THE MARKET DOWNTURN IN MARCH 2020, THE FIRST SIGNIFICANT MARKET DRAWDOWN SINCE THEIR INTRODUCTION, AND FIND PORTFOLIO PERFORMANCE IN AGREEMENT WITH BROADLY DIVERSIFIED STOCK AND BOND HOLDINGS. CONSISTENT WITH EXPECTATIONS, ROBO-ADVISORS ALSO REPORTED INCREASED TAX-LOSS HARVESTING ACTIVITY DURING THIS DOWNTURN. 2021 PORTFOLIO MANAGEMENT RESEARCH. ALL RIGHTS RESERVED.</t>
  </si>
  <si>
    <t>AB167</t>
  </si>
  <si>
    <t>ROBO-ADVISORY IS GROWING EXPONENTIALLY THANKS TO THE CONVERGENCE OF TECHNOLOGIES THAT ALLOW FOR FULLY DIGITAL WEALTH MANAGEMENT PROCESSES, SUCH AS DIGITAL SIGNATURE OR CLIENT ONBOARDING, AND LOW-COST OPTIMAL INVESTMENT STRATEGIES, FACILITATED MOSTLY BY ETFS AND PASSIVE OR INDEXED INVESTMENTS. A SUCCESSFUL DEPLOYMENT OF INNOVATIVE AND COMPETITIVE ROBO-ADVISORY COMPANIES IN ANY MARKET REQUIRES AN OPEN OR SEMI-OPEN BANKING SYSTEM, A CERTAIN LEVEL OF FINANCIAL EDUCATION AND THE AVAILABILITY OF ETFS OR OTHER LOW-COST OPTIMAL PASSIVE INVESTMENT VEHICLES. DEPLOYING THOSE THREE ELEMENTS LOCALLY COULD PROVIDE A GREAT OPPORTUNITY FOR SHARIA-COMPLIANT FINANCIAL MARKETS TO INNOVATE AND BECOME MORE TRANSPARENT AND EFFICIENT. THIS REVOLUTION CAN MASSIVELY BENEFIT THE RETAIL CONSUMER, PROVIDING ACCESS TO BETTER INVESTMENT PRODUCTS AND SERVICES AT A LOWER COST. 2021 SELECTION AND EDITORIAL MATTER, SARA SNCHEZ FERNNDEZ; INDIVIDUAL CHAPTERS, THE CONTRIBUTORS.</t>
  </si>
  <si>
    <t>AB168</t>
  </si>
  <si>
    <t>THE TRANSCENDENCE OF AUTOMATED DIGITAL SERVICES IS CHALLENGING ALREADY ESTABLISHED FINANCIAL ADVISORY SERVICES. ROBO-ADVISORY IS GAINING POPULARITY WHERE HUMAN TOUCH IS MISSING WHILE MAKING THE INVESTMENT DECISION. THE PRESENT STUDY IS AIMED TO UNDERSTAND THE AWARENESS OF ROBO-ADVISORS AMONGST MILLENNIALS IN INDIA ALONG WITH THEIR PERCEPTION TOWARDS ROBO-ADVISORY SERVICES. A SELF-ADMINISTERED QUESTIONNAIRE WAS SENT OUT TO THE COLLEGE STUDENTS, AND 288 COLLEGE STUDENTS RESPONDED TO THIS. THE RESPONSES WERE ANALYSED USING INDEPENDENT SAMPLE T-TEST, ANOVA, AND FACTOR ANALYSIS USING IBM SPSS 22. THE FINDINGS INDICATE THAT THERE IS A LACK OF AWARENESS ABOUT ROBO-ADVISORS AMONGST COLLEGE STUDENTS. MEASURES SHOULD BE TAKEN BY UNIVERSITIES AND COLLEGES TO INCLUDE THIS AS A PART OF THE SYLLABUS ALONG WITH INDUSTRY-ACADEMIA PARTNERSHIP TO CREATE AWARENESS AS THESE STUDENTS WILL BE EARNING AND INVESTING IN THE NEXT 1-3 YEARS. COPYRIGHT 2021, IGI GLOBAL.</t>
  </si>
  <si>
    <t>AB169</t>
  </si>
  <si>
    <t>BANKING AND FINANCIAL SERVICES LANDSCAPE IS CHARACTERIZED BY A PARALLEL GROWTH OF FINTECH ON THE ONE HAND AND IOT, BIG DATA, BLOCK CHAIN, ARTIFICIAL INTELLIGENCE (AI) AND MACHINE LEARNING ON THE OTHER. WHILE THE FIRST ROUND OF CHALLENGES INVOLVED ADAPTING TO PHENOMENAL FINTECH GROWTH AND STRATEGIZING EITHER BY CREATING FINTECH CAPABILITY IN HOUSE OR COLLABORATING WITH THE FIN TECH COMPANIES. THE NEXT ROUND OF CHALLENGES AS THEY ARE COMING UP ARE TO FUSE THE FOURTH GENERATION TECHNOLOGIES LIKE IOT, BLOCK CHAIN, AI AND ROBOTICS INTO THE FINTECH ARCHITECTURE SO AS TO GENERATE A HOLISTIC PACKAGE OF SERVICES PRIMARILY TO MEET THE FAST CHANGING DEMAND PATTERN OF MILLENNIAL CUSTOMERS THROUGH SOLUTIONS LIKE MOBILE PAYMENTS, BUDGETING, CROWD FUNDING, ROBO ADVISING, INSURANCE, CRYPTO CURRENCY, BLOCK CHAIN, ETC. THE INTRICACY OF THE CHALLENGE INVOLVES INTRODUCING THE LATEST TECHNOLOGIES WITHIN THE FINTECH FRAMEWORK TO MAKE BANKING AND FINANCIAL SERVICES NIMBLE, SMOOTH AND MORE CUSTOMER CENTRIC THAN EVER. WHAT LOGICALLY FOLLOWS IS MEETING ADEQUATELY THE REGULATORY DEMANDS AND DEFEATING CYBER-THREATS IN THE PROCESS. THE INSTANT PAPER ATTEMPTS TO ANALYZE THE IMPACT OF NEWER TECHNOLOGICAL INNOVATIONS WITHIN THE FINANCIAL SERVICES SECTOR AND THE NEED TO UNLOCK THE POTENTIAL OF FINTECH THAT IT MAY OFFER IN THE YEARS TO COME. 2021 IEEE.</t>
  </si>
  <si>
    <t>AB170</t>
  </si>
  <si>
    <t>THIS ARTICLE AIMS TO DIAGNOSE THE STATE OF TECHNOLOGICAL ADVANCEMENT IN THE FIELD OF PERSONAL FINANCE IN EASTERN AND CENTRAL EUROPEAN COUNTRIES BASED ON THE EXAMPLE OF AUTOMATED FINANCIAL ADVICE. THE CONSIDERATIONS WERE BASED ON THE LITERATURE ON THE SUBJECT. IN THE EMPIRICAL PART, A CRITICAL ANALYSIS OF SECONDARY DATA FROM DATABASES WAS MADE AND THE RESULTS OF RESEARCH ON ROBO-ADVICE AND DETERMINANTS THAT MAY AFFECT THE ADVANCEMENT OF THE MODERN USE OF CONTEMPORARY TOOLS IN PERSONAL FINANCE MANAGEMENT WERE PUBLISHED. BASED ON THE DATA ANALYSIS, IT WAS CONCLUDED THAT TECHNOLOGICAL SOPHISTICATION IN PERSONAL FINANCE IN THE STUDIED COUNTRIES OF EASTERN AND CENTRAL EUROPE WAS AT A HIGH LEVEL, AS EVIDENCED BY THE HIGH CONCENTRATION OF ASSETS AND THE GROWING NUMBER OF ROBO-ADVICE USERS. 2021 UNIVERSITY OF WARMIA AND MAZURY IN OLSZTYN. ALL RIGHTS RESERVED.</t>
  </si>
  <si>
    <t>AB171</t>
  </si>
  <si>
    <t>WE EXAMINE THE EFFECT OF HUMANIZING (NAMING) ROBO-ADVISORS ON INVESTOR JUDGMENTS, WHICH HAS TAKEN ON INCREASED IMPORTANCE AS ROBO-ADVISORS HAVE BECOME INCREASINGLY COMMON AND THERE IS CURRENTLY LITTLE SEC REGULATION GOVERNING KEY ASPECTS OF THEIR USE. IN OUR FIRST EXPERIMENT, WE PREDICT AND FIND THAT INVESTORS ARE MORE LIKELY TO RELY ON THE INVESTMENT RECOMMENDATION OF AN UNNAMED ROBO-ADVISOR, WHEREAS THEY ARE MORE LIKELY TO RELY ON THE INVESTMENT RECOMMENDATION OF A NAMED HUMAN ADVISOR. THEORY SUGGESTS ONE REASON THAT NAMING A ROBO-ADVISOR MAY HAVE DRAWBACKS PERTAINS TO THE COMPLEXITY OF THE TASK THE ROBO-ADVISOR PERFORMS. WE EXPLORE THE IMPORTANCE OF TASK COMPLEXITY IN OUR SECOND EXPERIMENT. WE PREDICT AND FIND THAT INVESTORS ARE LESS LIKELY TO RELY ON A NAMED ROBO-ADVISOR WHEN THE ADVISOR IS PERCEIVED TO BE PERFORMING A RELATIVELY COMPLEX TASK, CONSISTENT WITH OUR FIRST EXPERIMENT, AND MORE LIKELY TO RELY ON A NAMED ROBO-ADVISOR WHEN THE ADVISOR IS PERCEIVED TO BE PERFORMING A RELATIVELY SIMPLE TASK, CONSISTENT WITH PRIOR RESEARCH ON HUMAN-COMPUTER INTERACTIONS. OUR FINDINGS CONTRIBUTE TO THE LITERATURE EXAMINING HOW TECHNOLOGY INFLUENCES THE ACQUISITION AND USE OF FINANCIAL INFORMATION AND THE GENERAL LITERATURE ON HUMAN-COMPUTER INTERACTIONS. OUR STUDY ALSO ADDRESSES A CALL BY THE SEC TO LEARN MORE ABOUT ROBO-ADVISORS. LASTLY, OUR STUDY HAS PRACTICAL IMPLICATIONS FOR WEALTH MANAGEMENT FIRMS BY DEMONSTRATING THE POTENTIALLY NEGATIVE EFFECTS OF MAKING ROBO-ADVISORS MORE HUMANLIKE IN AN ATTEMPT TO ENGAGE AND ATTRACT USERS. CAAA</t>
  </si>
  <si>
    <t>AB172</t>
  </si>
  <si>
    <t>MACHINE LEARNING IS AN INCREASINGLY KEY INFLUENCE ON THE FINANCIAL SERVICES INDUSTRY. IN THIS PAPER, WE REVIEW THE ROLES AND IMPACT OF MACHINE LEARNING (ML) AND ARTIFICIAL INTELLIGENCE (AI) ON THE UK FINANCIAL SERVICES INDUSTRY. WE SURVEY THE CURRENT AI/ML LANDSCAPE IN THE UK. ML HAS HAD A CONSIDERABLE IMPACT IN THE AREAS OF FRAUD AND COMPLIANCE, CREDIT SCORING, FINANCIAL DISTRESS PREDICTION, ROBO-ADVISING AND ALGORITHMIC TRADING. WE EXAMINE THESE APPLICATIONS USING UK EXAMPLES. WE ALSO REVIEW THE IMPORTANCE OF REGULATION AND GOVERNANCE IN ML APPLICATIONS TO FINANCIAL SERVICES. FINALLY, WE ASSESS THE PERFORMANCE OF ML DURING THE COVID-19 PANDEMIC AND CONCLUDE WITH DIRECTIONS FOR FUTURE RESEARCH. 2021 THE AUTHOR(S) 2021. PUBLISHED BY OXFORD UNIVERSITY PRESS. FOR PERMISSIONS PLEASE E-MAIL: JOURNALS.PERMISSIONS@OUP.COM.</t>
  </si>
  <si>
    <t>AB173</t>
  </si>
  <si>
    <t>THE GLOBAL FINANCIAL WORLD HAS BEEN EXPERIENCING INCREASING COMPLEXITIES IN THE DESIGN AND CONSTRUCT OF FINANCIAL INSTRUMENTS, WHEREIN THE AVERAGE RETAIL INVESTORS NEED TO BE WELL INFORMED AND AWARE OF THE RISKS ABOUT THE EVOLUTION OF FINANCIAL PRODUCTS AND FINANCIAL SYSTEM. THE GLOBAL FINANCIAL CRISIS OF 2008-2009 IS EVIDENT TO THE FACT THAT TRADITIONAL METHODS OF FINANCIAL ADVISORY INVOLVING THE USE OF HUMAN INTERMEDIARIES AND FINANCIAL ADVISORS IS NOT AN INFALLIBLE METHOD TO DETERMINE ONE'S FINANCIAL DECISION OR RISK MANAGEMENT. ALMOST A DECADE SINCE THE CRISIS, THE ADVANCEMENT OF FINANCIAL TECHNOLOGY IN THE FORM OF ROBO-ADVISORS AND THE USE OF DATA AND VISUAL ANALYTICS HAVE COMPLETELY TRANSFORMED THE WAY THE RETAIL INVESTORS MAKE THEIR FINANCIAL DECISIONS AND ALSO IN THE SPHERE OF RISK MANAGEMENT OF THESE INVESTORS. THE STUDY QUALITATIVELY ANALYSES THE USE OF THE USE OF ANALYTICS AND ROBO-ADVISORY IN DETERMINING RETAIL INVESTORS' FINANCIAL DECISIONS AND RISK MANAGEMENT BY DOING A SYSTEMATIC AND AN EXHAUSTIVE LITERATURE REVIEW ON THE LATEST AND THE PAST STUDIES ON THE TOPIC. COPYRIGHT 2021, IGI GLOBAL. COPYING OR DISTRIBUTING IN PRINT OR ELECTRONIC FORMS WITHOUT WRITTEN PERMISSION OF IGI GLOBAL IS PROHIBITED.</t>
  </si>
  <si>
    <t>AB174</t>
  </si>
  <si>
    <t>EFFECTIVE PORTFOLIO MANAGEMENT REQUIRES VAST QUANTITIES OF INFORMATION AND ACCURATE FORECASTS TO MAKE DECISIONS THAT GENERATE A PROFITABLE STRATEGY. IN THIS STUDY, WE PROPOSE A FRAMEWORK THAT EXTRACTS USEFUL INFORMATION FROM VIRTUAL EXPERTS, WHICH ARE GENERATED USING STRONGLY-TYPED GENETIC PROGRAMMING. SPECIFICALLY, WE CREATED A VIRTUAL EXPERT POOL THAT PROVIDES DIFFERENT RECOMMENDATIONS ON SELLING OR PURCHASING OF A PARTICULAR STOCK, AND THEN APPLIED A WISDOM OF ARTIFICIAL CROWDS POST-PROCESSING ALGORITHM TO DECIDE WHICH ACTION TO TAKE. WE CALL THIS FRAMEWORK COMMUNITY OF VIRTUAL EXPERT INVESTORS, AND IT IS EVALUATED ON DIFFERENT METRICS OF RISK. RESULTS SHOW THAT THIS APPROACH MANAGES TO OUTPERFORM A BUY AND HOLD STRATEGY IN A LONG-TERM SCENARIO, BOTH IN RETURN AND IN CONDITIONAL SHARPE RATIO MEASURES. TO TEST THE ROBUSTNESS OF THESE RESULTS, A BOOTSTRAPPING TEST WAS PERFORMED, IN WHICH THE GENERAL FINDINGS OF THE RESULTS WERE MAINTAINED.</t>
  </si>
  <si>
    <t>AB175</t>
  </si>
  <si>
    <t>ROBO-ADVISORS HAVE RECENTLY BECOME INCREASINGLY ACCESSIBLE AND GAINING INTEREST AMONG CONSUMERS. HOWEVER, THERE STILL EXIST PROBLEMS IN ACCEPTANCE OF ROBO-ADVISORS AMONG CONSUMERS. IN THIS STUDY, WE HAVE IDENTIFIED INFLUENTIAL FACTORS OF ROBO-ADVISOR ACCEPTANCE, CONDUCTING AN ONLINE SURVEY INVOLVING 207 PARTICIPANTS TO EXAMINE THEIR RELATIONSHIP WITH USE INTENTION. A HIERARCHICAL MODEL OF ROBO-ADVISOR ACCEPTANCE WAS BUILT THAT INTEGRATED PRODUCT FEATURES, USER PERCEPTIONS, AND USE INTENTION. THE MODEL SHOWED THAT THE COMPETENCE AND EXPECTED EARNINGS OF A ROBO-ADVISOR CONTRIBUTE TO USERS PERCEPTION OF ITS USEFULNESS. FURTHERMORE, THE CUSTOMIZATION AND COMPETENCE OF A ROBO-ADVISOR DECREASES USERS PERCEIVED RISK. ADDITIONALLY, BETTER DESIGNED ACCOUNT MANAGEMENT AND MORE AUTHORITY FOR USERS INCREASE PERCEIVED CONTROL OVER A ROBO-ADVISOR. MOREOVER, ALTHOUGH USEFULNESS WAS REGARDED AS THE MOST IMPORTANT FACTOR, ONLY PERCEIVED RISK (NEGATIVELY) AND PERCEIVED CONTROL (POSITIVELY) WERE SIGNIFICANTLY ASSOCIATED WITH THE INTENTION TO USE ROBO-ADVISORS. BASED ON THE ACCEPTANCE MODEL, IMPLICATIONS FOR THE ROBO-ADVISOR DESIGN WERE DISCUSSED. 2021, SPRINGER NATURE SWITZERLAND AG.</t>
  </si>
  <si>
    <t>AB176</t>
  </si>
  <si>
    <t>ROBO-FINANCIAL ADVISORS ARE COMPLEX ALGORITHMIC DECISION-MAKING SYSTEMS WITH A HIGH POTENTIAL FOR MASS ADOPTION DUE TO THEIR LOW OPERATING COSTS AND MULTITASKING ABILITIES. THE QUANTITATIVE ASPECTS OF OUR STUDY MEASURE THE EFFICACY AND USABILITY OF EXPLANATIONS AND QUALITATIVE ASPECTS DETERMINE THE EFFECT OF EXPLANATIONS ON USERS AND SYSTEM USABILITY. 1970-2012 IEEE.</t>
  </si>
  <si>
    <t>AB177</t>
  </si>
  <si>
    <t>AN UNPRECEDENTED AMOUNT OF ACCESS TO DATA, BIG DATA (OR HIGH DIMENSIONAL DATA), CLOUD COMPUTING, AND INNOVATIVE TECHNOLOGY HAVE INCREASED APPLICATIONS OF ARTIFICIAL INTELLIGENCE IN FINANCE AND NUMEROUS OTHER INDUSTRIES. MACHINE LEARNING IS USED IN PROCESS AUTOMATION, SECURITY, UNDERWRITING AND CREDIT SCORING, ALGORITHMIC TRADING AND ROBO-ADVISORY. IN FACT, MACHINE LEARNING AI APPLICATIONS ARE PURPORTED TO SAVE BANKS AN ESTIMATED $447 BILLION BY 2023. GIVEN THE ADVANTAGES THAT AI BRINGS TO FINANCE, WE FOCUSED ON APPLYING SUPERVISED MACHINE LEARNING TO AN INVESTMENT PROBLEM. 10-K SEC FILINGS ARE ROUTINELY USED BY INVESTORS TO DETERMINE THE WORTH AND STATUS OF A COMPANYWARREN BUFFETT IS FREQUENTLY CITED TO READ A 10-K A DAY. WE SOUGHT TO ANSWERCAN MACHINE LEARNING ANALYZE MORE THAN THOUSANDS OF COMPANIES AND SPOT PATTERNS? CAN MACHINE LEARNING AUTOMATE THE PROCESS OF HUMAN ANALYSIS IN PREDICTING WHETHER A COMPANY IS FIT TO MERGE? CAN MACHINE LEARNING SPOT SOMETHING THAT HUMANS CANNOT? IN THE ADVENT OF RISING ANTITRUST DISCUSSION OF GROWING MARKET CONCENTRATIONS AND THE CONCERN FOR DECREASE IN COMPETITION, WE ANALYZED MERGER ACTIVITY USING TEXT AS A DATA SET. MERGER ACTIVITY HAS BEEN TRADITIONALLY HARD TO PREDICT IN THE PAST. WE TOOK ADVANTAGE OF THE LARGE AMOUNT OF PUBLICLY AVAILABLE FILINGS THROUGH THE SECURITIES EXCHANGE COMMISSION THAT GIVE A COMPREHENSIVE SUMMARY OF A COMPANY, AND USED TEXT, AND AN INNOVATIVE WAY TO ANALYZE A COMPANY. IN ORDER TO VERIFY EXISTING THEORY AND MEASURE HARDER TO OBSERVE VARIABLES, WE LOOK TO USE A TEXT DOCUMENT AND EXAMINED A FIRMS 10-K SEC FILING. TO MINIMIZE OVER-FITTING, THE L2 LASSO REGULARIZATION TECHNIQUE IS USED. WE CAME UP WITH A MODEL THAT HAS 85% ACCURACY COMPARED TO A 35% ACCURACY USING THE BAG-OF-WORDS METHOD TO PREDICT A COMPANYS LIKELIHOOD OF MERGING FROM WORDS ALONE ON THE SAME PERIODS TEST DATA SET. THESE STEPS ARE THE BEGINNINGS OF TACKLING MORE COMPLICATED QUESTIONS, SUCH AS WHICH SECTION OR TOPIC OF WORDS IS THE MOST PREDICTIVE? AND WHAT IS THE DIFFERENCE BETWEEN BEING ACQUIRED AND ACQUIRING? USING PRODUCT DESCRIPTIONS TO CHARACTERIZE MERGERS FURTHER INTO HORIZONTAL AND VERTICAL MERGERS COULD EVENTUALLY ASSIST WITH THE CAUSAL ESTIMATES THAT ARE OF INTEREST TO ECONOMISTS. MORE IMPORTANTLY, USING LANGUAGE AND WORDS TO CATEGORIZE COMPANIES COULD BE USEFUL IN PREDICTING COUNTERFACTUAL SCENARIOS AND ANSWERING POLICY QUESTIONS, AND COULD HAVE DIFFERENT APPLICATIONS RANGING FROM DETECTING FRAUD TO BETTER TRADING. COPYRIGHT 2021 JIANG.</t>
  </si>
  <si>
    <t>AB178</t>
  </si>
  <si>
    <t>PURPOSE: THIS STUDY AIMS TO INVESTIGATE THE DIFFERENCES IN CONSUMERS PERCEPTIONS OF TRUST, PERFORMANCE EXPECTANCY AND INTENTION TO HIRE BETWEEN HUMAN FINANCIAL ADVISORS WITH HIGH/LOW EXPERTISE AND ROBO-ADVISORS. DESIGN/METHODOLOGY/APPROACH: THREE EXPERIMENTS WERE CONDUCTED. THE RESPONDENTS WERE RANDOMLY ASSIGNED TO HUMAN ADVISORS WITH HIGH/LOW EXPERTISE OR A ROBO-ADVISOR. DATA WERE ANALYZED USING MANCOVA. FINDINGS: THE RESULTS SUGGEST THAT CONSUMERS PREFER HUMAN FINANCIAL ADVISORS WITH HIGH EXPERTISE TO ROBO-ADVISORS. THERE ARE NO SIGNIFICANT DIFFERENCES BETWEEN ROBO-ADVISORS AND NOVICE FINANCIAL ADVISORS REGARDING PERFORMANCE EXPECTANCY AND INTENTION TO HIRE. ORIGINALITY/VALUE: THIS PIONEERING STUDY EXTENDS THE SELF-SERVICE TECHNOLOGY ADOPTION THEORY TO EXAMINE ADOPTION OF ROBO-ADVISORS VS HUMAN FINANCIAL ADVISORS WITH DIFFERENT EXPERTISE LEVELS. TO THE BEST OF THE AUTHORS KNOWLEDGE, IT IS AMONG THE FIRST STUDIES TO ADDRESS MULTI-DIMENSIONALITY OF TRUST IN THE CONTEXT OF ARTIFICIAL INTELLIGENCE-BASED SELF-SERVICE TECHNOLOGIES. 2021, EMERALD PUBLISHING LIMITED.</t>
  </si>
  <si>
    <t>AB179</t>
  </si>
  <si>
    <t>PURPOSE: THE PURPOSE OF THIS STUDY IS TO PROPOSE A SYNTHETIC POST-ADOPTION MODEL BASED ON THE EXPECTATION-CONFIRMATION MODEL (ECM) AND FLOW THEORY TO EXAMINE WHETHER THE FIT FACTOR, NETWORK FACTORS AND PSYCHOLOGICAL FACTORS AS ANTECEDENTS TO END-USERS BELIEFS CAN AFFECT THEIR CONTINUANCE INTENTION OF THE ROBO-ADVISOR. DESIGN/METHODOLOGY/APPROACH: THIS STUDY USED THE RESEARCH MODEL BASED ON ECM AND FLOW THEORY TO EXAMINE THE EFFECTS OF THE FIT FACTOR, NETWORK FACTORS AND PSYCHOLOGICAL FACTORS ON END-USERS BELIEFS AND CONTINUANCE INTENTION OF THE ROBO-ADVISOR. SAMPLE DATA WERE COLLECTED FROM END-USERS AT THREE FINANCIAL SERVICES COMPANIES IN TAIWAN. A TOTAL OF 450 QUESTIONNAIRES WERE DISTRIBUTED AND 360 (80.0%) USABLE QUESTIONNAIRES WERE ANALYZED USING STRUCTURAL EQUATION MODELING. FINDINGS: THIS STUDY PROPOSES A SOLID RESEARCH MODEL THAT BASED ON ECM AND FLOW THEORY, THREE TYPES OF FACTORS, NAMELY, FIT FACTOR, NETWORK FACTORS AND PSYCHOLOGICAL FACTORS, AS ANTECEDENTS TO END-USERS CONTINUANCE INTENTION OF THE ROBO-ADVISOR HAVE BEEN EXAMINED AND THIS STUDYS RESULTS STRONGLY SUPPORT THE RESEARCH MODEL WITH ALL HYPOTHESIZED LINKS BEING SIGNIFICANT. ORIGINALITY/VALUE: IT IS PARTICULARLY WORTH MENTIONING THAT A SYNTHETIC POST-ADOPTION MODEL CAN BE PROPOSED IN THIS STUDY BY INTRODUCING THE FIT FACTOR EXTRACTED FROM TASK-TECHNOLOGY FIT MODEL, NETWORK FACTORS ORIGINATED FROM THE THEORY OF NETWORK EXTERNALITIES AND PSYCHOLOGICAL FACTORS DERIVED FROM USES AND GRATIFICATIONS THEORY AS ANTECEDENTS TO PERCEIVED USEFULNESS, CONFIRMATION, SATISFACTION AND CONTINUANCE INTENTION REFERRED IN ECM AND FLOW EXPERIENCE DERIVED FROM FLOW THEORY. THUS, THIS STUDYS RESEARCH MODEL AND FINDINGS CAN REVEAL DEEP INSIGHTS INTO THE EVALUATION OF DETERMINANTS IN THE FIELD OF END-USERS CONTINUANCE INTENTION OF THE ROBO-ADVISOR. 2020, EMERALD PUBLISHING LIMITED.</t>
  </si>
  <si>
    <t>AB180</t>
  </si>
  <si>
    <t>WITH THE RAPID DEVELOPMENT OF ROBO-ADVISER, BEHAVIORAL PORTFOLIO THEORY (BPT) HAS BEEN DRAWING GOOD ATTENTION. HOWEVER, THE EXISTING BPT MODELS ALWAYS ASSUME THE ASSETS RETURNS ARE NORMALLY DISTRIBUTED AND CANNOT BE SOLVED EFFICIENTLY WHEN THE NUMBER OF ASSETS IS LARGE. TO CIRCUMVENT THESE LIMITATIONS, THIS PAPER PROPOSES A NEW PORTFOLIO SELECTION MODEL WITH TWO MENTAL ACCOUNTS IN WHICH THE LOWER-LEVEL (SAFETY) IS SET UP TO AVOID LOSS WHILE THE UPPER-LEVEL (SELF-ACTUALIZATION) NEED CORRESPONDING TO THE MENTAL ACCOUNT IS SET UP TO GET A GOOD PROFIT. TO RELAX THE NORMALITY ASSUMPTION, WE FORMULATE OUR PROPOSED MODEL BY REPLACING THE PROBABILITY TERMS WITH THE EXPECTATION OF INDICATOR FUNCTION AND DESIGNING A SEQUENTIAL CONVEX APPROXIMATION ALGORITHM TO SOLVE THE PROPOSED MODEL. ALSO, WE PROVE THAT THE OPTIMAL PORTFOLIO OBTAINED BY OUR PROPOSED ALGORITHM CONVERGES WHEN ANALYZING DATA WITH SMALL DIMENSIONS. LAST, WE CARRY OUT EMPIRICAL STUDIES BY USING TRADING DATA WITH 30 STOCKS FROM THE AMERICAN STOCK MARKET TO DEMONSTRATE THE SUPERIORITY, EFFECTIVENESS, AND ROBUSTNESS OF OUR PROPOSED PORTFOLIO SELECTION IN A SMALLER DIMENSION CASE BECAUSE OUR METHOD IS SUITABLE ONLY FOR SMALL DATASET. BY COMPARING THE CHARACTERISTICS OF THE OPTIMAL PORTFOLIO AND THE OUT-OF-SAMPLE PERFORMANCE OF OUR PROPOSED PORTFOLIO SELECTION MODEL WITH THE CORRESPONDING TRADITIONAL PORTFOLIO SELECTION MODELS, WE FIND THAT OUR NEW MODEL NOT ONLY DERIVES THE OPTIMAL PORTFOLIO WITH MODERATE DIVERSIFICATION, BUT ALSO OBTAIN THE HIGHEST AVERAGE RETURN AND THE HIGHEST OMEGA RATIO IN THE OUT-OF-SAMPLE TESTING PERIOD. EXTENSIVE EXPERIMENT RESULTS BY USING DIFFERENT SAMPLE SIZES, DIFFERENT FREQUENCIES, AND EMPLOYING THE ROLLING-TIME WINDOW APPROACH ALSO CONFIRM THAT OUR PROPOSED PORTFOLIO SELECTION MODEL PERFORMS THE BEST WHEN WE COMPARE BOTH THE HIGHEST CUMULATIVE RETURN AND THE OMEGA RATIO IN THE OUT-OF-SAMPLES. 2022 ELSEVIER LTD</t>
  </si>
  <si>
    <t>AB181</t>
  </si>
  <si>
    <t>WHEN IT COMES TO MAKING COMPARISONS WITH TRADITIONAL FUNDS, IT HAS BEEN OBSERVED THAT ROBO ADVISERS HAVE EMERGED AS A VIABLE ALTERNATIVE THAT IMPOSES A SUBSTANTIALLY LESSER LOAD ON THE INVESTORS. AS A RESULT, THEY ARE CAPABLE OF PLAYING A CRUCIAL ROLE IN SUPPORTING LOW-CARBON TRANSITIONS - A PHENOMENON THAT HAS NEVER BEEN INVESTIGATED PRIOR TO THIS. IN THIS STUDY, WE ASSESS THE PERFORMANCE OF AUTOMATED FUNDS, AFTER CATEGORIZING THEM INTO DIFFERENT GROUPS, BASED ON THEIR INVESTMENT EXPOSURE TO CARBON-EMITTING ENTERPRISES. OUR FINDINGS REVEAL THAT AUTOMATED FUNDS THAT INVEST IN LOW-CARBON FUNDS TEND TO OUTPERFORM THEIR COMPETITORS. MOREOVER, WHEN WE COMPARE THE ABSOLUTE RETURNS, THE RETURN TO VALUE AT RISK, THE ADJUSTED SHARPE RATIO, AND JENSEN'S ALPHA, THESE RESULTS REMAIN CONSISTENT. IN ADDITION TO THIS, WE ALSO FOUND THAT ROBO FUNDS WITH LESS EXPOSURE TO POLLUTING COMPANIES HAVE BETTER MARKET TIMING. THEREFORE, WE CONCLUDE THAT THESE TECHNOLOGY-ENABLED INVESTMENT VEHICLES CAN HELP WITH LOW-CARBON TRANSITIONS AND ARE INSTRUMENTAL IN ACHIEVING SUSTAINABLE DEVELOPMENT GOALS. 2022</t>
  </si>
  <si>
    <t>AB182</t>
  </si>
  <si>
    <t>THIS RESEARCH EXAMINES THE CONCEPT OF A ROBO-ADVISOR WITH DIGITAL TWIN CAPABILITIES FOR PERSONAL FINANCIAL MANAGEMENT. USING AN EXPLORATORY STUDY, THE RESEARCHERS DEVELOPED AN INTERACTIVE AND INTERPRETIVE MODEL THAT ANALYSES THE MOST CRITICAL VARIABLES TO CONSIDER WHEN DESIGNING THE NEXT LEVEL OF FINANCIAL ROBO-ADVISOR THROUGH INTEGRATING DIGITAL TWIN CONCEPTS AND APPLICATIONS. PRIMARILY, IT CONDUCTS AN ASSESSMENT AND THEN REVIEWS THE DATA TO PROPOSE A MODEL THAT CAN SERVE AS A BASELINE FOR FUTURE RESEARCH. RELATED LITERATURE WAS EXPLORED, INCLUDING PEER-REVIEWED JOURNAL ARTICLES, CASE STUDIES, PERIODICALS, NEWSPAPER ARTICLES, AND BOOKS. THIS STUDY AIMS TO ASSESS THE CONCEPT OF DIGITAL TWIN (DT) AS THE NEXT FRONTIER OF ROBO-ADVISOR AS A NEW WAVE OF INTELLIGENT FINANCIAL ADVISORS IN SUPPORTING THE PERSONALISATION AND CUSTOMISATION OF FINANCIAL TECHNOLOGY (FINTECH) SERVICES AND MANAGEMENT. INDIVIDUALS WHO USE A DT-ENABLED ROBO-ADVISOR MAY FIND A SIGNIFICANTLY GREATER VALUE FOR THEIR FINANCIAL MANAGEMENT AND WELL-BEING. A ROBO-ADVISOR WITH DT ENABLED WILL NO LONGER BE AN AD HOC FINANCIAL ADVISORY SERVICE BUT WILL EVOLVE INTO A COMPREHENSIVE AND DYNAMIC FINANCIAL ADVISORY SERVICE FOR USERS. THE RESEARCH PRESENTS SEVERAL CRITICAL INSIGHTS ON FINANCIAL ROBO-ADVISORY WITH DT CAPABILITIES, TRANSFORMING AND OPTIMISING SMART FINANCIAL ADVISORY.</t>
  </si>
  <si>
    <t>AB183</t>
  </si>
  <si>
    <t>PURPOSE: ARTIFICIAL INTELLIGENCE AND ROBO-ADVISORY HAVE BECOME PREVALENT IN THE FINANCE INDUSTRY, AND MANY PEOPLE RELY ON ROBOTS INSTEAD OF HUMANS FOR FINANCIAL ADVICE. THIS STUDY AIMS TO EXAMINE WHETHER ROBO-ADVISORY INCREASES RETIREMENT WORRY BASED ON AGENCY THEORY AND RATIONAL CHOICE THEORY. DESIGN/METHODOLOGY/APPROACH: THE PRESENT STUDY INVESTIGATE WHETHER RELYING ON ROBOTS FOR FINANCIAL ADVICE INCREASES RETIREMENT-RELATED WORRY IN THE PRESENT STUDY. USING A SAMPLE OF 1915 INVESTORS FROM THE NATIONAL FINANCIAL CAPABILITY STUDY (NCFS) SURVEY, THE AUTHOR CONDUCTED INSTRUMENTAL VARIABLE REGRESSION ANALYSIS TO EXAMINE THE CAUSAL LINKAGE. FINDINGS: USING FEAR OF FINANCIAL FRAUD AS AN INSTRUMENT VARIABLE, THE STUDY PROVIDES A CAUSAL EXPLANATION OF THE LINKAGE BETWEEN ROBO-ADVISORY USAGE AND RETIREMENT WORRY. AFTER CONTROLLING FOR SOCIODEMOGRAPHIC AND FINANCIAL LITERACY-RELATED VARIABLES, IT IS FOUND THAT ROBO-ADVISORY INCREASES RETIREMENT WORRY. ORIGINALITY/VALUE: FINDINGS OF THE STUDY EMPHASIZE ON DOWNSIDES OF THE ARTIFICIAL INTELLIGENCE-ENABLED ROBO-ADVISORY FOR FINANCIAL PLANNING. THIS ARTICLE PROVIDES EVIDENCE THAT A LACK OF HUMAN INVOLVEMENT IN FINANCIAL PLANNING MAY LEAD TO INCREASED WORRY AMONG INVESTORS, WHICH CALLS FOR ATTENTION FROM THE REGULATORS AND POLICYMAKERS. 2022, EMERALD PUBLISHING LIMITED.</t>
  </si>
  <si>
    <t>AB184</t>
  </si>
  <si>
    <t>THE MAIN OBJECTIVE OF THIS STUDY WAS TO EXPLORE THE CURRENT PRACTICAL USE OF AN AI ROBOADVISOR ALGORITHMIC TECHNIQUE. THIS STUDY UTILIZES ROGERS INNOVATION DIFFUSION THEORY AS A BASIS TO EXPLORE THE APPLICATION OF ROBO-ADVISORS FOR FORECASTING IN THE STOCK MARKET BY USING AN ABDUCTIVE REASONING APPROACH. WE USED LITERATURE REVIEWS AND SEMI-STRUCTURED INTERVIEWS TO INTERVIEW REPRESENTATIVES OF FUND COMPANIES TO SEE IF THEY HAD ADOPTED AI BIG DATA FORECASTING MODELS TO INVEST IN STOCK SELECTION. THIS STUDY SUMMARIZES THE BIG DATA STOCK MARKET FORECASTS OF THE LITERATURE. ACCORDING TO THE SUMMARY, THE ACCURACY OF THE PREDICTION MODELS OF THESE SCHOLARS RANGED FROM 52% TO 97%, WITH THE PREDICTION RESULTS OF THE MODELS VARYING SIGNIFICANTLY. INTERVIEWS WITH 21 REPRESENTATIVES OF THESE FUND COMPANIES REVEALED THAT THE STOCK MARKET FORECAST MODEL OF BIG DATA ROBO-ADVISORS HAVE NOT BECOME A REFERENCE BASIS FOR FUND INVESTMENT CANDIDATES, MAINLY BECAUSE OF THE UNSTABLE MODEL PREDICTION RATE, AND THE LACK OF APPARENT RELATIVE ADVANTAGES AND OBSERVABILITY, AS WELL AS BEING TOO COMPLEX. THUS, FROM THE VIEW OF INNOVATION DIFFUSION, THERE IS A LACK OF DIFFUSION FOR THE ROBO-ADVISOR. KNOWLEDGE OCCURS WHEN AN INDIVIDUAL IS EXPOSED TO THE EXISTENCE OF INNOVATION, AND GAINS SOME UNDERSTANDING OF HOW IT FUNCTIONS. THEREBY, WHEN INVESTORS BECOME MORE FAMILIAR WITH NEURAL NETWORK-LIKE STOCK PREDICTION MODELS, THIS NOVEL AI STOCK MARKET FORECASTING MODEL IS EXPECTED TO BECOME ANOTHER INDICATOR OF TECHNICAL ANALYSIS IN THE FUTURE. 2022 BY THE AUTHORS. LICENSEE MDPI, BASEL, SWITZERLAND.</t>
  </si>
  <si>
    <t>AB185</t>
  </si>
  <si>
    <t>THIS PERSPECTIVE PAPER IS BASED ON SEVERAL SESSIONS BY THE MEMBERS OF THE ROUND TABLE AI AT FIRM1, WITH INPUT FROM A NUMBER OF EXTERNAL AND INTERNATIONAL SPEAKERS. ITS PARTICULAR FOCUS LIES ON THE MANAGEMENT OF THE MODEL RISK OF PRODUCTIVE MODELS IN BANKS AND OTHER FINANCIAL INSTITUTIONS. THE MODELS IN VIEW RANGE FROM SIMPLE RULES-BASED APPROACHES TO ARTIFICIAL INTELLIGENCE (AI) OR MACHINE LEARNING (ML) MODELS WITH A HIGH LEVEL OF SOPHISTICATION. THE TYPICAL APPLICATIONS OF THOSE MODELS ARE RELATED TO PREDICTIONS AND DECISION MAKING AROUND THE VALUE CHAIN OF CREDIT RISK (INCLUDING ACCOUNTING SIDE UNDER IFRS9 OR RELATED NATIONAL GAAP APPROACHES), INSURANCE RISK OR OTHER FINANCIAL RISK TYPES. WE EXPECT MORE MODELS OF HIGHER COMPLEXITY IN THE SPACE OF ANTI-MONEY LAUNDERING, FRAUD DETECTION AND TRANSACTION MONITORING AS WELL AS A RISE OF AI/ML MODELS AS ALTERNATIVES TO CURRENT METHODS IN SOLVING SOME OF THE MORE INTRICATE STOCHASTIC DIFFERENTIAL EQUATIONS NEEDED FOR THE PRICING AND/OR VALUATION OF DERIVATIVES. THE SAME TYPE OF MODEL IS ALSO SUCCESSFUL IN AREAS UNRELATED TO RISK MANAGEMENT, SUCH AS SALES OPTIMIZATION, CUSTOMER LIFETIME VALUE CONSIDERATIONS, ROBO-ADVISORY, AND OTHER FIELDS OF APPLICATIONS. THE PAPER REFERS TO RECENT RELATED PUBLICATIONS FROM CENTRAL BANKS, FINANCIAL SUPERVISORS AND REGULATORS AS WELL AS OTHER RELEVANT SOURCES AND WORKING GROUPS. IT AIMS TO GIVE PRACTICAL ADVICE FOR ESTABLISHING A RISK-BASED GOVERNANCE AND TESTING FRAMEWORK FOR THE MENTIONED MODEL TYPES AND DISCUSSES THE USE OF RECENT TECHNOLOGIES, APPROACHES, AND PLATFORMS TO SUPPORT THE ESTABLISHMENT OF RESPONSIBLE, TRUSTWORTHY, EXPLAINABLE, AUDITABLE, AND MANAGEABLE AI/ML IN PRODUCTION. IN VIEW OF THE RECENT EU PUBLICATION ON AI, ALSO REFERRED TO AS THE EU ARTIFICIAL INTELLIGENCE ACT (AIA), WE ALSO SEE A CERTAIN ADDED VALUE FOR THIS PAPER AS AN INSTIGATOR OF FURTHER THINKING OUTSIDE OF THE FINANCIAL SERVICES SECTOR, IN PARTICULAR WHERE HIGH RISK MODELS ACCORDING TO THE MENTIONED EU CONSULTATION ARE CONCERNED. COPYRIGHT 2022 FRITZ-MORGENTHAL, HEIN AND PAPENBROCK.</t>
  </si>
  <si>
    <t>AB186</t>
  </si>
  <si>
    <t>THE EMERGENCE OF DIGITAL TECHNOLOGY HAS ACCELERATED THE GROWTH OF THE FINANCIAL SECTOR IN MALAYSIA. ARTIFICIAL INTELLIGENCE (AI) TECHNOLOGY HAS BEEN INTEGRATED INTO INVESTING ACTIVITIES TO CREATE AUTOMATED INVESTMENT MANAGEMENT SERVICES KNOWN AS ROBO-ADVISORS. DESPITE THE FACT THAT NUMEROUS EFFORTS HAVE BEEN ATTEMPTED TO PUBLICIZE ROBO-ADVISORS, ITS ADOPTION AMONG MALAYSIAN RETAIL INVESTORS REMAINS RELATIVELY LOW. HENCE, THE AIM OF THIS PAPER IS TO EXTEND THE EXISTING TECHNOLOGY ACCEPTANCE MODEL (TAM) TO EXAMINE THE MAIN DRIVERS OF INTENTION TO ADOPT ROBO-ADVISORS THAT EXPLAIN THE ROBO-ADVISORS ADOPTION PROCESS AMONG MALAYSIAN RETAIL INVESTORS. IN THIS STUDY, 300 VALID PRIMARY RESPONSES FROM MALAYSIAN RETAIL INVESTORS AGED 18 TO 77 WHO HAVE USED ROBO-ADVISORS WERE COLLECTED THROUGH ONLINE QUESTIONNAIRE AND ANALYZED USING PARTIAL LEAST SQUARE STRUCTURAL EQUATION MODELLING (PLS-SEM) METHOD. ALL THE HYPOTHESES IN THIS STUDY WERE SUPPORTED. IN PARTICULAR, ATTITUDE WAS FOUND TO BE THE STRONGEST PREDICTOR OF BEHAVIORAL INTENTION TO ADOPT ROBO-ADVISORS FOLLOWED BY PERCEIVED USEFULNESS, SUBJECTIVE NORMS, PERCEIVED BEHAVIORAL CONTROL, AND LASTLY PERCEIVED RISK. AS SUCH, ROBO-ADVISORY VENDORS AND THE RELEVANT REGULATORY AUTHORITIES SHOULD FOCUS ON THESE KEY DRIVERS TO BOOST ROBO-ADVISORS ADOPTION IN MALAYSIA. 2022, THE AUTHOR(S), UNDER EXCLUSIVE LICENSE TO SPRINGER NATURE SWITZERLAND AG.</t>
  </si>
  <si>
    <t>AB187</t>
  </si>
  <si>
    <t>PURPOSE: THE AUTOMATION OF SERVICES IS RAPIDLY GROWING, LED BY SECTORS SUCH AS BANKING AND FINANCIAL INVESTMENT. THE GROWING NUMBER OF INVESTMENTS MANAGED BY ARTIFICIAL INTELLIGENCE (AI) SUGGESTS THAT THIS TECHNOLOGY-BASED SERVICE WILL BECOME INCREASINGLY POPULAR. THIS STUDY EXAMINES HOW CUSTOMERS' TECHNOLOGY READINESS AND SERVICE AWARENESS AFFECT THEIR INTENTION TO USE ANALYTICAL AI INVESTMENT SERVICES. DESIGN/METHODOLOGY/APPROACH: HYPOTHESES WERE TESTED WITH A DATA SET OF 404 NORTH AMERICAN-BASED POTENTIAL CUSTOMERS OF ROBO-ADVISORS. IN ADDITION TO TECHNOLOGY READINESS DIMENSIONS, THE POTENTIAL CUSTOMERS' CHARACTERISTICS WERE INCLUDED IN THE FRAMEWORK AS MODERATING FACTORS (AGE, GENDER AND PREVIOUS EXPERIENCE WITH FINANCIAL INVESTMENT SERVICES). A POST-HOC ANALYSIS EXAMINED THE ROLES OF SERVICE AWARENESS AND THE FINANCIAL ADVISOR'S NAME (I.E., ROBO-ADVISOR VS. AI-ADVISOR). FINDINGS: THE RESULTS INDICATED THAT CUSTOMERS' TECHNOLOGICAL OPTIMISM INCREASES, AND INSECURITY DECREASES, THEIR INTENTION TO USE ROBO-ADVISORS. SURPRISINGLY, FEELINGS OF TECHNOLOGICAL DISCOMFORT POSITIVELY INFLUENCED ROBO-ADVISOR ADOPTION. THIS INTERESTING FINDING CHALLENGES PREVIOUS INSIGHTS INTO TECHNOLOGY ADOPTION AND VALUE CO-CREATION AS ANALYTICAL AI PUTS CUSTOMERS INTO A VERY PASSIVE ROLE AND REDUCES BARRIERS TO TECHNOLOGY ADOPTION. THE RESEARCH ALSO ANALYZES HOW CONSUMERS BECOME AWARE OF ROBO-ADVISORS, AND HOW THIS INFLUENCES THEIR ACCEPTANCE. ORIGINALITY/VALUE: THIS IS THE FIRST STUDY TO ANALYZE THE ROLE OF CUSTOMERS' TECHNOLOGY READINESS IN THE ADOPTION OF ANALYTICAL AI. THE AUTHORS LINK THE FINDINGS TO PREVIOUS TECHNOLOGY ADOPTION AND AUTOMATED SERVICES' LITERATURE AND PROVIDE SPECIFIC MANAGERIAL IMPLICATIONS AND AVENUES FOR FURTHER RESEARCH. 2021, EMERALD PUBLISHING LIMITED.</t>
  </si>
  <si>
    <t>AB188</t>
  </si>
  <si>
    <t>THE PURPOSE OF THIS PAPER IS TO INVESTIGATE THE INVESTOR PERCEPTION TOWARD ARTIFICIAL INTELLIGENCE (AI)/ROBO ADVISORY SERVICES AND FACTORS INFLUENCING BEHAVIORAL INTENTION TO ADOPT THE SAME. THE STUDY ASSIMILATED FACTORS FROM TAM THEORY AND EXTENDED THEM BY ADDING TWO VITAL FACTORS, SUBJECTIVE NORMS, TRUST IN SERVICE AS WELL AS SERVICE PROVIDER. THE RESPONDENTS OF THE STUDY WERE INVESTORS IN THE STOCK MARKET HAVING A BASIC UNDERSTANDING OF INVESTMENT. CONVENIENCE SAMPLING WAS USED TO COLLECT DATA OF 252 RESPONSES FROM DELHI NCR DURING JANUARY AND FEBRUARY 2020. THE RESULTS OF THE STUDY EMPHASIZED THE ROLE OF TRUST ON SERVICE AS WELL AS SUBJECTIVE NORMS TO BE SIGNIFICANT VARIABLES AFFECTING AI-BASED INVESTMENT. OTHER VARIABLES SUCH AS PERCEIVED USEFULNESS, PERCEIVED EASE OF USE, AND ATTITUDES WERE ALSO FOUND STATISTICALLY SIGNIFICANT. THIS STUDY IS AN IMPORTANT CONTRIBUTION TO THE EXISTING BODY OF KNOWLEDGE IN THE AREA OF TECHNOLOGY ADOPTION BECAUSE THE STUDY SIGNIFICANTLY EXPLAINS (R2 VALUE = 82.9%) THE FACTORS AFFECTING ROBO ADVISORY ADOPTION IN INVESTMENT SERVICE. THE STUDY ALSO SUGGESTS IMPORTANT CLUES FOR SERVICE-PROVIDING COMPANIES TO FRAME THEIR BUSINESS STRATEGY IN SUCH A WAY THAT THEY CAN ATTRACT MAXIMUM CLIENTS AND ACHIEVE A COMPETITIVE ADVANTAGE. 2021, THE AUTHOR(S), UNDER EXCLUSIVE LICENCE TO SPRINGER NATURE LIMITED.</t>
  </si>
  <si>
    <t>AB189</t>
  </si>
  <si>
    <t>ADAPTIVE ONLINE PLATFORMS, POWERED BY ARTIFICIAL INTELLIGENCE, COMMONLY REFERRED TO AS ROBO-ADVICE, STEADILY INCREASE THEIR MARKET SHARE. YET THESE COMPARABLY NEW FINANCIAL SERVICES ARE CRITICALLY UNDERSTUDIED. LITTLE IS KNOWN ABOUT WHY SOME INVESTORS ADOPT ROBO-ADVICE FOR SOMETHING AS ESSENTIAL AS ASSET ALLOCATION. THE CURRENT PAPER TRIES TO CLOSE THIS GAP BY SHEDDING LIGHT ON THE CAUSAL EFFECT OF INVESTOR OVERCONFIDENCE ON THE PROPENSITY OF USING ROBO-ADVICE. THE STUDY PROPOSES A THEORETICAL FRAMEWORK THAT COMBINES THE DIVERGENCE OF OPINION HYPOTHESIS WITH CONSUMER BEHAVIOR INSIGHTS AND INFORMATION TECHNOLOGY DIFFUSION RESEARCH. THE FRAMEWORK IS EMPIRICALLY TESTED ON THE INVESTOR SAMPLE OF THE 2015 NATIONAL FINANCIAL CAPABILITY STUDY, A SUBSAMPLE OF 2000 US INVESTORS. THE RESULTS FROM A SERIES OF GENERALIZED LINEAR, STRUCTURAL, AND SEMIPARAMETRIC MODELS SHOW THAT IN A PRE-CHASM MARKET, OVERCONFIDENT INVESTORS HAVE A SIGNIFICANTLY HIGHER PROPENSITY OF ADOPTING ROBO-ADVICE. WHILE HIGHER FINANCIAL LITERACY SEEMS TO DECREASE ROBO-ADVICE UPTAKE, UNJUSTIFIED CONFIDENCE IN ONES KNOWLEDGE CAUSALLY INCREASES IT. WILLINGNESS TO TAKE FINANCIAL RISK CANNOT ACCOUNT FOR THE SIGNIFICANTLY INCREASED ADOPTION OF ROBO-ADVICE AMONG OVERCONFIDENT INVESTORS. THE FINDINGS HELP MANAGERS TO BETTER POSITION ROBO-ADVICE BY OFFERING BEHAVIORAL INSIGHTS INTO THEIR USER BASE. IN ADDITION, THE RESULTS OUTLINE A MANAGERIAL TOOL TO TAKE DEMAND-SIDE ACTIONS TO INCREASE THE LIKELIHOOD OF AN END-USER INNOVATION CROSSING THE CHASM. 2022, THE AUTHOR(S).</t>
  </si>
  <si>
    <t>AB190</t>
  </si>
  <si>
    <t>THE INFORMATIZATION OF CITIES HAS BEEN FURTHER PROMOTED, AND THE CONSTRUCTION OF SMART CITIES SUPPORTED BY TECHNOLOGICAL INNOVATION HAS BEEN UPGRADED. THE FINANCIAL INDUSTRY AND DATA ARE CLOSELY RELATED. WHETHER THE FINANCIAL INDUSTRY CAN MAKE GOOD USE OF NEW INFORMATION TECHNOLOGY IS THE KEY TO ITS SUCCESSFUL TRANSFORMATION. THE DEVELOPMENT OF SMART CITIES HAS A SIGNIFICANT EFFECT ON THE DEVELOPMENT OF PEOPLE'S LIVELIHOOD, THE PROCESS OF URBANIZATION, THE USE OF TECHNOLOGY, THE SOLUTION OF URBAN PROBLEMS, AND THE IMPROVEMENT OF ECONOMIC LEVELS. THIS ALSO PROVIDES A GOOD CHOICE FOR THE DEVELOPMENT OF CITIES IN EACH COUNTRY. FOR BETTER DEVELOPMENT, IT NEEDS TECHNICAL SUPPORT. THEREFORE, IT IS VERY IMPORTANT TO IMPROVE THE TECHNICAL LEVEL. THIS RESEARCH MAINLY DISCUSSES THE RISK ASSESSMENT AND REGULATION ALGORITHMS OF FINANCIAL TECHNOLOGY PLATFORMS IN SMART CITIES. THIS STUDY DIVIDES THE RISK DECISION CHANNELS INTO TWO PATHS BASED ON THE SMART CITY THEORY, CONSIDERS THE INTERNAL RISK FACTORS AND EXTERNAL RISK FACTORS OF THE ROBO-ADVISORY SERVICE PLATFORM FROM THE THREE PERSPECTIVES OF PLATFORM CHARACTERISTICS, CORPORATE CHARACTERISTICS, AND INVESTOR CHARACTERISTICS AND EXPLORING THE CONSTRUCTION OF A ROBO-ADVISORY SERVICE PLATFORM RISK PREDICTION MODEL BASED ON THE MACHINE LEARNING PERSPECTIVE. THE DESIGN AND IMPLEMENTATION OF A PERSONALIZED FINANCIAL INVESTMENT PROTOTYPE SYSTEM, A PYTHON-BASED WEB DEVELOPMENT FRAMEWORK DJANGO, AND A VARIETY OF TOOLKITS HAVE REALIZED A B/S ARCHITECTURE ROBO-ADVISOR. AMONG THEM, THE FUNCTION OF BUYING AND SELLING ETF AND THE TREND RECORDING FUNCTION AFTER BUYING ARE REALIZED BY SIMULATING THE TRANSACTION DATA COLLECTED BY THE DATA COLLECTION MODULE. THE STUDY FOUND THAT THE KEY POTENTIAL CHARACTERISTICS THAT CONSTITUTE PLATFORM RISKS ARE MAINLY THE LISTING YEAR OF THE BACKGROUND COMPANY, THE AGE OF THE PLATFORM, THE INVESTMENT THRESHOLD, AND THE SEARCH INDEX. TO A CERTAIN EXTENT, THIS PROVIDES DATA SUPPORT FOR INVESTORS AND REGULATORY AUTHORITIES TO EVALUATE PLATFORM CAPABILITIES AND PLATFORM SELECTION. INVESTORS SHOULD COMPREHENSIVELY CONSIDER PLATFORM QUALIFICATIONS WHEN MAKING PLATFORM DECISIONS AND PAY ATTENTION TO INFORMATION SUCH AS THE AGE OF LISTING OF COMPANIES WITH PLATFORM BACKGROUND, PLATFORM AGE, AND INVESTMENT THRESHOLDS. ONLY WHEN THE QUALITY OF PEOPLE IS IMPROVED, THE QUALITY OF THE POPULATION OF THIS CITY IMPROVES, SO THAT THE DEVELOPMENT OF THE CITY HAS A BROAD ROOM FOR GROWTH. THE ACCURACY OF THE SIMILAR FORMULA CALCULATION METHOD IN THE BIG DATA PROPOSED IN THIS STUDY REACHED 88%. THIS RESEARCH PROVIDES NEW IDEAS FOR PERFECTING THE BLACK BOX REGULATORY SYSTEM OF ROBO-ADVISORY ALGORITHMS. 2022 XIAOXI LIU ET AL.</t>
  </si>
  <si>
    <t>AB191</t>
  </si>
  <si>
    <t>ROBO-ADVISOR (RA) PLATFORMS HAVE BECOME FUNDAMENTAL IN THE AREAS OF FINANCE AND TECHNOLOGY, AS THEY HAVE REVOLUTIONIZED THE WAY INVESTMENTS ARE CARRIED OUT AND MANAGED. NEVERTHELESS, INVESTMENT STRATEGIES USING TRADITIONAL FINANCIAL MANAGEMENT ARE CURRENTLY BEING MAINTAINED. THE OBJECTIVE OF THIS RESEARCH IS TO COMPARE AN INVESTMENT PORTFOLIO THAT UTILIZES SIMILAR STRATEGIES TO THOSE OF A RA AGAINST AN INVESTMENT PORTFOLIO THAT MAKES DECISIONS THROUGH A CONSENSUS OF VALUATION ANALYSTS. FUZZY JENSENS ALPHA IS USED TO COMPARE BOTH PORTFOLIOS. TO CREATE A NEW PORTFOLIO STRATEGY PROPOSAL FOR RA PLATFORM AS WELL AS A VALUE INVESTING PORTFOLIO, WE SELECTED LATIN AMERICAN LISTED COMPANIES IN MEXICO, COLOMBIA, PERU, CHILE, AND BRAZIL FOR THE SAMPLE. ADDITIONALLY, WE USED ETFS TO REPLICATE THOSE COUNTRIES. THE TIMESPAN CONSIDERED WAS FROM JANUARY 15, 2015 TO JUNE 28, 2019. THE RESULTS REPORT THAT BOTH STRATEGIES SUCCEEDED IN SURPASSING THE BENCHMARK; HOWEVER, THE ANALYSTS PORTFOLIO HAS ACCELERATED ITS GROWTH SINCE 2018, INCREASING ITS POSITIVE GAP AGAINST THE RA PORTFOLIO. IN THIS SENSE, THE PORTFOLIO DEVELOPED BY THE ANALYSTS GIVES AN AVERAGE RETURN HIGHER THAN THE AVERAGE RETURN OF THE RA. NONETHELESS, THE RA PORTFOLIO HAS A HIGHER POSSIBILITY OF OBTAINING ABNORMAL OR UNEXPECTED RETURNS THAN THE ANALYST'S VALUE INVESTING PORTFOLIO, GIVEN THE SYSTEMATIC RISK INVOLVED. 2022, THE AUTHOR(S), UNDER EXCLUSIVE LICENSE TO SPRINGER NATURE SWITZERLAND AG.</t>
  </si>
  <si>
    <t>AB192</t>
  </si>
  <si>
    <t>PURPOSE: THIS CONCEPTUAL PAPER EXPLORES THE IMPLICATIONS FOR THE SOCIOLOGY OF THE PROFESSIONS OF ROBO-ADVICE (RA) PROVIDED BY ROBO-ADVISORS (RAS) AS AN EARLY EXAMPLE OF SUCCESSFULLY PROGRAMMED ALGORITHMIC KNOWLEDGE MANAGED BY ARTIFICIAL INTELLIGENCE (AI). DESIGN/METHODOLOGY/APPROACH: THE AUTHORS EXAMINE THE DRIVERS OF RAS, THEIR SUCCESS, CHARACTERISTICS, AND ESTABLISH RA AS AN EARLY PRECURSOR OF COMMERCIALIZED, PROGRAMMED PROFESSIONAL ADVICE WITH IMPLICATIONS FOR DEVELOPMENTS IN THE SOCIOLOGY OF THE PROFESSIONS. FINDINGS: WITHIN THE LENS OF THE SOCIOLOGY OF THE PROFESSIONS, THE SUCCESS OF RAS SUGGESTS THAT THE DIFFUSION OF THIS INNOVATION DEPENDS ON THREE FACTORS: THE PROGRAMMED FLOWS OF AUTOMATED PROFESSIONAL KNOWLEDGE ARE MINIMALLY DISRUPTIVE, THEY ARE LESS COSTLY, AND ATTRACT ATTENTION BECAUSE OF THE ON-TREND NATURE OF ALGORITHMIC AUTHORITY GUIDED BY AI. THE ON-TREND NATURE OF ALGORITHMIC GOVERNANCE AND ITS INCREASING PUBLIC ACCEPTANCE POINTS TOWARD AN ALGORITHMIC PARADOX. THE CONTRADICTIONS ARISE IN THE GAP BETWEEN RA MARKETED TO THE PUBLIC AND AS A SET OF PROFESSIONAL PRACTICES. PRACTICAL IMPLICATIONS: THE INCURSION OF RA-LIKE DISEMBODIED ADVICE INTO OTHER PROFESSIONS IS PREDICTED GIVEN THE EMERGENCE OF TECH-SAVVY CLIENTS, THE TIE BETWEEN RA AND UPDATABLE FLOWS OF BIG DATA, AND AN INCREASING SHIFT TO THE MAKER OR DO-IT-YOURSELF MOVEMENTS. ORIGINALITY/VALUE: USING THE SUCCESS OF RAS IN THE FINANCIAL INDUSTRY, THE AUTHORS PREDICT THAT AN AI-MANAGED PLATFORM, DESPITE THE ALGORITHMIC PARADOX, IS AN AVENUE FOR GROWTH WITH IMPLICATIONS FOR RESEARCHERS IN THE SOCIOLOGY OF THE PROFESSIONS. 2021, EMERALD PUBLISHING LIMITED.</t>
  </si>
  <si>
    <t>AB193</t>
  </si>
  <si>
    <t>DIGITAL TECHNOLOGIES HAVE CHANGED THE SPHERE OF INVESTMENTS DRAMATICALLY. ROBO-ADVISORS BASED ON ARTIFICIAL INTELLIGENCE AND AUTOMATED ALGORITHMS INTRODUCED NEW OPPORTUNITIES FOR INVESTORS. LIMITED IN MONEY PRIVATE INVESTORS HAVE GOT A CHEAP TOOL, WHICH HELPS THEM TO CREATE AND MANAGE THEIR PORTFOLIOS. THIS PAPER AIMS TO IDENTIFY THE MAIN CHALLENGES CONNECTED WITH ROBO-ADVISING SERVICES AND PROPOSE KEY PRINCIPLES OF ESTABLISHING THE LEGAL FRAMEWORK FOR THEM. ANALYSIS HAS SHOWN THAT EXCEPT BENEFITS TO CONSUMERS, ROBO-ADVISORS RAISES A LOT OF RISKS RELATED TO INFORMATION DISCLOSURE, CONFLICT OF INTEREST, INABILITY TO CLARIFY COMPLETE FINANCIAL SITUATION OF A CONSUMER. NATIONAL REGULATORS REACT DIFFERENTLY ON NAMED CHALLENGES. THE U.S.A., GERMANY, CHINA AND RUSSIA APPLY GENERAL RULES FOR MARKET REGULATION, WHILE AUSTRALIA, SINGAPORE AND THE U.K. ESTABLISHED GUIDELINES STRESSING THE NECESSITY TO PROTECT UNSOPHISTICATED INVESTORS FROM ROBO-ADVISING RELATED RISKS. THE PAPER CONCLUDES THAT LEGALLY BINDING STANDARDS FOR SHAPING ROBO-ADVISORS AND PROVIDING ROBO-ADVISING SERVICES ARE NECESSARY.</t>
  </si>
  <si>
    <t>AB194</t>
  </si>
  <si>
    <t>IN JULY 2019, HONG KONG ISSUED A COMPREHENSIVE REGULATION ON ROBO-ADVISORS IN THE CAPITAL MARKETS, WITH A VIEW TO STRIKING A BALANCE BETWEEN INVESTOR PROTECTION AND INNOVATION PROMOTION. THIS REGULATION HAS GENERATED SOME NOTICEABLE POSITIVE IMPACT ON THE MARKET, BUT SOME PROBLEMS REMAIN TO BE ADDRESSED. IT IS CRITICALLY ASSESSED BY WAY OF A COMPARISON WITH THE LAWS IN THE US, THE UK, SINGAPORE, AND MAINLAND CHINA. IT HAS STRENGTHS IN TERMS OF REGULATORY FORM AND APPROACH, THE COMPREHENSIVENESS OF GUIDANCE PROVIDED AND CLEAR ALLOCATION OF RESPONSIBILITY. THERE ARE ALSO SEVERAL WEAKNESSES AND CHALLENGES. FIRSTLY, GREATER EFFORTS NEED TO BE MADE TO ENSURE PROPER COMPLIANCE AND ENFORCEMENT. SECONDLY, MORE ATTENTION SHOULD BE PAID TO THE INCREASING COMPLEXITY OF ALGORITHMS. THIRDLY, THE ISSUE OF OUTSOURCING ARRANGEMENTS REQUIRES FURTHER THOUGHTS. FINALLY, HONG KONG SHOULD CONSIDER A STAGED REFORM ON ITS FINANCIAL REGULATORY ARCHITECTURE TO ADDRESS THE ISSUE OF REGULATORY ARBITRAGE. 2022 INFORMA UK LIMITED, TRADING AS TAYLOR &amp; FRANCIS GROUP.</t>
  </si>
  <si>
    <t>AB195</t>
  </si>
  <si>
    <t>THERE IS LITTLE RESEARCH ON HOW CONSUMERS DECIDE WHETHER THEY WANT TO USE ALGORITHMIC ADVICE OR NOT. IN THIS RESEARCH, WE SHOW THAT CONSUMERS LAY BELIEFS ABOUT ARTIFICIAL INTELLIGENCE (AI) SERVE AS A HEURISTIC CUE TO EVALUATE ACCURACY OF ALGORITHMIC ADVICE IN DIFFERENT PROFESSIONAL SERVICE DOMAINS. THREE STUDIES PROVIDE ROBUST EVIDENCE THAT CONSUMERS WHO BELIEVE THAT AI IS HIGHER THAN HUMAN INTELLIGENCE ARE MORE LIKELY TO ADOPT ALGORITHMIC ADVICE. WE ALSO DEMONSTRATE THAT LAY BELIEFS ABOUT AI ONLY INFLUENCE ADOPTION OF ALGORITHMIC ADVICE WHEN A DECISION TASK IS PERCEIVED TO BE COMPLEX. 2021, THE AUTHOR(S).</t>
  </si>
  <si>
    <t>pY</t>
  </si>
  <si>
    <t>SA J;LEE K;CHO S;LEE S;GIM G</t>
  </si>
  <si>
    <t>PURPOSE THE OBJECTIVE OF THIS STUDY IS TO PROVIDE A SYSTEMATIC REVIEW OF THE LITERATURE ON ARTIFICIAL INTELLIGENCE (AI) IN CUSTOMER-FACING FINANCIAL SERVICES, PROVIDING AN OVERVIEW OF EXPLORED CONTEXTS AND RESEARCH FOCI, IDENTIFYING GAPS IN THE LITERATURE AND SETTING A COMPREHENSIVE AGENDA FOR FUTURE RESEARCH. DESIGN/METHODOLOGY/APPROACH COMBINING DATABASE (I.E. SCOPUS, WEB OF SCIENCE, EBSCO, SCIENCEDIRECT) AND MANUAL JOURNAL SEARCH, THE AUTHORS IDENTIFY 90 ARTICLES PUBLISHED IN AUSTRALIAN BUSINESS DEANS COUNCIL (ABDC) JOURNALS FOR INVESTIGATION, USING THE TCCM (THEORY, CONTEXT, CHARACTERISTICS AND METHODOLOGY) FRAMEWORK. FINDINGS THE RESULTS INDICATE A SPLIT BETWEEN DATA-DRIVEN AND THEORY-DRIVEN RESEARCH, WITH MOST STUDIES EITHER ADOPTING AN EXPERIMENTAL RESEARCH DESIGN FOCUSED ON TESTING THE ACCURACY AND PERFORMANCE OF AI ALGORITHMS TO ASSIST WITH CREDIT SCORING OR INVESTIGATING AI CONSUMER ADOPTION BEHAVIORS IN A BANKING CONTEXT. THE AUTHORS CALL FOR MORE RESEARCH BUILDING OVERARCHING THEORIES OR EXTENDING EXISTING THEORETICAL PERSPECTIVES, SUCH AS ACTOR NETWORKS. MORE EMPIRICAL RESEARCH IS REQUIRED, ESPECIALLY FOCUSING ON CONSUMERS' FINANCIAL BEHAVIORS AS WELL AS THE ROLE OF REGULATION, ETHICS AND POLICY CONCERNED WITH AI IN FINANCIAL SERVICE CONTEXTS, SUCH AS INSURANCE OR PENSIONS. RESEARCH LIMITATIONS/IMPLICATIONS THE REVIEW FOCUSES ON AI IN CUSTOMER-FACING FINANCIAL SERVICES. FUTURE WORK MAY WANT TO INVESTIGATE BACK-OFFICE AND OPERATIONS CONTEXTS. ORIGINALITY/VALUE THE AUTHORS ARE THE FIRST TO SYSTEMATICALLY SYNTHESIZE THE LITERATURE ON THE USE OF AI IN CUSTOMER-FACING FINANCIAL SERVICES, OFFERING A VALUABLE AGENDA FOR FUTURE RESEARCH.</t>
  </si>
  <si>
    <t>CAN I CONTROL MY ROBOADVISOR TRADEOFFS IN AUTOMATION AND USER CONTROL IN DIGITAL INVESTMENT MANAGEMENT COMPLETED RESEARCH</t>
  </si>
  <si>
    <t>RUEHR A;BERGER B;HESS T</t>
  </si>
  <si>
    <t>OWING TO TECHNOLOGICAL ADVANCEMENTS, INDIVIDUALS CAN INCREASINGLY AUTOMATE AND DELEGATE PRIVATE DECISIONS. HOWEVER, PRIOR RESEARCH SHOWS THAT DECISION-MAKERS TEND TO PREFER HUMAN DECISION SUPPORT DESPITE THE SUPERIORITY OF ALGORITHMS. FURTHER, INDIVIDUALS PREFER RETAINING CONTROL OF DECISIONS DESPITE INCREASED EFFORT. WE PROPOSE A MODEL EXPLAINING UNDERLYING CONSIDERATIONS OF THESE PARADOXES IN DECISION SUPPORT ACCEPTANCE. IN A VIGNETTE-BASED EXPERIMENT IN THE CONTEXT OF INVESTMENT MANAGEMENT, WE TEST THE MODEL TO EXPLAIN TRADE-OFFS IN VARYING LEVELS OF AUTOMATION AND USER CONTROL AND ANALYZE EFFECTS ON THE INTENTION TO UTILIZE DECISION SUPPORT. RESULTS PROVIDE SUPPORT FOR A POSITIVE EFFECT OF AUTOMATION ON PERFORMANCE EXPECTANCY AND A NEGATIVE EFFECT OF USER CONTROL ON PERCEIVED RISK. THESE FINDINGS SUPPORT THE IDEA OF INCREASED AUTOMATION IN DECISION-MAKING WHILE LETTING USERS RETAIN CONTROL OVER THE PROCESS. THIS STUDY EXTENDS OUR UNDERSTANDING OF DECISION SUPPORT IN PRIVATE CONTEXTS AND HOLDS IMPLICATIONS FOR PROVIDERS OF DECISION SUPPORT SYSTEMS, PARTICULARLY ROBO-ADVISORS.</t>
  </si>
  <si>
    <t>FINANCIAL RISK TOLERANCE REFERS TO THE AMOUNT OF RISK THAT AN INVESTOR IS WILLING TO TAKE IN ORDER TO OBTAIN RETURNS. IN THIS STUDY, IT WAS AIMED TO HEURISTICALLY DETERMINE THE INDIVIDUAL INVESTOR FINANCIAL RISK TOLERANCE BY USING DEMOGRAPHIC AND SOCIOECONOMIC VARIABLES. FOR THIS PURPOSE, A QUESTIONNAIRE CONSISTING OF TWO PARTS WAS APPLIED TO INN UNIVERSITY COMPUTER ENGINEERING DEPARTMENT STUDENTS AND ADMINISTRATIVE AND ACADEMIC STAFF. IN THE FIRST PART OF THE QUESTIONNAIRE, DEMOGRAPHIC AND SOCIOECONOMIC INFORMATION OF THE PARTICIPANTS WERE TAKEN, AND IN THE SECOND PART, 13 QUESTIONS AIMING TO MEASURE THE FINANCIAL RISK TOLERANCE WERE ASKED. THE PARTICIPANTS WERE LABELED AS RISK-AVERSE, RISK-NEUTRAL AND RISK-LOVING ACCORDING TO THEIR ANSWERS. THE OBTAINED DATA WERE CLASSIFIED BY DECISION TREE, K-NEAREST NEIGHBOR AND SUPPORT VECTOR MACHINE METHODS. 10-FOLD CROSS-VALIDATION METHOD WAS USED TO DETERMINE MODEL PERFORMANCES. ACCORDING TO THE RESULTS OF THE EXPERIMENT, THE BEST CLASSIFICATION PERFORMANCE WAS OBTAINED WITH A OVERALL ACCURACY VALUE OF 66.67% USING THE DECISION TREE CLASSIFIER. 2020 IEEE.</t>
  </si>
  <si>
    <t>DO PEOPLE BEHAVE CONSISTENTLY WHEN IT COMES TO SUSTAINABILITY? WITH FEW EXCEPTIONS, MOST PREVIOUS STUDIES OF SUSTAINABLE INVESTMENT BEHAVIOR RELY ON SURVEY RESPONSES. NUMEROUS STUDIES HAVE NOTED, HOWEVER, THAT PEOPLES TALK IS OFTEN CHEAP WHEN IT COMES TO SUSTAINABLE CHOICES. WE USE A FINANCIALLY INCENTIVIZED CHOICE TO STUDY THE NON-INVESTMENT-RELATED SUSTAINABLE BEHAVIOR OF THE CLIENTS OF THREE GERMAN ROBO ADVISORS AND RELATE IT TO THEIR INVESTMENT DECISIONS. WE FIND THAT SUSTAINABLE CONSUMPTION TRANSLATES INTO A HIGHER LIKELIHOOD OF CHOOSING A PORTFOLIO FOLLOWING A SUSTAINABLE INVESTMENT STRATEGY AMONG THE CLIENTS OF A DIGITAL WEALTH MANAGER THAT OFFERS BOTH CONVENTIONAL AND SUSTAINABLE INVESTMENTS. SUSTAINABLE CONSUMPTION ALSO TRANSLATES INTO A PARTICULARLY STRONG INTEREST IN THE LAUNCH OF SUSTAINABLE INVESTMENT STRATEGIES AMONG THE CLIENTS OF A CONVENTIONAL ROBO ADVISOR. THE PROVISION OF SUSTAINABLE INVESTMENT STRATEGIES CAN, NEXT TO PERFORMANCE AND COSTS, BE A SELLING POINT FOR A DIGITAL WEALTH MANAGER. HOWEVER, OUR RESULTS SHOW THAT SELF-REPORTED SUSTAINABLE CONSUMER BEHAVIOR THAT IS NOT BACKED UP BY THE PERTINENT ACTIONS IS NOT SIGNIFICANTLY RELATED TO SUSTAINABLE INVESTMENT CHOICES. OUR RESULTS LEND FURTHER SUPPORT TO THE NOTION THAT STUDYING SUSTAINABILITY IN TERMS OF ACTUAL CHOICES IS CRUCIAL. WE PROVIDE GUIDANCE TO PRACTITIONERS IN THE FINANCIAL INDUSTRY ON IDENTIFYING INVESTORS WITH A POTENTIAL INTEREST IN SUSTAINABLE INVESTMENTS. 2021</t>
  </si>
  <si>
    <t>THE CENTRAL ISSUE OF THIS PAPER IS ANALYSIS AND RESULTING PROPOSALS TO HELP UNSOPHISTICATED PENSION PARTICIPANTS ACHIEVE PENSION PORTFOLIOS THAT MATCH THEIR LEVEL OF RISK AVERSION WHEN THERE IS A LARGE AMOUNT OF UNEXPLAINED HETEROGENEITY IN RISK AVERSION. TARGET DATE FUNDS ARE COMMONLY USED AS THE DEFAULT INVESTMENT IN DEFINED CONTRIBUTION PLANS IN THE U.S., UK AND OTHER COUNTRIES. THESE FUNDS RECOGNIZE THAT INDIVIDUALS USUALLY SHOULD HOLD LESS RISKY INVESTMENT PORTFOLIOS AS THEIR EXPECTED RETIREMENT DATE APPROACHES BECAUSE THEIR ABILITY TO BEAR FINANCIAL MARKET RISK DECLINES AS THE TIME HORIZON DECREASES. HOWEVER, THESE FUNDS DO NOT ACCOUNT FOR DIFFERENCES IN RISK AVERSION AMONG PEOPLE WITH THE SAME TARGET DATE. EMPIRICAL STUDIES FIND LARGE AMOUNTS OF UNEXPLAINED HETEROGENEITY IN RISK AVERSION. TARGET DATE FUNDS CANNOT DEAL WITH THIS ISSUE SIMPLY BY SORTING PEOPLE INTO DEMOGRAPHIC GROUPINGS, OTHER THAN AGE, THAT ARE KNOWN TO AFFECT RISK AVERSION, SUCH AS GENDER. FINANCIAL EDUCATION CAN HELP PEOPLE DO A BETTER JOB OF MANAGING FINANCIAL MARKET RISK IN THEIR PENSION PORTFOLIOS, BUT WE ARGUE THAT IT IS UNREASONABLE TO EXPECT MILLIONS OF PENSION PARTICIPANTS TO ATTAIN ADVANCED LEVELS OF FINANCIAL LITERACY. THIS PAPER CONSIDERS THREE INNOVATIONS IN TARGET DATE FUNDS THAT CAN HELP INDIVIDUAL PENSION PARTICIPANTS DO A BETTER JOB OF MANAGING FINANCIAL MARKET RISK. THE ANALYSIS CAN BE APPLIED TO OTHER SITUATIONS WHERE DEFAULTS ARE USED FOR INVESTING PENSION PARTICIPANTS PORTFOLIOS. THE PAPER SUGGESTS NEW LINES OF RESEARCH RELATING TO INDIVIDUAL DIFFERENCES IN RISK AVERSION. 2021 BY THE AUTHORS. LICENSEE MDPI, BASEL, SWITZERLAND.</t>
  </si>
  <si>
    <t>AS AI POSSESSES THE SELF-DIRECTED CAPACITY TO LEARN AND ACT AUTONOMOUSLY, THE INTERACTIONS BETWEEN HUMAN AND IS ARE DIFFERENT THAN THOSE PREVIOUSLY STUDIED. ACCORDINGLY, IS RESEARCHERS HAVE RECOMMENDED EXAMINING THE CONSTRUCT OF ``DELEGATION'' USING THE UNIT OF ANALYSIS AS THE DYAD OF HUMAN AND AI AGENT. WE PROPOSE EXAMINING DELEGATION WITH RESPECT TO THE DYAD'S SHARED DOMAIN KNOWLEDGE. WILL THE HUMAN BECOME MORE OR LESS KNOWLEDGEABLE ABOUT THE RELEVANT SUBJECT MATTER AS A BYPRODUCT OF USING AI? SHOULD AI NOT ONLY RECOMMEND BUT ALSO EDUCATE THE HUMAN ABOUT BOTH THE DOMAIN AND THE FACTORS THAT LED TO A SPECIFIC RECOMMENDATION? GIVEN THE GROWING PREVALENCE IN PRACTICE OF FINANCIAL ROBO-ADVISING AND THE MATURE REFERENT FINANCIAL LITERACY RESEARCH, WE PROPOSE EXAMINING SHARED DOMAIN KNOWLEDGE IN THE CONTEXT OF FINANCIAL ADVISING.</t>
  </si>
  <si>
    <t>BEHAVIORAL SCIENCE HAS MADE A CONSIDERABLE CONTRIBUTION TO FINANCE. TO GAIN AN UNDERSTANDING OF THE SCIENTIFIC CONTRIBUTIONS EMERGING FROM ALL FIELDS OF FINANCE WITH A BEHAVIORAL PERSPECTIVE, THIS PAPER REVIEWS THE CONTENT OF THE MAJOR JOURNAL DEDICATED TO BEHAVIORAL FINANCE, THE JOURNAL OF BEHAVIORAL AND EXPERIMENTAL FINANCE (JBEF), SINCE ITS FOUNDATION 8 YEARS AGO. FOR THIS PURPOSE, WE EMPLOY BIBLIOMETRICS AND CONTENT ANALYSIS TO SHED LIGHT ON THE PUBLICATION TRENDS AND INTELLECTUAL STRUCTURE OF THE JBEF, OBTAINING NUMEROUS INTRIGUING FINDINGS. FIRST, THE JBEF IS STILL A YOUNG JOURNAL, AND ITS NUMBERS OF PUBLICATIONS AND CITATIONS HAVE GROWN SIGNIFICANTLY SINCE ITS INCEPTION. SECOND, THOUGH THERE ARE CONTRIBUTIONS FROM ALL PARTS OF THE WORLD, THE UNITED STATES IS ACKNOWLEDGED AS CONTRIBUTING THE MOST TO THE JBEF. DIVERSE AUTHORS HAVE CONTRIBUTED TO THE JOURNAL, BUT THOSE AFFILIATED WITH THE UNIVERSITY OF INNSBRUCK AND MACQUARIE UNIVERSITY LEAD THE LIST. THIRD, MOST OF THE STUDIES HAVE USED THE THEORETICAL UNDERPINNINGS OF BEHAVIORAL THEORY AND PROSPECT THEORY. METHODOLOGICALLY, MOST OF THE STUDIES ARE EMPIRICAL AND PRIMARILY BASED ON QUANTITATIVE RESEARCH DESIGNS, ARCHIVAL DATA AND REGRESSION ANALYSIS. FOURTH, THE JBEF'S CONTRIBUTIONS CONCERN EIGHT INTELLECTUAL CLUSTERSNAMELY PERSONAL CHARACTERISTICS AND NATIONAL CULTURES; PSYCHOLOGICAL FACTORS, FINANCIAL LITERACY AND ROBO-ADVISING; INVESTOR SENTIMENT AND STOCK MARKET VOLATILITY; ASSET MARKET EXPERIMENTS; OVERCONFIDENCE AND THE DISPOSITION EFFECTS IN THE STOCK MARKET; EXTERNALITIES (COVID-19) AND FINANCIAL MARKETS; SOCIALLY RESPONSIBLE INVESTING; AND HERDING BEHAVIOR IN FINANCIAL MARKETS. FINALLY, BEHAVIORAL FINANCE IS THE MOST PROMINENTLY USED AUTHOR KEYWORD IN THE JBEF'S PUBLICATIONS, FOLLOWED BY FINANCIAL LITERACY ALL IN ALL, THESE FINDINGS SHOULD OFFER READERS A RETROSPECTION OF SCHOLARLY CONTRIBUTIONS FROM THE JBEF. 2022 THE AUTHOR(S)</t>
  </si>
  <si>
    <t>LEE K;KWON H;LIM J</t>
  </si>
  <si>
    <t>IN MODERN MARKET CONDITIONS, CUSTOMERS WHO PURCHASE BANKING PRODUCTS REQUIRE A HIGH LEVEL OF SERVICE. IN PARTICULAR, THEY REQUIRE CONTINUOUS REAL-TIME SERVICE WITH THE ABILITY TO INSTANTLY SWITCH BETWEEN SERVICE CHANNELS. THE ARTICLE ANALYZED THE ECONOMIC COMPONENT OF THE OMNICHANNEL SALES MANAGEMENT SYSTEM IN BANKING. THE EXISTING BARRIERS TO INTRODUCING OMNICHANNELS TO THE PRACTICE OF BANKING MANAGEMENT HAVE BEEN IDENTIFIED. THE FEATURES OF THE CALCULATION OF INDIVIDUAL ELEMENTS OF THE COST OF SALES AT VARIOUS STAGES OF THE LIFE CYCLE OF SALES (SALES FUNNEL) ARE CONSIDERED. AN ECONOMICMATHEMATICAL MODEL FOR MANAGING THE COST AND PROFITABILITY OF SALES BY SELECTING THE OPTIMAL OMNICHANNEL CHAINS WAS PROPOSED. THE OMNICHANNEL MODEL OF INTERACTION WITH CUSTOMERS ENABLES BANKS TO SIMULTANEOUSLY ACHIEVE SEVERAL KEY GOALS OF INCREASING THEIR OWN BUSINESS EFFICIENCY: INCREASE SALES WHILE REDUCING THEIR COST AND IMPROVING THE QUALITY OF CUSTOMER SERVICE. THE MODEL CAN BE USED NOT ONLY IN BANKING, BUT ALSO IN OTHER FORMS OF RETAIL BUSINESS WHERE IT IS POSSIBLE TO COLLECT DETAILED STATISTICS AND BUILD A FACTOR ANALYSIS OF CONVERSION THROUGH A SALES FUNNEL. 2019, MDPI AG. ALL RIGHTS RESERVED.</t>
  </si>
  <si>
    <t>CAMARERO A S;LOPEZ P J</t>
  </si>
  <si>
    <t>THE PURPOSE OF THIS PAPER IS TO COMPARE THE HISTORY OF THE INDEPENDENT FINANCIAL ADVISERS (IFA) INSTITUTION IN RUSSIA AND IN THE WORLD. THE STAGE OF THE MARKETS DEVELOPMENT IS DEFINED FOR INDEPENDENT FINANCIAL CONSULTING IN RUSSIA. THIS PAPER PROVIDES THE MAIN IFAS PROBLEMS AND THE PROSPECTS FOR THE GROWTH AND DEVELOPMENT OF FINANCIAL COUNSELING FOR BOTH HOUSEHOLDS AND THE COUNTRY. 2019, SPRINGER NATURE SWITZERLAND AG.</t>
  </si>
  <si>
    <t>DU Y D</t>
  </si>
  <si>
    <t>BAEK S;LEE K;UCTUM M;OH S</t>
  </si>
  <si>
    <t>PREDICTING SWITCHING OF JOBS HAS BEEN IN QUEST FOR SEVERAL YEARS. THE STUDY STARTS WITH COLLECTION OF MANUALLY WRITTEN TEXT SPECIMEN IN A4 SHEET. AT THE BEGINNING GRAY SCALE OR COLOR COPY IS EXTRACTED BY THE ROBO-ADVISOR AND MORE SHIELDING EXECUTED TO TRANSFORM TO BINARY IMAGE. FOR IDENTIFYING THE GAPS AMIDST CHARACTERS SKEW-NORMALIZATION IS USED IN THE MANUSCRIPT AFTER SEGMENTATION. AFTER THAT A COMPARISON IS COMPUTED WITH SPACE MEAN AMONG CLOSED LOOPS CREATED BY CHARACTERS AND WORD SPACES TO IDENTIFY CHARACTER. THE CHARACTERS ARE THEN MATCHED WITH THE REQUIREMENTS OF JOB. ACCORDINGLY, THE NEW APPRAISAL IS COMPARED AGAINST THE ALREADY EXISTING. IF THE PERFORMANCE DEGRADES, SWITCHING IS PREDICTED ALONG WITH THE POSSIBLE JOB OPTIONS. THE MAIN AGENDA OF THE DOCUMENT IS TO ANALYZE SWITCHING JOBS ON THE BASIS OF BEHAVIOR FROM GAPS IN MANUALLY WRITTEN MANUSCRIPTS. THE RECOMMENDED APPROACH IS APPROVED WITH 600 SAMPLES OF IAM DATABASE WITH DIVERSE AUTHORS HAVING VARIOUS CULTURE. THE ANALYSIS CONCLUDES THE RECOMMENDED METHOD ATTAINS 64% AND ABOVE LEVEL OF EFFICIENCY. BEIESP.</t>
  </si>
  <si>
    <t>THE FINANCIAL SERVICES INDUSTRY IS FACING EXISTENCE-THREATENING CHANGES DUE TO THE IMPLEMENTATION OF ROBO-ADVISORS OR APPLICATIONS THAT DELIVER AND EXECUTE FINANCIAL ADVICE THROUGH AUTOMATED ALGORITHMS ON DIGITAL PLATFORMS IN FINANCIAL SERVICES. DESPITE THE HIGH PRACTICAL RELEVANCE OF ROBO-ADVISORS, A COMPREHENSIVE UNDERSTANDING OF THIS TECHNOLOGY IS MISSING. WE AIM AT FILLING THIS GAP BY CONDUCTING A SYSTEMATIC LITERATURE REVIEW ON ROBO-ADVISORS USING A SAMPLE OF 39 ARTICLES. OUR PRELIMINARY FINDINGS BASED ON THE ANALYSIS OF 18 PUBLICATIONS FROM THE IS FIELD DEMONSTRATE THAT PRIOR RESEARCH MOSTLY FOCUSED ON CUSTOMER REACTIONS TO ROBO-ADVISORS, LEAVING FACTORS THAT LEAD TO THE INTRODUCTION AND DEVELOPMENT OF ROBO-ADVISORY SERVICES, THEIR UNDERLYING FUNCTIONALITIES AND THE CONSEQUENCES OF THEIR IMPLEMENTATION FOR ORGANIZATIONS UNDEREXAMINED. WITH THIS STUDY, WE AIM AT EXTENDING RESEARCH ON FINANCIAL TECHNOLOGY AND SUPPORTING ORGANIZATIONS THAT CONSIDER IMPLEMENTING ROBO-ADVISORS IN THEIR SERVICES BY HIGHLIGHTING POSSIBLE IMPLICATIONS OF THIS DECISION. AMCIS 2021.</t>
  </si>
  <si>
    <t>THE EMERGENCE OF INSURANCE TECHNOLOGY COMPANIES (INSURTECHS) THROUGH THE EASY ACCESS OF DIGITAL TECHNOLOGIES IS TRANSFORMING THE ENTIRE INSURANCE INDUSTRY AND HERALDING A NEW ERA OF BUSINESS MODELS. WITH DIGITAL TECHNOLOGIES SUCH AS BIG DATA ANALYTICS, ROBO ADVISORS, AND MOBILE DISTRIBUTION MODELS OR BLOCKCHAIN, INSURTECHS ARE CHALLENGING THE PREVAILING POSITION OF TRADITIONAL INSURANCE INSTITUTIONS. HOWEVER, THE LITERATURE DOES NOT PROVIDE A STRUCTURED OVERVIEW OF DIGITAL TRANSFORMATION (DT) IN THE INSURANCE INDUSTRY, INCLUDING STRATEGIC IMPLICATIONS AND INTER-ORGANIZATIONAL INNOVATION PATTERNS. BY ANALYZING 956 INSURTECHS, THIS PAPER VISUALIZES THE 34 GENERIC ROLES AND VALUE STREAMS WITHIN THE INSURANCE ECOSYSTEM USING THE E3-VALUE METHOD. MOREOVER, THROUGH SEMI-STRUCTURED INTERVIEWS WITH INDUSTRY EXPERTS, WE IDENTIFY AND DISCUSS FIVE STRATEGIC IMPLICATIONS FOLLOWING SEVEN INTER-ORGANIZATIONAL INNOVATION PATTERNS OF DT IN THE INSURANCE INDUSTRY. WE CONTRIBUTE TO THE LITERATURE BY EXAMINING DT IN THE INSURANCE INDUSTRY FROM AN INTER-ORGANIZATIONAL PERSPECTIVE. PRACTITIONERS MAY APPLY THE MODEL TO POSITION THEMSELVES IN A DIGITAL INSURANCE ECOSYSTEM AND TO IDENTIFY DISRUPTIVE ACTORS OR POTENTIAL BUSINESS OPPORTUNITIES. 2020 GESELLSCHAFT FUR INFORMATIK (GI). ALL RIGHTS RESERVED.</t>
  </si>
  <si>
    <t>BRITTON B</t>
  </si>
  <si>
    <t>ATKINSON D</t>
  </si>
  <si>
    <t>MANNARO K</t>
  </si>
  <si>
    <t>PINNA A</t>
  </si>
  <si>
    <t>MARCHESI M</t>
  </si>
  <si>
    <t>DORFLEITNER G</t>
  </si>
  <si>
    <t>HORNUF L</t>
  </si>
  <si>
    <t>SCHMITT M</t>
  </si>
  <si>
    <t>WEBER M</t>
  </si>
  <si>
    <t>PARK J</t>
  </si>
  <si>
    <t>RYU J</t>
  </si>
  <si>
    <t>SHIN H</t>
  </si>
  <si>
    <t>FALOON M</t>
  </si>
  <si>
    <t>AGUILERA S</t>
  </si>
  <si>
    <t>PASCUAL J</t>
  </si>
  <si>
    <t>SALO M</t>
  </si>
  <si>
    <t>HAAPIO H</t>
  </si>
  <si>
    <t>XUE J</t>
  </si>
  <si>
    <t>ZHU E</t>
  </si>
  <si>
    <t>LIU Q</t>
  </si>
  <si>
    <t>WANG C</t>
  </si>
  <si>
    <t>YIN J</t>
  </si>
  <si>
    <t>SA J</t>
  </si>
  <si>
    <t>LEE K B</t>
  </si>
  <si>
    <t>CHO S</t>
  </si>
  <si>
    <t>LEE S</t>
  </si>
  <si>
    <t>GIM G</t>
  </si>
  <si>
    <t>DAY M</t>
  </si>
  <si>
    <t>CHENG T</t>
  </si>
  <si>
    <t>LI J</t>
  </si>
  <si>
    <t>LIN J</t>
  </si>
  <si>
    <t>CHEN Y</t>
  </si>
  <si>
    <t>DHAR V</t>
  </si>
  <si>
    <t>STEIN R</t>
  </si>
  <si>
    <t>KOBETS V</t>
  </si>
  <si>
    <t>YATSENKO V</t>
  </si>
  <si>
    <t>MAZUR A</t>
  </si>
  <si>
    <t>ZUBRII M</t>
  </si>
  <si>
    <t>KARAKAS C</t>
  </si>
  <si>
    <t>STAMEGNA C</t>
  </si>
  <si>
    <t>JUNG D</t>
  </si>
  <si>
    <t>DORNER V</t>
  </si>
  <si>
    <t>WEINHARDT C</t>
  </si>
  <si>
    <t>PUSMAZ H</t>
  </si>
  <si>
    <t>GUPTA P</t>
  </si>
  <si>
    <t>THAM T</t>
  </si>
  <si>
    <t>SERGI B</t>
  </si>
  <si>
    <t>IVANOV O</t>
  </si>
  <si>
    <t>SNIHOVYI O</t>
  </si>
  <si>
    <t>SCHWINN R</t>
  </si>
  <si>
    <t>TEO E</t>
  </si>
  <si>
    <t>LI M</t>
  </si>
  <si>
    <t>LIU X</t>
  </si>
  <si>
    <t>YE Y</t>
  </si>
  <si>
    <t>WANG S</t>
  </si>
  <si>
    <t>LEE K Y</t>
  </si>
  <si>
    <t>KWON H</t>
  </si>
  <si>
    <t>LIM J</t>
  </si>
  <si>
    <t>ERDFELDER E</t>
  </si>
  <si>
    <t>GLASER F</t>
  </si>
  <si>
    <t>KARKKAINEN T</t>
  </si>
  <si>
    <t>PANOS G</t>
  </si>
  <si>
    <t>BROBY D</t>
  </si>
  <si>
    <t>BRACCIALI A</t>
  </si>
  <si>
    <t>GOMBER P</t>
  </si>
  <si>
    <t>KAUFFMAN R</t>
  </si>
  <si>
    <t>PARKER C</t>
  </si>
  <si>
    <t>WEBER B</t>
  </si>
  <si>
    <t>BAKER T</t>
  </si>
  <si>
    <t>DELLAERT B</t>
  </si>
  <si>
    <t>BEKETOV M</t>
  </si>
  <si>
    <t>LEHMANN K</t>
  </si>
  <si>
    <t>WITTKE M</t>
  </si>
  <si>
    <t>SABHARWAL C</t>
  </si>
  <si>
    <t>ANJUM B</t>
  </si>
  <si>
    <t>RIASANOW T</t>
  </si>
  <si>
    <t>FLTGEN R</t>
  </si>
  <si>
    <t>SETZKE D</t>
  </si>
  <si>
    <t>BHM M</t>
  </si>
  <si>
    <t>KRCMAR H</t>
  </si>
  <si>
    <t>RHR A</t>
  </si>
  <si>
    <t>BERGER B</t>
  </si>
  <si>
    <t>HESS T</t>
  </si>
  <si>
    <t>GUO F</t>
  </si>
  <si>
    <t>CHENG X</t>
  </si>
  <si>
    <t>ZHANG Y</t>
  </si>
  <si>
    <t>GU C</t>
  </si>
  <si>
    <t>HSIEH H</t>
  </si>
  <si>
    <t>WU C</t>
  </si>
  <si>
    <t>CHANG R</t>
  </si>
  <si>
    <t>HO J</t>
  </si>
  <si>
    <t>CHEN L</t>
  </si>
  <si>
    <t>LIU K</t>
  </si>
  <si>
    <t>WANG Y</t>
  </si>
  <si>
    <t>ZHANG H</t>
  </si>
  <si>
    <t>WANG P</t>
  </si>
  <si>
    <t>YANG Y</t>
  </si>
  <si>
    <t>HUANG S</t>
  </si>
  <si>
    <t>ENGIN Z</t>
  </si>
  <si>
    <t>TRELEAVEN P</t>
  </si>
  <si>
    <t>BELANCHE D</t>
  </si>
  <si>
    <t>CASAL L</t>
  </si>
  <si>
    <t>FLAVIN C</t>
  </si>
  <si>
    <t>MNDEZ-SUREZ M</t>
  </si>
  <si>
    <t>GARCA-FERNNDEZ F</t>
  </si>
  <si>
    <t>GALLARDO F</t>
  </si>
  <si>
    <t>HABERLY D</t>
  </si>
  <si>
    <t>MACDONALD-KORTH D</t>
  </si>
  <si>
    <t>URBAN M</t>
  </si>
  <si>
    <t>WJCIK D</t>
  </si>
  <si>
    <t>KLIMAN R</t>
  </si>
  <si>
    <t>ARINZE B</t>
  </si>
  <si>
    <t>BRUCKES M</t>
  </si>
  <si>
    <t>WESTMATTELMANN D</t>
  </si>
  <si>
    <t>OLDEWEME A</t>
  </si>
  <si>
    <t>SCHEWE G</t>
  </si>
  <si>
    <t>CHEN J</t>
  </si>
  <si>
    <t>LI K</t>
  </si>
  <si>
    <t>GAO P</t>
  </si>
  <si>
    <t>BRUMMER C</t>
  </si>
  <si>
    <t>YADAV Y</t>
  </si>
  <si>
    <t>TAUCHERT C</t>
  </si>
  <si>
    <t>MESBAH N</t>
  </si>
  <si>
    <t>CHEN M</t>
  </si>
  <si>
    <t>WU Q</t>
  </si>
  <si>
    <t>YANG B</t>
  </si>
  <si>
    <t>RILEY E</t>
  </si>
  <si>
    <t>SCHILD M</t>
  </si>
  <si>
    <t>CHEN C</t>
  </si>
  <si>
    <t>OLT C</t>
  </si>
  <si>
    <t>BUXMANN P</t>
  </si>
  <si>
    <t>KPPLIN W</t>
  </si>
  <si>
    <t>XIANG Y</t>
  </si>
  <si>
    <t>LI Z</t>
  </si>
  <si>
    <t>LEE T</t>
  </si>
  <si>
    <t>TANG D</t>
  </si>
  <si>
    <t>WU K</t>
  </si>
  <si>
    <t>LEI Z</t>
  </si>
  <si>
    <t>TYUKHOVA E</t>
  </si>
  <si>
    <t>SIZYKH D</t>
  </si>
  <si>
    <t>FRENCH A</t>
  </si>
  <si>
    <t>BADUQUI G</t>
  </si>
  <si>
    <t>D'ACUNTO F</t>
  </si>
  <si>
    <t>PRABHALA N</t>
  </si>
  <si>
    <t>ROSSI A</t>
  </si>
  <si>
    <t>ILIEWA Z</t>
  </si>
  <si>
    <t>D'HONDT C</t>
  </si>
  <si>
    <t>DE W R</t>
  </si>
  <si>
    <t>GHYSELS E</t>
  </si>
  <si>
    <t>RAYMOND S</t>
  </si>
  <si>
    <t>AHN W</t>
  </si>
  <si>
    <t>LEE H</t>
  </si>
  <si>
    <t>RYOU H</t>
  </si>
  <si>
    <t>OH K</t>
  </si>
  <si>
    <t>WALISZEWSKI K</t>
  </si>
  <si>
    <t>WARCHLEWSKA A</t>
  </si>
  <si>
    <t>HORN M</t>
  </si>
  <si>
    <t>OEHLER A</t>
  </si>
  <si>
    <t>YU T</t>
  </si>
  <si>
    <t>SONG X</t>
  </si>
  <si>
    <t>ALTUNTAS Y</t>
  </si>
  <si>
    <t>KOCAMAZ A</t>
  </si>
  <si>
    <t>ULKGUN A</t>
  </si>
  <si>
    <t>DAS S</t>
  </si>
  <si>
    <t>OSTROV D</t>
  </si>
  <si>
    <t>RADHAKRISHNAN A</t>
  </si>
  <si>
    <t>SRIVASTAV D</t>
  </si>
  <si>
    <t>LITTERSCHEIDT R</t>
  </si>
  <si>
    <t>AGARWAL S</t>
  </si>
  <si>
    <t>CHUA Y</t>
  </si>
  <si>
    <t>BOREIKO D</t>
  </si>
  <si>
    <t>MASSAROTTI F</t>
  </si>
  <si>
    <t>BATAEV A</t>
  </si>
  <si>
    <t>DEDYUKHINA N</t>
  </si>
  <si>
    <t>NASRUTDINOV M</t>
  </si>
  <si>
    <t>ADAM M</t>
  </si>
  <si>
    <t>TOUTAOUI J</t>
  </si>
  <si>
    <t>PFEUFFER N</t>
  </si>
  <si>
    <t>HINZ O</t>
  </si>
  <si>
    <t>PUSHPA R K</t>
  </si>
  <si>
    <t>SHYAMALA D B</t>
  </si>
  <si>
    <t>GIUDICI P</t>
  </si>
  <si>
    <t>PAGNOTTONI P</t>
  </si>
  <si>
    <t>POLINESI G</t>
  </si>
  <si>
    <t>KIM W</t>
  </si>
  <si>
    <t>KWON D</t>
  </si>
  <si>
    <t>LEE Y</t>
  </si>
  <si>
    <t>KIM J</t>
  </si>
  <si>
    <t>LIN C</t>
  </si>
  <si>
    <t>BHATIA A</t>
  </si>
  <si>
    <t>CHANDANI A</t>
  </si>
  <si>
    <t>CHHATEJA J</t>
  </si>
  <si>
    <t>BRENNER L</t>
  </si>
  <si>
    <t>MEYLL T</t>
  </si>
  <si>
    <t>BAEK S</t>
  </si>
  <si>
    <t>LEE KW</t>
  </si>
  <si>
    <t>UCTUM M</t>
  </si>
  <si>
    <t>OH S</t>
  </si>
  <si>
    <t>WEXLER M</t>
  </si>
  <si>
    <t>OBERLANDER J</t>
  </si>
  <si>
    <t>BI Q</t>
  </si>
  <si>
    <t>TANG J</t>
  </si>
  <si>
    <t>VAN F B</t>
  </si>
  <si>
    <t>NELSON J</t>
  </si>
  <si>
    <t>BEAL I</t>
  </si>
  <si>
    <t>RAY C</t>
  </si>
  <si>
    <t>OSSOLA A</t>
  </si>
  <si>
    <t>KIM M</t>
  </si>
  <si>
    <t>JANG J</t>
  </si>
  <si>
    <t>CHANG K W</t>
  </si>
  <si>
    <t>RUISHI J</t>
  </si>
  <si>
    <t>SHUJUN Y</t>
  </si>
  <si>
    <t>FAN L</t>
  </si>
  <si>
    <t>CHATTERJEE S</t>
  </si>
  <si>
    <t>KABULOVA J</t>
  </si>
  <si>
    <t>STANKEVIIEN J</t>
  </si>
  <si>
    <t>TORNO A</t>
  </si>
  <si>
    <t>SCHILDMANN S</t>
  </si>
  <si>
    <t>BRANDL B</t>
  </si>
  <si>
    <t>HARRISON J</t>
  </si>
  <si>
    <t>SAMADDAR S</t>
  </si>
  <si>
    <t>LOURENO C</t>
  </si>
  <si>
    <t>DONKERS B</t>
  </si>
  <si>
    <t>LUO X</t>
  </si>
  <si>
    <t>FENG K</t>
  </si>
  <si>
    <t>FANG X</t>
  </si>
  <si>
    <t>HE W</t>
  </si>
  <si>
    <t>LAU R</t>
  </si>
  <si>
    <t>YIN C</t>
  </si>
  <si>
    <t>PERCHET R</t>
  </si>
  <si>
    <t>SOUP F</t>
  </si>
  <si>
    <t>PAUL L</t>
  </si>
  <si>
    <t>SADATH L</t>
  </si>
  <si>
    <t>SEILER V</t>
  </si>
  <si>
    <t>FANENBRUCK K</t>
  </si>
  <si>
    <t>GUO H</t>
  </si>
  <si>
    <t>POLAK P</t>
  </si>
  <si>
    <t>ATWAL G</t>
  </si>
  <si>
    <t>BRYSON D</t>
  </si>
  <si>
    <t>DENG B</t>
  </si>
  <si>
    <t>CHAU M</t>
  </si>
  <si>
    <t>ATIQ R</t>
  </si>
  <si>
    <t>MEHTA M</t>
  </si>
  <si>
    <t>DIVEKAR R</t>
  </si>
  <si>
    <t>RASIWALA F</t>
  </si>
  <si>
    <t>KOHL B</t>
  </si>
  <si>
    <t>HELMS N</t>
  </si>
  <si>
    <t>HLSCHER R</t>
  </si>
  <si>
    <t>NELDE M</t>
  </si>
  <si>
    <t>DUC K N D</t>
  </si>
  <si>
    <t>SERMPINIS G</t>
  </si>
  <si>
    <t>STASINAKIS C</t>
  </si>
  <si>
    <t>AU C</t>
  </si>
  <si>
    <t>KLINGENBERGER L</t>
  </si>
  <si>
    <t>SVOBODA M</t>
  </si>
  <si>
    <t>FRRE E</t>
  </si>
  <si>
    <t>CHEN X</t>
  </si>
  <si>
    <t>YE S</t>
  </si>
  <si>
    <t>HUANG C</t>
  </si>
  <si>
    <t>POTDAR A</t>
  </si>
  <si>
    <t>PANDE M</t>
  </si>
  <si>
    <t>HILDEBRAND C</t>
  </si>
  <si>
    <t>BERGNER A</t>
  </si>
  <si>
    <t>TUBADJI A</t>
  </si>
  <si>
    <t>DENNEY T</t>
  </si>
  <si>
    <t>WEBBER D</t>
  </si>
  <si>
    <t>GERLACH J</t>
  </si>
  <si>
    <t>LUTZ J</t>
  </si>
  <si>
    <t>VIJAY N</t>
  </si>
  <si>
    <t>XUE R</t>
  </si>
  <si>
    <t>GEPP A</t>
  </si>
  <si>
    <t>ONEILL T</t>
  </si>
  <si>
    <t>STERN S</t>
  </si>
  <si>
    <t>VANSTONE B</t>
  </si>
  <si>
    <t>LU B</t>
  </si>
  <si>
    <t>HAO S</t>
  </si>
  <si>
    <t>PINEDO M</t>
  </si>
  <si>
    <t>XU Y</t>
  </si>
  <si>
    <t>GE R</t>
  </si>
  <si>
    <t>ZHENG Z</t>
  </si>
  <si>
    <t>TIAN X</t>
  </si>
  <si>
    <t>LIAO L</t>
  </si>
  <si>
    <t>DENG L</t>
  </si>
  <si>
    <t>LV Y</t>
  </si>
  <si>
    <t>LIU Y</t>
  </si>
  <si>
    <t>ZHAO Y</t>
  </si>
  <si>
    <t>GERHANA Y</t>
  </si>
  <si>
    <t>UMAM M</t>
  </si>
  <si>
    <t>ATMADJA A</t>
  </si>
  <si>
    <t>WANG X</t>
  </si>
  <si>
    <t>BUTT A</t>
  </si>
  <si>
    <t>ZHANG Q</t>
  </si>
  <si>
    <t>AHMAD H</t>
  </si>
  <si>
    <t>SHAFIQUE M</t>
  </si>
  <si>
    <t>WENDT S</t>
  </si>
  <si>
    <t>SLAUGHTER K</t>
  </si>
  <si>
    <t>CHEN D</t>
  </si>
  <si>
    <t xml:space="preserve">FERNNDEZ </t>
  </si>
  <si>
    <t>SS</t>
  </si>
  <si>
    <t>DARSKUVIENE V</t>
  </si>
  <si>
    <t>LISAUSKIENE N</t>
  </si>
  <si>
    <t>RINGE W</t>
  </si>
  <si>
    <t>RUOF C</t>
  </si>
  <si>
    <t>TAO R</t>
  </si>
  <si>
    <t>SU C</t>
  </si>
  <si>
    <t>XIAO Y</t>
  </si>
  <si>
    <t>DAI K</t>
  </si>
  <si>
    <t>KHALID F</t>
  </si>
  <si>
    <t>WANG H</t>
  </si>
  <si>
    <t>YU S</t>
  </si>
  <si>
    <t>ALSABAH H</t>
  </si>
  <si>
    <t>CAPPONI A</t>
  </si>
  <si>
    <t>RUIZ L O</t>
  </si>
  <si>
    <t>STERN M</t>
  </si>
  <si>
    <t>DONG Z</t>
  </si>
  <si>
    <t>ZHU M</t>
  </si>
  <si>
    <t>XU F</t>
  </si>
  <si>
    <t>LEOW E</t>
  </si>
  <si>
    <t>NGUYEN B</t>
  </si>
  <si>
    <t>CHUA M</t>
  </si>
  <si>
    <t>GREALISH A</t>
  </si>
  <si>
    <t>KOLM P</t>
  </si>
  <si>
    <t>SRIHARSHITHA S</t>
  </si>
  <si>
    <t>MENON S</t>
  </si>
  <si>
    <t>HODGE F</t>
  </si>
  <si>
    <t>MENDOZA K</t>
  </si>
  <si>
    <t>SINHA R</t>
  </si>
  <si>
    <t>BUCHANAN B</t>
  </si>
  <si>
    <t>WRIGHT D</t>
  </si>
  <si>
    <t>PAL A</t>
  </si>
  <si>
    <t>SHARMA S</t>
  </si>
  <si>
    <t>GUPTA K</t>
  </si>
  <si>
    <t>KRISTJANPOLLER W</t>
  </si>
  <si>
    <t>MICHELL K</t>
  </si>
  <si>
    <t>MINUTOLO P</t>
  </si>
  <si>
    <t>WU M</t>
  </si>
  <si>
    <t>GAO Q</t>
  </si>
  <si>
    <t>DEO S</t>
  </si>
  <si>
    <t>SONTAKKE N</t>
  </si>
  <si>
    <t>ZHANG L</t>
  </si>
  <si>
    <t>PENTINA I</t>
  </si>
  <si>
    <t>FAN Y</t>
  </si>
  <si>
    <t>JIANG H</t>
  </si>
  <si>
    <t>CHEN Z</t>
  </si>
  <si>
    <t>WONG W</t>
  </si>
  <si>
    <t>SHAN S</t>
  </si>
  <si>
    <t>UMAR M</t>
  </si>
  <si>
    <t>MIRZA N</t>
  </si>
  <si>
    <t>ANSHARI M</t>
  </si>
  <si>
    <t>ALMUNAWAR M</t>
  </si>
  <si>
    <t>MASRI M</t>
  </si>
  <si>
    <t>TSAI S</t>
  </si>
  <si>
    <t>FRITZ-MORGENTHAL S</t>
  </si>
  <si>
    <t>HEIN B</t>
  </si>
  <si>
    <t>PAPENBROCK J</t>
  </si>
  <si>
    <t>ZHENG K</t>
  </si>
  <si>
    <t>CHEONG J</t>
  </si>
  <si>
    <t>JAFARIAN M</t>
  </si>
  <si>
    <t>PREZ-RUEDA A</t>
  </si>
  <si>
    <t>MANRAI R</t>
  </si>
  <si>
    <t>YUAN X</t>
  </si>
  <si>
    <t>ZHANG R</t>
  </si>
  <si>
    <t>YE N</t>
  </si>
  <si>
    <t>CABALLERO-FERNNDEZ R</t>
  </si>
  <si>
    <t>CORTEZ K</t>
  </si>
  <si>
    <t>CEBALLOS-HORNERO D</t>
  </si>
  <si>
    <t>HUANG R</t>
  </si>
  <si>
    <t>ZHANG O</t>
  </si>
  <si>
    <t>VON W B</t>
  </si>
  <si>
    <t>KREMMEL D</t>
  </si>
  <si>
    <t>JGER B</t>
  </si>
  <si>
    <t>A MAJOR CONSEQUENCE OF THE INTERNET ERA IS THE EMERGENCE OF COMPLEX "PLATFORMS" THAT COMBINE TECHNOLOGY AND PROCESS IN NEW WAYS THAT OFTEN DISRUPT EXISTING INDUSTRY STRUCTURES AND BLUR INDUSTRY BOUNDARIES. THESE PLATFORMS ALLOW EASY PARTICIPATION THAT OFTEN STRENGTHENS AND EXTENDS NETWORK EFFECTS, WHILE AT THE SAME TIME THE VAST AMOUNTS OF DATA CAPTURED THROUGH SUCH PARTICIPATION CAN INCREASE THE VALUE OF THE PLATFORM TO ITS PARTICIPANTS, CREATING A VIRTUOUS CYCLE. WHILE INITIALLY SLOW TO PENETRATE THE FINANCIAL SERVICES SECTOR, SUCH PLATFORMS ARE NOW BEGINNING TO EMERGE. WE PROVIDE A TAXONOMY OF PLATFORMS IN FINANCE AND IDENTIFY THE FEASIBLE STRATEGIES THAT ARE AVAILABLE TO INCUMBENTS IN THE INDUSTRY, INNOVATORS, AND THE MAJOR INTERNET GIANTS.</t>
  </si>
  <si>
    <t>THE RETURNS GENERATED BY THE TRADITIONAL ASSET MANAGEMENT INDUSTRY DO NOT JUSTIFY THE CURRENT FEES CHARGED. AN "EXCESSIVE" REWARD FOR THE RISK TAKEN LEADS TO THE ASSUMPTION OF DISPROPORTIONATE RISKS AND TO A NON-EFFICIENT ALLOCATION OF RESOURCES. THIS SITUATION HAS BEEN BECOME MORE EVIDENT WITH THE APPEARANCE OF LOW-COST INDEX-TRACKING FUNDS, SUCH AS EXCHANGE-TRADED FUNDS (ETFS) AND ROBO-ADVISORS, WHICH ARE FAVOURED IN THE CURRENT LOW-RETURN, LOW-VOLATILITY AND HIGH-CORRELATION INVESTMENT CLIMATE. HOWEVER, THE MARKET CANNOT BE ENTIRELY MADE UP OF INDEX FUNDS WITH NO DISCRIMINATION; THIS WOULD ULTIMATELY LEAD TO A MASSIVE MISALLOCATION OF CAPITAL. IN THIS CONTEXT, THE TRADITIONAL ASSET MANAGEMENT AND HEDGE FUND INDUSTRIES NEED TO EVOLVE AND ADAPT TO THE NEW ENVIRONMENT THAT REQUIRES MORE TRANSPARENCY, LOWER FEES AND NEW PAY STRUCTURES WITH MORE ROBUST SET UPS.</t>
  </si>
  <si>
    <t>THIS ARTICLE ANALYSES HOW THE FINANCIAL LITERACY OF ELDERLY PEOPLE AFFECTS THEIR DECISIONS ON THE ADOPTION OF VARIOUS FINANCIAL STRATEGIES. MULTIPLE MEDIATOR MODELS WITH BOOTSTRAP TECHNIQUES ARE USED TO IDENTIFY THE MEDIATING MECHANISMS OF FINANCIAL CONCERNS THAT TRANSMIT THE EFFECTS OF FINANCIAL LITERACY ONTO SPECIFIC FINANCIAL STRATEGIES. WE FIND (1) FINANCIAL CONCERNS MEDIATE THE MAJORITY OF FINANCIAL LITERACY-STRATEGY NEXUSES; SPECIFICALLY, FINANCIALLY ILLITERATE PEOPLE ARE MORE LIKELY TO HAVE FINANCIAL CONCERNS AND ARE MORE LIKELY TO CUT BACK ON SPENDING, SEEK JOB OPPORTUNITIES, INCREASE DEBTS AND DOWNSIZE OR SELL THEIR RESIDENCE AS A RESULT; (2) FINANCIALLY LITERATE PEOPLE ARE MORE LIKELY TO SEEK PROFESSIONAL FINANCIAL ADVICE, PURCHASE A LIFE ANNUITY, CONTRIBUTE MORE TO SUPERANNUATION AND INVEST MORE CONSERVATIVELY, REGARDLESS OF THEIR CONCERNS. OUR FINDINGS SUGGEST PROFESSIONAL ADVISORS AND ROBO-ADVISOR DEVELOPERS TAKE INTO ACCOUNT FINANCIAL CONCERNS WHEN RECOMMENDING ADVICE. JEL CLASSIFICATION: D14, J14, J26, I31, G11 THE AUTHOR(S) 2020.</t>
  </si>
  <si>
    <t>THIS PAPER EXPLORES THE IMPLICATIONS OF APPLYING AUTOMATION, A TECHNOLOGICAL FORCE IN WHICH COMPUTER SYSTEMS CAN FULFILL HUMAN TASKS, INTO THE ASSET MANAGEMENT INDUSTRY. THE INVESTIGATION EXPLORES A NUMBER OF SIGNIFICANT TOPICS IN WHICH MANAGERS SHOULD BEGIN CONTEMPLATING, INCLUDING WORKFORCE ORIGINATION POST AUTOMATION, THE PRIMARY SKILLS NECESSARY TO FACILITATE AUGMENTATION, AND HOW ROBO ADVISORS COULD CHALLENGE AN ORGANIZATION'S VALUE PROPOSITION. THE INVESTIGATION WAS CENTERED ON JUPITER ASSET MANAGEMENT (JAM) TO SUPPORT THEIR PREPARATIONS FOR AUTOMATION, AS WELL AS TO PROVIDE INSIGHT FROM THE 'GRASS ROOTS'. RESEARCH CENTERED ON INTERVIEWS WITH EXPERIENCED INDIVIDUALS WITHIN AUTOMATIVE AND ASSET MANAGEMENT. THE FINDINGS IDENTIFY THAT CURRENT ENTRY LEVEL OCCUPATIONS WITH SYSTEMATIC, REPETITIVE TASKS IN A FIXED DOMAIN, WILL BE AUTOMATED. PLACING A GREATER DEMAND FOR ANALYTICAL ABILITIES IN JUNIOR RECRUITS AS THE COGNITIVE UNDERSTANDING OF WHAT DATA REPRESENTS IS A WEAKNESS OF ARTIFICIAL INTELLIGENCE (AI) THUS STRENGTHENING AUGMENTATION BETWEEN EMPLOYEES AND TECHNOLOGY. AUTOMATED INVESTMENT PROFILERS KNOWN AS ROBO ADVISORS WILL CHALLENGE THE VALUE PROPOSITION OF ORGANIZATIONS, SUCH AS JAM, WHICH IN TIME WILL NEED TO BE ONBOARD WITH THE TECHNOLOGY TO REMAIN COMPETITIVE WITHIN A GROWING MILLENNIAL MARKET. THE PAPER CONCLUDES THAT THERE IS AN EVIDENT NEED FOR ASSET MANAGEMENT FIRMS TO DESIGN TRAINING PROCESSES THAT BLEND ENHANCED SENIOR LEVEL SHADOWING, WITH PROGRAMMES FOCUSED ON BROADENING JUNIORS' ABILITIES TO INTERPRET AND APPLY AI GENERATED DATA THROUGH A SERIES OF NEWLY IDENTIFIED SKILLS.</t>
  </si>
  <si>
    <t>AB196</t>
  </si>
  <si>
    <t>AB197</t>
  </si>
  <si>
    <t>AB199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</si>
</sst>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indexed="64"/>
      </top>
      <bottom style="double">
        <color indexed="64"/>
      </bottom>
      <diagonal/>
    </border>
  </borders>
  <cellStyleXfs count="3">
    <xf numFmtId="0" fontId="0" fillId="0" borderId="0"/>
    <xf numFmtId="0" fontId="1" fillId="0" borderId="0"/>
    <xf numFmtId="9" fontId="1" fillId="0" borderId="0" applyFon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0" fillId="0" borderId="0" xfId="0" applyAlignment="1">
      <alignment horizontal="center"/>
    </xf>
    <xf numFmtId="0" fontId="0" fillId="0" borderId="0" xfId="0" applyAlignment="1">
      <alignment horizontal="center" wrapText="1"/>
    </xf>
    <xf numFmtId="0" fontId="1" fillId="0" borderId="0" xfId="1" applyAlignment="1">
      <alignment horizontal="center" wrapText="1"/>
    </xf>
    <xf numFmtId="0" fontId="0" fillId="0" borderId="1" xfId="0" applyBorder="1"/>
    <xf numFmtId="164" fontId="0" fillId="0" borderId="0" xfId="2" applyNumberFormat="1" applyFont="1"/>
    <xf numFmtId="0" fontId="0" fillId="0" borderId="1" xfId="0" applyBorder="1" applyAlignment="1">
      <alignment horizontal="center"/>
    </xf>
    <xf numFmtId="0" fontId="0" fillId="2" borderId="0" xfId="0" applyFill="1"/>
  </cellXfs>
  <cellStyles count="3">
    <cellStyle name="Normal" xfId="0" builtinId="0"/>
    <cellStyle name="Normal 4" xfId="1" xr:uid="{00000000-0005-0000-0000-000001000000}"/>
    <cellStyle name="Porcentaje" xfId="2" builtinId="5"/>
  </cellStyles>
  <dxfs count="3">
    <dxf>
      <font>
        <color theme="3"/>
      </font>
      <fill>
        <patternFill>
          <bgColor theme="3"/>
        </patternFill>
      </fill>
    </dxf>
    <dxf>
      <font>
        <color theme="3"/>
      </font>
      <fill>
        <patternFill>
          <bgColor theme="3"/>
        </patternFill>
      </fill>
    </dxf>
    <dxf>
      <font>
        <color theme="3"/>
      </font>
      <fill>
        <patternFill>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ES"/>
              <a:t>Cluster research</a:t>
            </a:r>
            <a:r>
              <a:rPr lang="es-ES" baseline="0"/>
              <a:t> interest evolution</a:t>
            </a:r>
            <a:endParaRPr lang="es-ES"/>
          </a:p>
        </c:rich>
      </c:tx>
      <c:layout>
        <c:manualLayout>
          <c:xMode val="edge"/>
          <c:yMode val="edge"/>
          <c:x val="0.29646731205700738"/>
          <c:y val="2.2697795071335927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5.831146106736658E-2"/>
          <c:y val="0.10831750359998776"/>
          <c:w val="0.91125375632393779"/>
          <c:h val="0.8560145327164842"/>
        </c:manualLayout>
      </c:layout>
      <c:bubbleChart>
        <c:varyColors val="0"/>
        <c:ser>
          <c:idx val="0"/>
          <c:order val="0"/>
          <c:tx>
            <c:strRef>
              <c:f>'analisis temporal de clusters'!$AI$3</c:f>
              <c:strCache>
                <c:ptCount val="1"/>
                <c:pt idx="0">
                  <c:v>C1</c:v>
                </c:pt>
              </c:strCache>
            </c:strRef>
          </c:tx>
          <c:spPr>
            <a:noFill/>
            <a:ln w="31750">
              <a:solidFill>
                <a:schemeClr val="accent2">
                  <a:lumMod val="60000"/>
                  <a:lumOff val="40000"/>
                </a:schemeClr>
              </a:solidFill>
            </a:ln>
            <a:effectLst/>
          </c:spPr>
          <c:invertIfNegative val="0"/>
          <c:dLbls>
            <c:dLbl>
              <c:idx val="3"/>
              <c:layout>
                <c:manualLayout>
                  <c:x val="-6.3601538032383553E-2"/>
                  <c:y val="9.72762645914396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D28-48A3-AA75-DDF6EAC6766D}"/>
                </c:ext>
              </c:extLst>
            </c:dLbl>
            <c:dLbl>
              <c:idx val="4"/>
              <c:layout>
                <c:manualLayout>
                  <c:x val="-7.1873692418882418E-2"/>
                  <c:y val="-2.26977950713359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28-48A3-AA75-DDF6EAC676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'analisis temporal de clusters'!$AJ$2:$AP$2</c:f>
              <c:numCache>
                <c:formatCode>General</c:formatCode>
                <c:ptCount val="7"/>
                <c:pt idx="0">
                  <c:v>2016</c:v>
                </c:pt>
                <c:pt idx="1">
                  <c:v>2017</c:v>
                </c:pt>
                <c:pt idx="2">
                  <c:v>2018</c:v>
                </c:pt>
                <c:pt idx="3">
                  <c:v>2019</c:v>
                </c:pt>
                <c:pt idx="4">
                  <c:v>2020</c:v>
                </c:pt>
                <c:pt idx="5">
                  <c:v>2021</c:v>
                </c:pt>
                <c:pt idx="6">
                  <c:v>2022</c:v>
                </c:pt>
              </c:numCache>
            </c:numRef>
          </c:xVal>
          <c:yVal>
            <c:numRef>
              <c:f>'analisis temporal de clusters'!$AJ$3:$AP$3</c:f>
              <c:numCache>
                <c:formatCode>General</c:formatCode>
                <c:ptCount val="7"/>
                <c:pt idx="0">
                  <c:v>0</c:v>
                </c:pt>
                <c:pt idx="1">
                  <c:v>6</c:v>
                </c:pt>
                <c:pt idx="2">
                  <c:v>7</c:v>
                </c:pt>
                <c:pt idx="3">
                  <c:v>11</c:v>
                </c:pt>
                <c:pt idx="4">
                  <c:v>17</c:v>
                </c:pt>
                <c:pt idx="5">
                  <c:v>15</c:v>
                </c:pt>
                <c:pt idx="6">
                  <c:v>6</c:v>
                </c:pt>
              </c:numCache>
            </c:numRef>
          </c:yVal>
          <c:bubbleSize>
            <c:numRef>
              <c:f>'analisis temporal de clusters'!$AJ$3:$AP$3</c:f>
              <c:numCache>
                <c:formatCode>General</c:formatCode>
                <c:ptCount val="7"/>
                <c:pt idx="0">
                  <c:v>0</c:v>
                </c:pt>
                <c:pt idx="1">
                  <c:v>6</c:v>
                </c:pt>
                <c:pt idx="2">
                  <c:v>7</c:v>
                </c:pt>
                <c:pt idx="3">
                  <c:v>11</c:v>
                </c:pt>
                <c:pt idx="4">
                  <c:v>17</c:v>
                </c:pt>
                <c:pt idx="5">
                  <c:v>15</c:v>
                </c:pt>
                <c:pt idx="6">
                  <c:v>6</c:v>
                </c:pt>
              </c:numCache>
            </c:numRef>
          </c:bubbleSize>
          <c:bubble3D val="0"/>
          <c:extLst>
            <c:ext xmlns:c16="http://schemas.microsoft.com/office/drawing/2014/chart" uri="{C3380CC4-5D6E-409C-BE32-E72D297353CC}">
              <c16:uniqueId val="{00000000-5D28-48A3-AA75-DDF6EAC6766D}"/>
            </c:ext>
          </c:extLst>
        </c:ser>
        <c:ser>
          <c:idx val="3"/>
          <c:order val="1"/>
          <c:tx>
            <c:strRef>
              <c:f>'analisis temporal de clusters'!$AI$4</c:f>
              <c:strCache>
                <c:ptCount val="1"/>
                <c:pt idx="0">
                  <c:v>C2</c:v>
                </c:pt>
              </c:strCache>
            </c:strRef>
          </c:tx>
          <c:spPr>
            <a:noFill/>
            <a:ln w="31750">
              <a:solidFill>
                <a:schemeClr val="accent6">
                  <a:lumMod val="60000"/>
                  <a:alpha val="7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'analisis temporal de clusters'!$AJ$2:$AP$2</c:f>
              <c:numCache>
                <c:formatCode>General</c:formatCode>
                <c:ptCount val="7"/>
                <c:pt idx="0">
                  <c:v>2016</c:v>
                </c:pt>
                <c:pt idx="1">
                  <c:v>2017</c:v>
                </c:pt>
                <c:pt idx="2">
                  <c:v>2018</c:v>
                </c:pt>
                <c:pt idx="3">
                  <c:v>2019</c:v>
                </c:pt>
                <c:pt idx="4">
                  <c:v>2020</c:v>
                </c:pt>
                <c:pt idx="5">
                  <c:v>2021</c:v>
                </c:pt>
                <c:pt idx="6">
                  <c:v>2022</c:v>
                </c:pt>
              </c:numCache>
            </c:numRef>
          </c:xVal>
          <c:yVal>
            <c:numRef>
              <c:f>'analisis temporal de clusters'!$AJ$4:$AP$4</c:f>
              <c:numCache>
                <c:formatCode>General</c:formatCode>
                <c:ptCount val="7"/>
                <c:pt idx="0">
                  <c:v>0</c:v>
                </c:pt>
                <c:pt idx="1">
                  <c:v>5</c:v>
                </c:pt>
                <c:pt idx="2">
                  <c:v>11</c:v>
                </c:pt>
                <c:pt idx="3">
                  <c:v>13</c:v>
                </c:pt>
                <c:pt idx="4">
                  <c:v>13</c:v>
                </c:pt>
                <c:pt idx="5">
                  <c:v>27</c:v>
                </c:pt>
                <c:pt idx="6">
                  <c:v>7</c:v>
                </c:pt>
              </c:numCache>
            </c:numRef>
          </c:yVal>
          <c:bubbleSize>
            <c:numRef>
              <c:f>'analisis temporal de clusters'!$AJ$4:$AP$4</c:f>
              <c:numCache>
                <c:formatCode>General</c:formatCode>
                <c:ptCount val="7"/>
                <c:pt idx="0">
                  <c:v>0</c:v>
                </c:pt>
                <c:pt idx="1">
                  <c:v>5</c:v>
                </c:pt>
                <c:pt idx="2">
                  <c:v>11</c:v>
                </c:pt>
                <c:pt idx="3">
                  <c:v>13</c:v>
                </c:pt>
                <c:pt idx="4">
                  <c:v>13</c:v>
                </c:pt>
                <c:pt idx="5">
                  <c:v>27</c:v>
                </c:pt>
                <c:pt idx="6">
                  <c:v>7</c:v>
                </c:pt>
              </c:numCache>
            </c:numRef>
          </c:bubbleSize>
          <c:bubble3D val="0"/>
          <c:extLst>
            <c:ext xmlns:c16="http://schemas.microsoft.com/office/drawing/2014/chart" uri="{C3380CC4-5D6E-409C-BE32-E72D297353CC}">
              <c16:uniqueId val="{00000004-5D28-48A3-AA75-DDF6EAC6766D}"/>
            </c:ext>
          </c:extLst>
        </c:ser>
        <c:ser>
          <c:idx val="1"/>
          <c:order val="2"/>
          <c:tx>
            <c:strRef>
              <c:f>'analisis temporal de clusters'!$AI$5</c:f>
              <c:strCache>
                <c:ptCount val="1"/>
                <c:pt idx="0">
                  <c:v>C3</c:v>
                </c:pt>
              </c:strCache>
            </c:strRef>
          </c:tx>
          <c:spPr>
            <a:noFill/>
            <a:ln w="31750">
              <a:solidFill>
                <a:schemeClr val="accent5">
                  <a:alpha val="7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'analisis temporal de clusters'!$AJ$2:$AP$2</c:f>
              <c:numCache>
                <c:formatCode>General</c:formatCode>
                <c:ptCount val="7"/>
                <c:pt idx="0">
                  <c:v>2016</c:v>
                </c:pt>
                <c:pt idx="1">
                  <c:v>2017</c:v>
                </c:pt>
                <c:pt idx="2">
                  <c:v>2018</c:v>
                </c:pt>
                <c:pt idx="3">
                  <c:v>2019</c:v>
                </c:pt>
                <c:pt idx="4">
                  <c:v>2020</c:v>
                </c:pt>
                <c:pt idx="5">
                  <c:v>2021</c:v>
                </c:pt>
                <c:pt idx="6">
                  <c:v>2022</c:v>
                </c:pt>
              </c:numCache>
            </c:numRef>
          </c:xVal>
          <c:yVal>
            <c:numRef>
              <c:f>'analisis temporal de clusters'!$AJ$5:$AP$5</c:f>
              <c:numCache>
                <c:formatCode>General</c:formatCode>
                <c:ptCount val="7"/>
                <c:pt idx="0">
                  <c:v>0</c:v>
                </c:pt>
                <c:pt idx="1">
                  <c:v>3</c:v>
                </c:pt>
                <c:pt idx="2">
                  <c:v>7</c:v>
                </c:pt>
                <c:pt idx="3">
                  <c:v>5</c:v>
                </c:pt>
                <c:pt idx="4">
                  <c:v>8</c:v>
                </c:pt>
                <c:pt idx="5">
                  <c:v>2</c:v>
                </c:pt>
                <c:pt idx="6">
                  <c:v>3</c:v>
                </c:pt>
              </c:numCache>
            </c:numRef>
          </c:yVal>
          <c:bubbleSize>
            <c:numRef>
              <c:f>'analisis temporal de clusters'!$AJ$5:$AP$5</c:f>
              <c:numCache>
                <c:formatCode>General</c:formatCode>
                <c:ptCount val="7"/>
                <c:pt idx="0">
                  <c:v>0</c:v>
                </c:pt>
                <c:pt idx="1">
                  <c:v>3</c:v>
                </c:pt>
                <c:pt idx="2">
                  <c:v>7</c:v>
                </c:pt>
                <c:pt idx="3">
                  <c:v>5</c:v>
                </c:pt>
                <c:pt idx="4">
                  <c:v>8</c:v>
                </c:pt>
                <c:pt idx="5">
                  <c:v>2</c:v>
                </c:pt>
                <c:pt idx="6">
                  <c:v>3</c:v>
                </c:pt>
              </c:numCache>
            </c:numRef>
          </c:bubbleSize>
          <c:bubble3D val="0"/>
          <c:extLst>
            <c:ext xmlns:c16="http://schemas.microsoft.com/office/drawing/2014/chart" uri="{C3380CC4-5D6E-409C-BE32-E72D297353CC}">
              <c16:uniqueId val="{00000001-5D28-48A3-AA75-DDF6EAC6766D}"/>
            </c:ext>
          </c:extLst>
        </c:ser>
        <c:ser>
          <c:idx val="4"/>
          <c:order val="3"/>
          <c:tx>
            <c:strRef>
              <c:f>'analisis temporal de clusters'!$AI$6</c:f>
              <c:strCache>
                <c:ptCount val="1"/>
                <c:pt idx="0">
                  <c:v>C4</c:v>
                </c:pt>
              </c:strCache>
            </c:strRef>
          </c:tx>
          <c:spPr>
            <a:noFill/>
            <a:ln w="63500">
              <a:solidFill>
                <a:schemeClr val="tx2">
                  <a:lumMod val="75000"/>
                  <a:alpha val="70000"/>
                </a:schemeClr>
              </a:solidFill>
              <a:prstDash val="dash"/>
            </a:ln>
            <a:effectLst/>
          </c:spPr>
          <c:invertIfNegative val="0"/>
          <c:dLbls>
            <c:dLbl>
              <c:idx val="0"/>
              <c:layout>
                <c:manualLayout>
                  <c:x val="1.0064412238325281E-2"/>
                  <c:y val="-1.297016861219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28-48A3-AA75-DDF6EAC6766D}"/>
                </c:ext>
              </c:extLst>
            </c:dLbl>
            <c:dLbl>
              <c:idx val="1"/>
              <c:layout>
                <c:manualLayout>
                  <c:x val="-3.623188405797105E-2"/>
                  <c:y val="3.2425421530479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D28-48A3-AA75-DDF6EAC6766D}"/>
                </c:ext>
              </c:extLst>
            </c:dLbl>
            <c:dLbl>
              <c:idx val="2"/>
              <c:layout>
                <c:manualLayout>
                  <c:x val="-6.8438003220611915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28-48A3-AA75-DDF6EAC6766D}"/>
                </c:ext>
              </c:extLst>
            </c:dLbl>
            <c:dLbl>
              <c:idx val="3"/>
              <c:layout>
                <c:manualLayout>
                  <c:x val="-7.6489533011272218E-2"/>
                  <c:y val="-9.72762645914402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28-48A3-AA75-DDF6EAC6766D}"/>
                </c:ext>
              </c:extLst>
            </c:dLbl>
            <c:dLbl>
              <c:idx val="4"/>
              <c:layout>
                <c:manualLayout>
                  <c:x val="-6.8438003220612068E-2"/>
                  <c:y val="9.727626459143849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28-48A3-AA75-DDF6EAC6766D}"/>
                </c:ext>
              </c:extLst>
            </c:dLbl>
            <c:dLbl>
              <c:idx val="5"/>
              <c:layout>
                <c:manualLayout>
                  <c:x val="-5.032206119162641E-2"/>
                  <c:y val="-1.297016861219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D28-48A3-AA75-DDF6EAC67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'analisis temporal de clusters'!$AJ$2:$AO$2</c:f>
              <c:numCache>
                <c:formatCode>General</c:formatCode>
                <c:ptCount val="6"/>
                <c:pt idx="0">
                  <c:v>2016</c:v>
                </c:pt>
                <c:pt idx="1">
                  <c:v>2017</c:v>
                </c:pt>
                <c:pt idx="2">
                  <c:v>2018</c:v>
                </c:pt>
                <c:pt idx="3">
                  <c:v>2019</c:v>
                </c:pt>
                <c:pt idx="4">
                  <c:v>2020</c:v>
                </c:pt>
                <c:pt idx="5">
                  <c:v>2021</c:v>
                </c:pt>
              </c:numCache>
            </c:numRef>
          </c:xVal>
          <c:yVal>
            <c:numRef>
              <c:f>'analisis temporal de clusters'!$AJ$6:$AO$6</c:f>
              <c:numCache>
                <c:formatCode>General</c:formatCode>
                <c:ptCount val="6"/>
                <c:pt idx="0">
                  <c:v>1</c:v>
                </c:pt>
                <c:pt idx="1">
                  <c:v>6</c:v>
                </c:pt>
                <c:pt idx="2">
                  <c:v>19</c:v>
                </c:pt>
                <c:pt idx="3">
                  <c:v>19</c:v>
                </c:pt>
                <c:pt idx="4">
                  <c:v>15</c:v>
                </c:pt>
                <c:pt idx="5">
                  <c:v>17</c:v>
                </c:pt>
              </c:numCache>
            </c:numRef>
          </c:yVal>
          <c:bubbleSize>
            <c:numRef>
              <c:f>'analisis temporal de clusters'!$AJ$6:$AO$6</c:f>
              <c:numCache>
                <c:formatCode>General</c:formatCode>
                <c:ptCount val="6"/>
                <c:pt idx="0">
                  <c:v>1</c:v>
                </c:pt>
                <c:pt idx="1">
                  <c:v>6</c:v>
                </c:pt>
                <c:pt idx="2">
                  <c:v>19</c:v>
                </c:pt>
                <c:pt idx="3">
                  <c:v>19</c:v>
                </c:pt>
                <c:pt idx="4">
                  <c:v>15</c:v>
                </c:pt>
                <c:pt idx="5">
                  <c:v>17</c:v>
                </c:pt>
              </c:numCache>
            </c:numRef>
          </c:bubbleSize>
          <c:bubble3D val="0"/>
          <c:extLst>
            <c:ext xmlns:c16="http://schemas.microsoft.com/office/drawing/2014/chart" uri="{C3380CC4-5D6E-409C-BE32-E72D297353CC}">
              <c16:uniqueId val="{00000005-5D28-48A3-AA75-DDF6EAC6766D}"/>
            </c:ext>
          </c:extLst>
        </c:ser>
        <c:ser>
          <c:idx val="2"/>
          <c:order val="4"/>
          <c:tx>
            <c:strRef>
              <c:f>'analisis temporal de clusters'!$AI$7</c:f>
              <c:strCache>
                <c:ptCount val="1"/>
                <c:pt idx="0">
                  <c:v>C5</c:v>
                </c:pt>
              </c:strCache>
            </c:strRef>
          </c:tx>
          <c:spPr>
            <a:noFill/>
            <a:ln w="31750">
              <a:solidFill>
                <a:schemeClr val="accent4">
                  <a:alpha val="70000"/>
                </a:schemeClr>
              </a:solidFill>
            </a:ln>
            <a:effectLst/>
          </c:spPr>
          <c:invertIfNegative val="0"/>
          <c:dPt>
            <c:idx val="4"/>
            <c:invertIfNegative val="0"/>
            <c:bubble3D val="0"/>
            <c:spPr>
              <a:noFill/>
              <a:ln w="15875">
                <a:solidFill>
                  <a:schemeClr val="accent4">
                    <a:alpha val="62000"/>
                  </a:schemeClr>
                </a:solidFill>
              </a:ln>
              <a:effectLst/>
            </c:spPr>
            <c:extLst>
              <c:ext xmlns:c16="http://schemas.microsoft.com/office/drawing/2014/chart" uri="{C3380CC4-5D6E-409C-BE32-E72D297353CC}">
                <c16:uniqueId val="{0000000F-5D28-48A3-AA75-DDF6EAC6766D}"/>
              </c:ext>
            </c:extLst>
          </c:dPt>
          <c:dLbls>
            <c:dLbl>
              <c:idx val="5"/>
              <c:layout>
                <c:manualLayout>
                  <c:x val="-7.2674724536244559E-2"/>
                  <c:y val="-1.94552529182879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D28-48A3-AA75-DDF6EAC67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'analisis temporal de clusters'!$AJ$2:$AO$2</c:f>
              <c:numCache>
                <c:formatCode>General</c:formatCode>
                <c:ptCount val="6"/>
                <c:pt idx="0">
                  <c:v>2016</c:v>
                </c:pt>
                <c:pt idx="1">
                  <c:v>2017</c:v>
                </c:pt>
                <c:pt idx="2">
                  <c:v>2018</c:v>
                </c:pt>
                <c:pt idx="3">
                  <c:v>2019</c:v>
                </c:pt>
                <c:pt idx="4">
                  <c:v>2020</c:v>
                </c:pt>
                <c:pt idx="5">
                  <c:v>2021</c:v>
                </c:pt>
              </c:numCache>
            </c:numRef>
          </c:xVal>
          <c:yVal>
            <c:numRef>
              <c:f>'analisis temporal de clusters'!$AJ$7:$AO$7</c:f>
              <c:numCache>
                <c:formatCode>General</c:formatCode>
                <c:ptCount val="6"/>
                <c:pt idx="0">
                  <c:v>1</c:v>
                </c:pt>
                <c:pt idx="1">
                  <c:v>5</c:v>
                </c:pt>
                <c:pt idx="2">
                  <c:v>9</c:v>
                </c:pt>
                <c:pt idx="3">
                  <c:v>15</c:v>
                </c:pt>
                <c:pt idx="4">
                  <c:v>11</c:v>
                </c:pt>
                <c:pt idx="5">
                  <c:v>20</c:v>
                </c:pt>
              </c:numCache>
            </c:numRef>
          </c:yVal>
          <c:bubbleSize>
            <c:numRef>
              <c:f>'analisis temporal de clusters'!$AJ$7:$AO$7</c:f>
              <c:numCache>
                <c:formatCode>General</c:formatCode>
                <c:ptCount val="6"/>
                <c:pt idx="0">
                  <c:v>1</c:v>
                </c:pt>
                <c:pt idx="1">
                  <c:v>5</c:v>
                </c:pt>
                <c:pt idx="2">
                  <c:v>9</c:v>
                </c:pt>
                <c:pt idx="3">
                  <c:v>15</c:v>
                </c:pt>
                <c:pt idx="4">
                  <c:v>11</c:v>
                </c:pt>
                <c:pt idx="5">
                  <c:v>20</c:v>
                </c:pt>
              </c:numCache>
            </c:numRef>
          </c:bubbleSize>
          <c:bubble3D val="0"/>
          <c:extLst>
            <c:ext xmlns:c16="http://schemas.microsoft.com/office/drawing/2014/chart" uri="{C3380CC4-5D6E-409C-BE32-E72D297353CC}">
              <c16:uniqueId val="{00000002-5D28-48A3-AA75-DDF6EAC6766D}"/>
            </c:ext>
          </c:extLst>
        </c:ser>
        <c:dLbls>
          <c:dLblPos val="ctr"/>
          <c:showLegendKey val="0"/>
          <c:showVal val="1"/>
          <c:showCatName val="0"/>
          <c:showSerName val="0"/>
          <c:showPercent val="0"/>
          <c:showBubbleSize val="0"/>
        </c:dLbls>
        <c:bubbleScale val="100"/>
        <c:showNegBubbles val="0"/>
        <c:axId val="2075639072"/>
        <c:axId val="2075639488"/>
      </c:bubbleChart>
      <c:valAx>
        <c:axId val="2075639072"/>
        <c:scaling>
          <c:orientation val="minMax"/>
        </c:scaling>
        <c:delete val="0"/>
        <c:axPos val="b"/>
        <c:majorGridlines>
          <c:spPr>
            <a:ln w="9525">
              <a:solidFill>
                <a:schemeClr val="tx1">
                  <a:lumMod val="15000"/>
                  <a:lumOff val="85000"/>
                </a:schemeClr>
              </a:solidFill>
            </a:ln>
            <a:effectLst/>
          </c:spPr>
        </c:majorGridlines>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5639488"/>
        <c:crosses val="autoZero"/>
        <c:crossBetween val="midCat"/>
      </c:valAx>
      <c:valAx>
        <c:axId val="2075639488"/>
        <c:scaling>
          <c:orientation val="minMax"/>
        </c:scaling>
        <c:delete val="0"/>
        <c:axPos val="l"/>
        <c:majorGridlines>
          <c:spPr>
            <a:ln w="9525">
              <a:solidFill>
                <a:schemeClr val="tx1">
                  <a:lumMod val="15000"/>
                  <a:lumOff val="85000"/>
                </a:schemeClr>
              </a:solidFill>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5639072"/>
        <c:crosses val="autoZero"/>
        <c:crossBetween val="midCat"/>
      </c:valAx>
      <c:spPr>
        <a:noFill/>
        <a:ln>
          <a:noFill/>
        </a:ln>
        <a:effectLst/>
      </c:spPr>
    </c:plotArea>
    <c:legend>
      <c:legendPos val="t"/>
      <c:layout>
        <c:manualLayout>
          <c:xMode val="edge"/>
          <c:yMode val="edge"/>
          <c:x val="7.7997134416168998E-2"/>
          <c:y val="0.13142023346303502"/>
          <c:w val="0.41324888736733995"/>
          <c:h val="8.214865651521186E-2"/>
        </c:manualLayout>
      </c:layout>
      <c:overlay val="0"/>
      <c:spPr>
        <a:solidFill>
          <a:schemeClr val="bg1"/>
        </a:solidFill>
        <a:ln>
          <a:solidFill>
            <a:schemeClr val="bg2">
              <a:lumMod val="75000"/>
            </a:schemeClr>
          </a:solidFill>
        </a:ln>
        <a:effectLst/>
      </c:spPr>
      <c:txPr>
        <a:bodyPr rot="0" spcFirstLastPara="1" vertOverflow="ellipsis" vert="horz" wrap="square" anchor="ctr" anchorCtr="1"/>
        <a:lstStyle/>
        <a:p>
          <a:pPr>
            <a:defRPr sz="16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63915637940734"/>
          <c:y val="0.10831750359998776"/>
          <c:w val="0.60395454743695842"/>
          <c:h val="0.85462229856170702"/>
        </c:manualLayout>
      </c:layout>
      <c:radarChart>
        <c:radarStyle val="marker"/>
        <c:varyColors val="0"/>
        <c:ser>
          <c:idx val="0"/>
          <c:order val="0"/>
          <c:tx>
            <c:strRef>
              <c:f>'analisis temporal de clusters'!$AR$3</c:f>
              <c:strCache>
                <c:ptCount val="1"/>
                <c:pt idx="0">
                  <c:v>C1</c:v>
                </c:pt>
              </c:strCache>
            </c:strRef>
          </c:tx>
          <c:spPr>
            <a:ln w="34925" cap="rnd" cmpd="sng" algn="ctr">
              <a:solidFill>
                <a:schemeClr val="accent1"/>
              </a:solidFill>
              <a:prstDash val="sysDot"/>
              <a:round/>
            </a:ln>
            <a:effectLst/>
          </c:spPr>
          <c:marker>
            <c:symbol val="circle"/>
            <c:size val="6"/>
            <c:spPr>
              <a:solidFill>
                <a:schemeClr val="accent1"/>
              </a:solidFill>
              <a:ln>
                <a:noFill/>
              </a:ln>
              <a:effectLst/>
            </c:spPr>
          </c:marker>
          <c:dLbls>
            <c:delete val="1"/>
          </c:dLbls>
          <c:cat>
            <c:numRef>
              <c:f>'analisis temporal de clusters'!$AT$2:$AY$2</c:f>
              <c:numCache>
                <c:formatCode>General</c:formatCode>
                <c:ptCount val="6"/>
                <c:pt idx="0">
                  <c:v>2017</c:v>
                </c:pt>
                <c:pt idx="1">
                  <c:v>2018</c:v>
                </c:pt>
                <c:pt idx="2">
                  <c:v>2019</c:v>
                </c:pt>
                <c:pt idx="3">
                  <c:v>2020</c:v>
                </c:pt>
                <c:pt idx="4">
                  <c:v>2021</c:v>
                </c:pt>
                <c:pt idx="5">
                  <c:v>2022</c:v>
                </c:pt>
              </c:numCache>
            </c:numRef>
          </c:cat>
          <c:val>
            <c:numRef>
              <c:f>'analisis temporal de clusters'!$AT$3:$AY$3</c:f>
              <c:numCache>
                <c:formatCode>0.0%</c:formatCode>
                <c:ptCount val="6"/>
                <c:pt idx="0">
                  <c:v>0.24</c:v>
                </c:pt>
                <c:pt idx="1">
                  <c:v>0.13207547169811321</c:v>
                </c:pt>
                <c:pt idx="2">
                  <c:v>0.17460317460317459</c:v>
                </c:pt>
                <c:pt idx="3">
                  <c:v>0.265625</c:v>
                </c:pt>
                <c:pt idx="4">
                  <c:v>0.18518518518518517</c:v>
                </c:pt>
                <c:pt idx="5">
                  <c:v>0.21428571428571427</c:v>
                </c:pt>
              </c:numCache>
            </c:numRef>
          </c:val>
          <c:extLst>
            <c:ext xmlns:c16="http://schemas.microsoft.com/office/drawing/2014/chart" uri="{C3380CC4-5D6E-409C-BE32-E72D297353CC}">
              <c16:uniqueId val="{00000002-8092-485E-99F2-5CA824A3A316}"/>
            </c:ext>
          </c:extLst>
        </c:ser>
        <c:ser>
          <c:idx val="3"/>
          <c:order val="1"/>
          <c:tx>
            <c:strRef>
              <c:f>'analisis temporal de clusters'!$AR$4</c:f>
              <c:strCache>
                <c:ptCount val="1"/>
                <c:pt idx="0">
                  <c:v>C2</c:v>
                </c:pt>
              </c:strCache>
            </c:strRef>
          </c:tx>
          <c:spPr>
            <a:ln w="34925" cap="rnd" cmpd="sng" algn="ctr">
              <a:solidFill>
                <a:schemeClr val="accent4"/>
              </a:solidFill>
              <a:prstDash val="sysDot"/>
              <a:round/>
            </a:ln>
            <a:effectLst/>
          </c:spPr>
          <c:marker>
            <c:symbol val="circle"/>
            <c:size val="6"/>
            <c:spPr>
              <a:solidFill>
                <a:schemeClr val="accent4"/>
              </a:solidFill>
              <a:ln>
                <a:noFill/>
              </a:ln>
              <a:effectLst/>
            </c:spPr>
          </c:marker>
          <c:dLbls>
            <c:delete val="1"/>
          </c:dLbls>
          <c:cat>
            <c:numRef>
              <c:f>'analisis temporal de clusters'!$AT$2:$AY$2</c:f>
              <c:numCache>
                <c:formatCode>General</c:formatCode>
                <c:ptCount val="6"/>
                <c:pt idx="0">
                  <c:v>2017</c:v>
                </c:pt>
                <c:pt idx="1">
                  <c:v>2018</c:v>
                </c:pt>
                <c:pt idx="2">
                  <c:v>2019</c:v>
                </c:pt>
                <c:pt idx="3">
                  <c:v>2020</c:v>
                </c:pt>
                <c:pt idx="4">
                  <c:v>2021</c:v>
                </c:pt>
                <c:pt idx="5">
                  <c:v>2022</c:v>
                </c:pt>
              </c:numCache>
            </c:numRef>
          </c:cat>
          <c:val>
            <c:numRef>
              <c:f>'analisis temporal de clusters'!$AT$4:$AY$4</c:f>
              <c:numCache>
                <c:formatCode>0.0%</c:formatCode>
                <c:ptCount val="6"/>
                <c:pt idx="0">
                  <c:v>0.2</c:v>
                </c:pt>
                <c:pt idx="1">
                  <c:v>0.20754716981132076</c:v>
                </c:pt>
                <c:pt idx="2">
                  <c:v>0.20634920634920634</c:v>
                </c:pt>
                <c:pt idx="3">
                  <c:v>0.203125</c:v>
                </c:pt>
                <c:pt idx="4">
                  <c:v>0.33333333333333331</c:v>
                </c:pt>
                <c:pt idx="5">
                  <c:v>0.25</c:v>
                </c:pt>
              </c:numCache>
            </c:numRef>
          </c:val>
          <c:extLst>
            <c:ext xmlns:c16="http://schemas.microsoft.com/office/drawing/2014/chart" uri="{C3380CC4-5D6E-409C-BE32-E72D297353CC}">
              <c16:uniqueId val="{00000003-8092-485E-99F2-5CA824A3A316}"/>
            </c:ext>
          </c:extLst>
        </c:ser>
        <c:ser>
          <c:idx val="1"/>
          <c:order val="2"/>
          <c:tx>
            <c:strRef>
              <c:f>'analisis temporal de clusters'!$AR$5</c:f>
              <c:strCache>
                <c:ptCount val="1"/>
                <c:pt idx="0">
                  <c:v>C3</c:v>
                </c:pt>
              </c:strCache>
            </c:strRef>
          </c:tx>
          <c:spPr>
            <a:ln w="34925" cap="rnd" cmpd="sng" algn="ctr">
              <a:solidFill>
                <a:schemeClr val="accent2"/>
              </a:solidFill>
              <a:prstDash val="sysDot"/>
              <a:round/>
            </a:ln>
            <a:effectLst/>
          </c:spPr>
          <c:marker>
            <c:symbol val="circle"/>
            <c:size val="6"/>
            <c:spPr>
              <a:solidFill>
                <a:schemeClr val="accent2"/>
              </a:solidFill>
              <a:ln>
                <a:noFill/>
              </a:ln>
              <a:effectLst/>
            </c:spPr>
          </c:marker>
          <c:dLbls>
            <c:delete val="1"/>
          </c:dLbls>
          <c:cat>
            <c:numRef>
              <c:f>'analisis temporal de clusters'!$AT$2:$AY$2</c:f>
              <c:numCache>
                <c:formatCode>General</c:formatCode>
                <c:ptCount val="6"/>
                <c:pt idx="0">
                  <c:v>2017</c:v>
                </c:pt>
                <c:pt idx="1">
                  <c:v>2018</c:v>
                </c:pt>
                <c:pt idx="2">
                  <c:v>2019</c:v>
                </c:pt>
                <c:pt idx="3">
                  <c:v>2020</c:v>
                </c:pt>
                <c:pt idx="4">
                  <c:v>2021</c:v>
                </c:pt>
                <c:pt idx="5">
                  <c:v>2022</c:v>
                </c:pt>
              </c:numCache>
            </c:numRef>
          </c:cat>
          <c:val>
            <c:numRef>
              <c:f>'analisis temporal de clusters'!$AT$5:$AY$5</c:f>
              <c:numCache>
                <c:formatCode>0.0%</c:formatCode>
                <c:ptCount val="6"/>
                <c:pt idx="0">
                  <c:v>0.12</c:v>
                </c:pt>
                <c:pt idx="1">
                  <c:v>0.13207547169811321</c:v>
                </c:pt>
                <c:pt idx="2">
                  <c:v>7.9365079365079361E-2</c:v>
                </c:pt>
                <c:pt idx="3">
                  <c:v>0.125</c:v>
                </c:pt>
                <c:pt idx="4">
                  <c:v>2.4691358024691357E-2</c:v>
                </c:pt>
                <c:pt idx="5">
                  <c:v>0.10714285714285714</c:v>
                </c:pt>
              </c:numCache>
            </c:numRef>
          </c:val>
          <c:extLst>
            <c:ext xmlns:c16="http://schemas.microsoft.com/office/drawing/2014/chart" uri="{C3380CC4-5D6E-409C-BE32-E72D297353CC}">
              <c16:uniqueId val="{00000004-8092-485E-99F2-5CA824A3A316}"/>
            </c:ext>
          </c:extLst>
        </c:ser>
        <c:ser>
          <c:idx val="4"/>
          <c:order val="3"/>
          <c:tx>
            <c:strRef>
              <c:f>'analisis temporal de clusters'!$AR$6</c:f>
              <c:strCache>
                <c:ptCount val="1"/>
                <c:pt idx="0">
                  <c:v>C4</c:v>
                </c:pt>
              </c:strCache>
            </c:strRef>
          </c:tx>
          <c:spPr>
            <a:ln w="34925" cap="rnd" cmpd="sng" algn="ctr">
              <a:solidFill>
                <a:srgbClr val="00B050"/>
              </a:solidFill>
              <a:prstDash val="sysDot"/>
              <a:round/>
            </a:ln>
            <a:effectLst/>
          </c:spPr>
          <c:marker>
            <c:symbol val="circle"/>
            <c:size val="6"/>
            <c:spPr>
              <a:solidFill>
                <a:srgbClr val="00B050"/>
              </a:solidFill>
              <a:ln>
                <a:noFill/>
              </a:ln>
              <a:effectLst/>
            </c:spPr>
          </c:marker>
          <c:dLbls>
            <c:delete val="1"/>
          </c:dLbls>
          <c:cat>
            <c:numRef>
              <c:f>'analisis temporal de clusters'!$AT$2:$AY$2</c:f>
              <c:numCache>
                <c:formatCode>General</c:formatCode>
                <c:ptCount val="6"/>
                <c:pt idx="0">
                  <c:v>2017</c:v>
                </c:pt>
                <c:pt idx="1">
                  <c:v>2018</c:v>
                </c:pt>
                <c:pt idx="2">
                  <c:v>2019</c:v>
                </c:pt>
                <c:pt idx="3">
                  <c:v>2020</c:v>
                </c:pt>
                <c:pt idx="4">
                  <c:v>2021</c:v>
                </c:pt>
                <c:pt idx="5">
                  <c:v>2022</c:v>
                </c:pt>
              </c:numCache>
            </c:numRef>
          </c:cat>
          <c:val>
            <c:numRef>
              <c:f>'analisis temporal de clusters'!$AT$6:$AY$6</c:f>
              <c:numCache>
                <c:formatCode>0.0%</c:formatCode>
                <c:ptCount val="6"/>
                <c:pt idx="0">
                  <c:v>0.24</c:v>
                </c:pt>
                <c:pt idx="1">
                  <c:v>0.35849056603773582</c:v>
                </c:pt>
                <c:pt idx="2">
                  <c:v>0.30158730158730157</c:v>
                </c:pt>
                <c:pt idx="3">
                  <c:v>0.234375</c:v>
                </c:pt>
                <c:pt idx="4">
                  <c:v>0.20987654320987653</c:v>
                </c:pt>
                <c:pt idx="5">
                  <c:v>0.17857142857142858</c:v>
                </c:pt>
              </c:numCache>
            </c:numRef>
          </c:val>
          <c:extLst>
            <c:ext xmlns:c16="http://schemas.microsoft.com/office/drawing/2014/chart" uri="{C3380CC4-5D6E-409C-BE32-E72D297353CC}">
              <c16:uniqueId val="{0000000B-8092-485E-99F2-5CA824A3A316}"/>
            </c:ext>
          </c:extLst>
        </c:ser>
        <c:ser>
          <c:idx val="2"/>
          <c:order val="4"/>
          <c:tx>
            <c:strRef>
              <c:f>'analisis temporal de clusters'!$AR$7</c:f>
              <c:strCache>
                <c:ptCount val="1"/>
                <c:pt idx="0">
                  <c:v>C5</c:v>
                </c:pt>
              </c:strCache>
            </c:strRef>
          </c:tx>
          <c:spPr>
            <a:ln w="34925" cap="rnd" cmpd="sng" algn="ctr">
              <a:solidFill>
                <a:schemeClr val="accent3"/>
              </a:solidFill>
              <a:prstDash val="sysDot"/>
              <a:round/>
            </a:ln>
            <a:effectLst/>
          </c:spPr>
          <c:marker>
            <c:symbol val="circle"/>
            <c:size val="6"/>
            <c:spPr>
              <a:solidFill>
                <a:schemeClr val="accent3"/>
              </a:solidFill>
              <a:ln>
                <a:noFill/>
              </a:ln>
              <a:effectLst/>
            </c:spPr>
          </c:marker>
          <c:dLbls>
            <c:delete val="1"/>
          </c:dLbls>
          <c:cat>
            <c:numRef>
              <c:f>'analisis temporal de clusters'!$AT$2:$AY$2</c:f>
              <c:numCache>
                <c:formatCode>General</c:formatCode>
                <c:ptCount val="6"/>
                <c:pt idx="0">
                  <c:v>2017</c:v>
                </c:pt>
                <c:pt idx="1">
                  <c:v>2018</c:v>
                </c:pt>
                <c:pt idx="2">
                  <c:v>2019</c:v>
                </c:pt>
                <c:pt idx="3">
                  <c:v>2020</c:v>
                </c:pt>
                <c:pt idx="4">
                  <c:v>2021</c:v>
                </c:pt>
                <c:pt idx="5">
                  <c:v>2022</c:v>
                </c:pt>
              </c:numCache>
            </c:numRef>
          </c:cat>
          <c:val>
            <c:numRef>
              <c:f>'analisis temporal de clusters'!$AT$7:$AY$7</c:f>
              <c:numCache>
                <c:formatCode>0.0%</c:formatCode>
                <c:ptCount val="6"/>
                <c:pt idx="0">
                  <c:v>0.2</c:v>
                </c:pt>
                <c:pt idx="1">
                  <c:v>0.16981132075471697</c:v>
                </c:pt>
                <c:pt idx="2">
                  <c:v>0.23809523809523808</c:v>
                </c:pt>
                <c:pt idx="3">
                  <c:v>0.171875</c:v>
                </c:pt>
                <c:pt idx="4">
                  <c:v>0.24691358024691357</c:v>
                </c:pt>
                <c:pt idx="5">
                  <c:v>0.25</c:v>
                </c:pt>
              </c:numCache>
            </c:numRef>
          </c:val>
          <c:extLst>
            <c:ext xmlns:c16="http://schemas.microsoft.com/office/drawing/2014/chart" uri="{C3380CC4-5D6E-409C-BE32-E72D297353CC}">
              <c16:uniqueId val="{0000000F-8092-485E-99F2-5CA824A3A316}"/>
            </c:ext>
          </c:extLst>
        </c:ser>
        <c:dLbls>
          <c:showLegendKey val="0"/>
          <c:showVal val="1"/>
          <c:showCatName val="0"/>
          <c:showSerName val="0"/>
          <c:showPercent val="0"/>
          <c:showBubbleSize val="0"/>
        </c:dLbls>
        <c:axId val="2075639072"/>
        <c:axId val="2075639488"/>
      </c:radarChart>
      <c:catAx>
        <c:axId val="20756390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75639488"/>
        <c:crosses val="autoZero"/>
        <c:auto val="1"/>
        <c:lblAlgn val="ctr"/>
        <c:lblOffset val="100"/>
        <c:noMultiLvlLbl val="0"/>
      </c:catAx>
      <c:valAx>
        <c:axId val="2075639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39072"/>
        <c:crosses val="autoZero"/>
        <c:crossBetween val="between"/>
      </c:valAx>
      <c:spPr>
        <a:noFill/>
        <a:ln>
          <a:noFill/>
        </a:ln>
        <a:effectLst/>
      </c:spPr>
    </c:plotArea>
    <c:legend>
      <c:legendPos val="t"/>
      <c:layout>
        <c:manualLayout>
          <c:xMode val="edge"/>
          <c:yMode val="edge"/>
          <c:x val="1.8205051828245368E-2"/>
          <c:y val="2.9927575011329217E-2"/>
          <c:w val="0.38864573309754741"/>
          <c:h val="5.423694009826603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spPr>
      <a:ln>
        <a:solidFill>
          <a:schemeClr val="tx1">
            <a:lumMod val="15000"/>
            <a:lumOff val="85000"/>
          </a:schemeClr>
        </a:solidFill>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31750">
        <a:solidFill>
          <a:schemeClr val="phClr">
            <a:alpha val="70000"/>
          </a:schemeClr>
        </a:solidFill>
      </a:ln>
    </cs:spPr>
  </cs:dataPoint>
  <cs:dataPoint3D>
    <cs:lnRef idx="0">
      <cs:styleClr val="auto"/>
    </cs:lnRef>
    <cs:fillRef idx="0">
      <cs:styleClr val="auto"/>
    </cs:fillRef>
    <cs:effectRef idx="0"/>
    <cs:fontRef idx="minor">
      <a:schemeClr val="dk1"/>
    </cs:fontRef>
    <cs:spPr>
      <a:noFill/>
      <a:ln w="31750">
        <a:solidFill>
          <a:schemeClr val="phClr">
            <a:alpha val="70000"/>
          </a:scheme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a:solidFill>
          <a:schemeClr val="tx1">
            <a:lumMod val="15000"/>
            <a:lumOff val="85000"/>
          </a:schemeClr>
        </a:solidFill>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a:solidFill>
          <a:schemeClr val="tx1">
            <a:lumMod val="25000"/>
            <a:lumOff val="7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53340</xdr:colOff>
      <xdr:row>8</xdr:row>
      <xdr:rowOff>106680</xdr:rowOff>
    </xdr:from>
    <xdr:to>
      <xdr:col>42</xdr:col>
      <xdr:colOff>22860</xdr:colOff>
      <xdr:row>30</xdr:row>
      <xdr:rowOff>0</xdr:rowOff>
    </xdr:to>
    <xdr:graphicFrame macro="">
      <xdr:nvGraphicFramePr>
        <xdr:cNvPr id="2" name="Gráfico 1">
          <a:extLst>
            <a:ext uri="{FF2B5EF4-FFF2-40B4-BE49-F238E27FC236}">
              <a16:creationId xmlns:a16="http://schemas.microsoft.com/office/drawing/2014/main" id="{EB7ED212-4F0C-EF55-73B7-30F2445C2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191587</xdr:colOff>
      <xdr:row>8</xdr:row>
      <xdr:rowOff>60960</xdr:rowOff>
    </xdr:from>
    <xdr:to>
      <xdr:col>52</xdr:col>
      <xdr:colOff>60960</xdr:colOff>
      <xdr:row>28</xdr:row>
      <xdr:rowOff>63136</xdr:rowOff>
    </xdr:to>
    <xdr:graphicFrame macro="">
      <xdr:nvGraphicFramePr>
        <xdr:cNvPr id="5" name="Gráfico 4">
          <a:extLst>
            <a:ext uri="{FF2B5EF4-FFF2-40B4-BE49-F238E27FC236}">
              <a16:creationId xmlns:a16="http://schemas.microsoft.com/office/drawing/2014/main" id="{45A8FA53-0DFA-447B-B0CC-2E5925C6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88F8-849F-4DD4-96C0-EB9E4B69D42A}">
  <dimension ref="A1:AY207"/>
  <sheetViews>
    <sheetView topLeftCell="AP1" zoomScaleNormal="100" workbookViewId="0">
      <selection activeCell="AZ6" sqref="AZ6"/>
    </sheetView>
  </sheetViews>
  <sheetFormatPr baseColWidth="10" defaultColWidth="11.42578125"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4" t="s">
        <v>22</v>
      </c>
      <c r="X1" s="4" t="s">
        <v>23</v>
      </c>
      <c r="Y1" s="4" t="s">
        <v>24</v>
      </c>
      <c r="Z1" s="4" t="s">
        <v>25</v>
      </c>
      <c r="AA1" s="4" t="s">
        <v>26</v>
      </c>
      <c r="AB1" s="4" t="s">
        <v>27</v>
      </c>
      <c r="AC1" t="str">
        <f>+W1</f>
        <v>C1</v>
      </c>
      <c r="AD1" t="str">
        <f t="shared" ref="AD1:AG1" si="0">+X1</f>
        <v>C2</v>
      </c>
      <c r="AE1" t="str">
        <f t="shared" si="0"/>
        <v>C3</v>
      </c>
      <c r="AF1" t="str">
        <f t="shared" si="0"/>
        <v>C4</v>
      </c>
      <c r="AG1" t="str">
        <f t="shared" si="0"/>
        <v>C5</v>
      </c>
    </row>
    <row r="2" spans="1:51" x14ac:dyDescent="0.25">
      <c r="A2">
        <v>2016</v>
      </c>
      <c r="B2" t="s">
        <v>28</v>
      </c>
      <c r="C2" t="s">
        <v>29</v>
      </c>
      <c r="P2">
        <v>1</v>
      </c>
      <c r="R2">
        <v>1</v>
      </c>
      <c r="T2">
        <v>1</v>
      </c>
      <c r="W2" s="4">
        <f>+IF(SUM(D2:G2)&gt;0,SUM(D2:G2),0)</f>
        <v>0</v>
      </c>
      <c r="X2" s="4">
        <f>+IF(SUM(H2:K2)&gt;0,SUM(H2:K2),0)</f>
        <v>0</v>
      </c>
      <c r="Y2" s="4">
        <f>+IF(SUM(L2)&gt;0,SUM(L2),0)</f>
        <v>0</v>
      </c>
      <c r="Z2" s="4">
        <f>+IF(SUM(M2:Q2)&gt;0,SUM(M2:Q2),0)</f>
        <v>1</v>
      </c>
      <c r="AA2" s="4">
        <f>+IF(SUM(R2:V2)&gt;0,SUM(R2:V2),0)</f>
        <v>2</v>
      </c>
      <c r="AB2" s="4">
        <f>+A2</f>
        <v>2016</v>
      </c>
      <c r="AC2">
        <f>+IF(W2=0,0,1)</f>
        <v>0</v>
      </c>
      <c r="AD2">
        <f t="shared" ref="AD2:AG17" si="1">+IF(X2=0,0,1)</f>
        <v>0</v>
      </c>
      <c r="AE2">
        <f t="shared" si="1"/>
        <v>0</v>
      </c>
      <c r="AF2">
        <f t="shared" si="1"/>
        <v>1</v>
      </c>
      <c r="AG2">
        <f t="shared" si="1"/>
        <v>1</v>
      </c>
      <c r="AJ2">
        <v>2016</v>
      </c>
      <c r="AK2">
        <v>2017</v>
      </c>
      <c r="AL2">
        <v>2018</v>
      </c>
      <c r="AM2">
        <v>2019</v>
      </c>
      <c r="AN2">
        <v>2020</v>
      </c>
      <c r="AO2">
        <v>2021</v>
      </c>
      <c r="AP2">
        <v>2022</v>
      </c>
      <c r="AS2">
        <f>+AJ2</f>
        <v>2016</v>
      </c>
      <c r="AT2">
        <f t="shared" ref="AT2:AX2" si="2">+AK2</f>
        <v>2017</v>
      </c>
      <c r="AU2">
        <f t="shared" si="2"/>
        <v>2018</v>
      </c>
      <c r="AV2">
        <f t="shared" si="2"/>
        <v>2019</v>
      </c>
      <c r="AW2">
        <f t="shared" si="2"/>
        <v>2020</v>
      </c>
      <c r="AX2">
        <f t="shared" si="2"/>
        <v>2021</v>
      </c>
      <c r="AY2">
        <f>+AP2</f>
        <v>2022</v>
      </c>
    </row>
    <row r="3" spans="1:51" x14ac:dyDescent="0.25">
      <c r="A3">
        <v>2017</v>
      </c>
      <c r="B3" t="s">
        <v>30</v>
      </c>
      <c r="C3" t="s">
        <v>31</v>
      </c>
      <c r="D3">
        <v>1</v>
      </c>
      <c r="S3">
        <v>1</v>
      </c>
      <c r="T3">
        <v>1</v>
      </c>
      <c r="W3" s="4">
        <f t="shared" ref="W3:W66" si="3">+IF(SUM(D3:G3)&gt;0,SUM(D3:G3),0)</f>
        <v>1</v>
      </c>
      <c r="X3" s="4">
        <f t="shared" ref="X3:X66" si="4">+IF(SUM(H3:K3)&gt;0,SUM(H3:K3),0)</f>
        <v>0</v>
      </c>
      <c r="Y3" s="4">
        <f t="shared" ref="Y3:Y66" si="5">+IF(SUM(L3)&gt;0,SUM(L3),0)</f>
        <v>0</v>
      </c>
      <c r="Z3" s="4">
        <f t="shared" ref="Z3:Z66" si="6">+IF(SUM(M3:Q3)&gt;0,SUM(M3:Q3),0)</f>
        <v>0</v>
      </c>
      <c r="AA3" s="4">
        <f t="shared" ref="AA3:AA66" si="7">+IF(SUM(R3:V3)&gt;0,SUM(R3:V3),0)</f>
        <v>2</v>
      </c>
      <c r="AB3" s="4">
        <f t="shared" ref="AB3:AB66" si="8">+A3</f>
        <v>2017</v>
      </c>
      <c r="AC3">
        <f t="shared" ref="AC3:AC66" si="9">+IF(W3=0,0,1)</f>
        <v>1</v>
      </c>
      <c r="AD3">
        <f t="shared" si="1"/>
        <v>0</v>
      </c>
      <c r="AE3">
        <f t="shared" si="1"/>
        <v>0</v>
      </c>
      <c r="AF3">
        <f t="shared" si="1"/>
        <v>0</v>
      </c>
      <c r="AG3">
        <f t="shared" si="1"/>
        <v>1</v>
      </c>
      <c r="AI3" t="s">
        <v>22</v>
      </c>
      <c r="AJ3">
        <f>+SUMIFS($AC$2:$AC$207,$AB$2:$AB$207,AJ$2)</f>
        <v>0</v>
      </c>
      <c r="AK3">
        <f>+SUMIFS($AC$2:$AC$207,$AB$2:$AB$207,AK$2)</f>
        <v>6</v>
      </c>
      <c r="AL3">
        <f t="shared" ref="AL3:AP3" si="10">+SUMIFS($AC$2:$AC$207,$AB$2:$AB$207,AL$2)</f>
        <v>7</v>
      </c>
      <c r="AM3">
        <f t="shared" si="10"/>
        <v>11</v>
      </c>
      <c r="AN3">
        <f t="shared" si="10"/>
        <v>17</v>
      </c>
      <c r="AO3">
        <f t="shared" si="10"/>
        <v>15</v>
      </c>
      <c r="AP3">
        <f t="shared" si="10"/>
        <v>6</v>
      </c>
      <c r="AR3" t="str">
        <f>+AI3</f>
        <v>C1</v>
      </c>
      <c r="AS3" s="8">
        <f>+AJ3/AJ$8</f>
        <v>0</v>
      </c>
      <c r="AT3" s="8">
        <f t="shared" ref="AT3:AY7" si="11">+AK3/AK$8</f>
        <v>0.24</v>
      </c>
      <c r="AU3" s="8">
        <f t="shared" si="11"/>
        <v>0.13207547169811321</v>
      </c>
      <c r="AV3" s="8">
        <f t="shared" si="11"/>
        <v>0.17460317460317459</v>
      </c>
      <c r="AW3" s="8">
        <f t="shared" si="11"/>
        <v>0.265625</v>
      </c>
      <c r="AX3" s="8">
        <f t="shared" si="11"/>
        <v>0.18518518518518517</v>
      </c>
      <c r="AY3" s="8">
        <f t="shared" si="11"/>
        <v>0.21428571428571427</v>
      </c>
    </row>
    <row r="4" spans="1:51" x14ac:dyDescent="0.25">
      <c r="A4">
        <v>2017</v>
      </c>
      <c r="B4" t="s">
        <v>32</v>
      </c>
      <c r="C4" t="s">
        <v>33</v>
      </c>
      <c r="L4">
        <v>1</v>
      </c>
      <c r="R4">
        <v>1</v>
      </c>
      <c r="W4" s="4">
        <f t="shared" si="3"/>
        <v>0</v>
      </c>
      <c r="X4" s="4">
        <f t="shared" si="4"/>
        <v>0</v>
      </c>
      <c r="Y4" s="4">
        <f t="shared" si="5"/>
        <v>1</v>
      </c>
      <c r="Z4" s="4">
        <f t="shared" si="6"/>
        <v>0</v>
      </c>
      <c r="AA4" s="4">
        <f t="shared" si="7"/>
        <v>1</v>
      </c>
      <c r="AB4" s="4">
        <f t="shared" si="8"/>
        <v>2017</v>
      </c>
      <c r="AC4">
        <f t="shared" si="9"/>
        <v>0</v>
      </c>
      <c r="AD4">
        <f t="shared" si="1"/>
        <v>0</v>
      </c>
      <c r="AE4">
        <f t="shared" si="1"/>
        <v>1</v>
      </c>
      <c r="AF4">
        <f t="shared" si="1"/>
        <v>0</v>
      </c>
      <c r="AG4">
        <f t="shared" si="1"/>
        <v>1</v>
      </c>
      <c r="AI4" t="s">
        <v>23</v>
      </c>
      <c r="AJ4">
        <f>+SUMIFS($AD$2:$AD$207,$AB$2:$AB$207,AJ$2)</f>
        <v>0</v>
      </c>
      <c r="AK4">
        <f t="shared" ref="AK4:AP4" si="12">+SUMIFS($AD$2:$AD$207,$AB$2:$AB$207,AK$2)</f>
        <v>5</v>
      </c>
      <c r="AL4">
        <f t="shared" si="12"/>
        <v>11</v>
      </c>
      <c r="AM4">
        <f t="shared" si="12"/>
        <v>13</v>
      </c>
      <c r="AN4">
        <f t="shared" si="12"/>
        <v>13</v>
      </c>
      <c r="AO4">
        <f t="shared" si="12"/>
        <v>27</v>
      </c>
      <c r="AP4">
        <f t="shared" si="12"/>
        <v>7</v>
      </c>
      <c r="AR4" t="str">
        <f t="shared" ref="AR4:AR7" si="13">+AI4</f>
        <v>C2</v>
      </c>
      <c r="AS4" s="8">
        <f t="shared" ref="AS4:AS7" si="14">+AJ4/AJ$8</f>
        <v>0</v>
      </c>
      <c r="AT4" s="8">
        <f t="shared" si="11"/>
        <v>0.2</v>
      </c>
      <c r="AU4" s="8">
        <f t="shared" si="11"/>
        <v>0.20754716981132076</v>
      </c>
      <c r="AV4" s="8">
        <f t="shared" si="11"/>
        <v>0.20634920634920634</v>
      </c>
      <c r="AW4" s="8">
        <f t="shared" si="11"/>
        <v>0.203125</v>
      </c>
      <c r="AX4" s="8">
        <f t="shared" si="11"/>
        <v>0.33333333333333331</v>
      </c>
      <c r="AY4" s="8">
        <f t="shared" si="11"/>
        <v>0.25</v>
      </c>
    </row>
    <row r="5" spans="1:51" x14ac:dyDescent="0.25">
      <c r="A5">
        <v>2017</v>
      </c>
      <c r="B5" t="s">
        <v>34</v>
      </c>
      <c r="C5" t="s">
        <v>35</v>
      </c>
      <c r="D5">
        <v>1</v>
      </c>
      <c r="H5">
        <v>1</v>
      </c>
      <c r="L5">
        <v>1</v>
      </c>
      <c r="S5">
        <v>1</v>
      </c>
      <c r="W5" s="4">
        <f t="shared" si="3"/>
        <v>1</v>
      </c>
      <c r="X5" s="4">
        <f t="shared" si="4"/>
        <v>1</v>
      </c>
      <c r="Y5" s="4">
        <f t="shared" si="5"/>
        <v>1</v>
      </c>
      <c r="Z5" s="4">
        <f t="shared" si="6"/>
        <v>0</v>
      </c>
      <c r="AA5" s="4">
        <f t="shared" si="7"/>
        <v>1</v>
      </c>
      <c r="AB5" s="4">
        <f t="shared" si="8"/>
        <v>2017</v>
      </c>
      <c r="AC5">
        <f t="shared" si="9"/>
        <v>1</v>
      </c>
      <c r="AD5">
        <f t="shared" si="1"/>
        <v>1</v>
      </c>
      <c r="AE5">
        <f t="shared" si="1"/>
        <v>1</v>
      </c>
      <c r="AF5">
        <f t="shared" si="1"/>
        <v>0</v>
      </c>
      <c r="AG5">
        <f t="shared" si="1"/>
        <v>1</v>
      </c>
      <c r="AI5" t="s">
        <v>24</v>
      </c>
      <c r="AJ5">
        <f>+SUMIFS($AE$2:$AE$207,$AB$2:$AB$207,AJ$2)</f>
        <v>0</v>
      </c>
      <c r="AK5">
        <f t="shared" ref="AK5:AP5" si="15">+SUMIFS($AE$2:$AE$207,$AB$2:$AB$207,AK$2)</f>
        <v>3</v>
      </c>
      <c r="AL5">
        <f t="shared" si="15"/>
        <v>7</v>
      </c>
      <c r="AM5">
        <f t="shared" si="15"/>
        <v>5</v>
      </c>
      <c r="AN5">
        <f t="shared" si="15"/>
        <v>8</v>
      </c>
      <c r="AO5">
        <f t="shared" si="15"/>
        <v>2</v>
      </c>
      <c r="AP5">
        <f t="shared" si="15"/>
        <v>3</v>
      </c>
      <c r="AR5" t="str">
        <f t="shared" si="13"/>
        <v>C3</v>
      </c>
      <c r="AS5" s="8">
        <f t="shared" si="14"/>
        <v>0</v>
      </c>
      <c r="AT5" s="8">
        <f t="shared" si="11"/>
        <v>0.12</v>
      </c>
      <c r="AU5" s="8">
        <f t="shared" si="11"/>
        <v>0.13207547169811321</v>
      </c>
      <c r="AV5" s="8">
        <f t="shared" si="11"/>
        <v>7.9365079365079361E-2</v>
      </c>
      <c r="AW5" s="8">
        <f t="shared" si="11"/>
        <v>0.125</v>
      </c>
      <c r="AX5" s="8">
        <f t="shared" si="11"/>
        <v>2.4691358024691357E-2</v>
      </c>
      <c r="AY5" s="8">
        <f t="shared" si="11"/>
        <v>0.10714285714285714</v>
      </c>
    </row>
    <row r="6" spans="1:51" x14ac:dyDescent="0.25">
      <c r="A6">
        <v>2017</v>
      </c>
      <c r="B6" t="s">
        <v>36</v>
      </c>
      <c r="C6" t="s">
        <v>37</v>
      </c>
      <c r="L6">
        <v>1</v>
      </c>
      <c r="W6" s="4">
        <f t="shared" si="3"/>
        <v>0</v>
      </c>
      <c r="X6" s="4">
        <f t="shared" si="4"/>
        <v>0</v>
      </c>
      <c r="Y6" s="4">
        <f t="shared" si="5"/>
        <v>1</v>
      </c>
      <c r="Z6" s="4">
        <f t="shared" si="6"/>
        <v>0</v>
      </c>
      <c r="AA6" s="4">
        <f t="shared" si="7"/>
        <v>0</v>
      </c>
      <c r="AB6" s="4">
        <f t="shared" si="8"/>
        <v>2017</v>
      </c>
      <c r="AC6">
        <f t="shared" si="9"/>
        <v>0</v>
      </c>
      <c r="AD6">
        <f t="shared" si="1"/>
        <v>0</v>
      </c>
      <c r="AE6">
        <f t="shared" si="1"/>
        <v>1</v>
      </c>
      <c r="AF6">
        <f t="shared" si="1"/>
        <v>0</v>
      </c>
      <c r="AG6">
        <f t="shared" si="1"/>
        <v>0</v>
      </c>
      <c r="AI6" t="s">
        <v>25</v>
      </c>
      <c r="AJ6">
        <f>+SUMIFS($AF$2:$AF$207,$AB$2:$AB$207,AJ$2)</f>
        <v>1</v>
      </c>
      <c r="AK6">
        <f t="shared" ref="AK6:AP6" si="16">+SUMIFS($AF$2:$AF$207,$AB$2:$AB$207,AK$2)</f>
        <v>6</v>
      </c>
      <c r="AL6">
        <f t="shared" si="16"/>
        <v>19</v>
      </c>
      <c r="AM6">
        <f t="shared" si="16"/>
        <v>19</v>
      </c>
      <c r="AN6">
        <f t="shared" si="16"/>
        <v>15</v>
      </c>
      <c r="AO6">
        <f t="shared" si="16"/>
        <v>17</v>
      </c>
      <c r="AP6">
        <f t="shared" si="16"/>
        <v>5</v>
      </c>
      <c r="AR6" t="str">
        <f t="shared" si="13"/>
        <v>C4</v>
      </c>
      <c r="AS6" s="8">
        <f t="shared" si="14"/>
        <v>0.5</v>
      </c>
      <c r="AT6" s="8">
        <f t="shared" si="11"/>
        <v>0.24</v>
      </c>
      <c r="AU6" s="8">
        <f t="shared" si="11"/>
        <v>0.35849056603773582</v>
      </c>
      <c r="AV6" s="8">
        <f t="shared" si="11"/>
        <v>0.30158730158730157</v>
      </c>
      <c r="AW6" s="8">
        <f t="shared" si="11"/>
        <v>0.234375</v>
      </c>
      <c r="AX6" s="8">
        <f t="shared" si="11"/>
        <v>0.20987654320987653</v>
      </c>
      <c r="AY6" s="8">
        <f t="shared" si="11"/>
        <v>0.17857142857142858</v>
      </c>
    </row>
    <row r="7" spans="1:51" x14ac:dyDescent="0.25">
      <c r="A7">
        <v>2017</v>
      </c>
      <c r="B7" t="s">
        <v>38</v>
      </c>
      <c r="C7" t="s">
        <v>39</v>
      </c>
      <c r="E7">
        <v>1</v>
      </c>
      <c r="V7">
        <v>1</v>
      </c>
      <c r="W7" s="4">
        <f t="shared" si="3"/>
        <v>1</v>
      </c>
      <c r="X7" s="4">
        <f t="shared" si="4"/>
        <v>0</v>
      </c>
      <c r="Y7" s="4">
        <f t="shared" si="5"/>
        <v>0</v>
      </c>
      <c r="Z7" s="4">
        <f t="shared" si="6"/>
        <v>0</v>
      </c>
      <c r="AA7" s="4">
        <f t="shared" si="7"/>
        <v>1</v>
      </c>
      <c r="AB7" s="4">
        <f t="shared" si="8"/>
        <v>2017</v>
      </c>
      <c r="AC7">
        <f t="shared" si="9"/>
        <v>1</v>
      </c>
      <c r="AD7">
        <f t="shared" si="1"/>
        <v>0</v>
      </c>
      <c r="AE7">
        <f t="shared" si="1"/>
        <v>0</v>
      </c>
      <c r="AF7">
        <f t="shared" si="1"/>
        <v>0</v>
      </c>
      <c r="AG7">
        <f t="shared" si="1"/>
        <v>1</v>
      </c>
      <c r="AI7" t="s">
        <v>26</v>
      </c>
      <c r="AJ7">
        <f>+SUMIFS($AG$2:$AG$207,$AB$2:$AB$207,AJ$2)</f>
        <v>1</v>
      </c>
      <c r="AK7">
        <f t="shared" ref="AK7:AP7" si="17">+SUMIFS($AG$2:$AG$207,$AB$2:$AB$207,AK$2)</f>
        <v>5</v>
      </c>
      <c r="AL7">
        <f t="shared" si="17"/>
        <v>9</v>
      </c>
      <c r="AM7">
        <f t="shared" si="17"/>
        <v>15</v>
      </c>
      <c r="AN7">
        <f t="shared" si="17"/>
        <v>11</v>
      </c>
      <c r="AO7">
        <f t="shared" si="17"/>
        <v>20</v>
      </c>
      <c r="AP7">
        <f t="shared" si="17"/>
        <v>7</v>
      </c>
      <c r="AR7" t="str">
        <f t="shared" si="13"/>
        <v>C5</v>
      </c>
      <c r="AS7" s="8">
        <f t="shared" si="14"/>
        <v>0.5</v>
      </c>
      <c r="AT7" s="8">
        <f t="shared" si="11"/>
        <v>0.2</v>
      </c>
      <c r="AU7" s="8">
        <f t="shared" si="11"/>
        <v>0.16981132075471697</v>
      </c>
      <c r="AV7" s="8">
        <f t="shared" si="11"/>
        <v>0.23809523809523808</v>
      </c>
      <c r="AW7" s="8">
        <f t="shared" si="11"/>
        <v>0.171875</v>
      </c>
      <c r="AX7" s="8">
        <f t="shared" si="11"/>
        <v>0.24691358024691357</v>
      </c>
      <c r="AY7" s="8">
        <f t="shared" si="11"/>
        <v>0.25</v>
      </c>
    </row>
    <row r="8" spans="1:51" x14ac:dyDescent="0.25">
      <c r="A8">
        <v>2017</v>
      </c>
      <c r="B8" t="s">
        <v>40</v>
      </c>
      <c r="C8" t="s">
        <v>41</v>
      </c>
      <c r="N8">
        <v>1</v>
      </c>
      <c r="W8" s="4">
        <f t="shared" si="3"/>
        <v>0</v>
      </c>
      <c r="X8" s="4">
        <f t="shared" si="4"/>
        <v>0</v>
      </c>
      <c r="Y8" s="4">
        <f t="shared" si="5"/>
        <v>0</v>
      </c>
      <c r="Z8" s="4">
        <f t="shared" si="6"/>
        <v>1</v>
      </c>
      <c r="AA8" s="4">
        <f t="shared" si="7"/>
        <v>0</v>
      </c>
      <c r="AB8" s="4">
        <f t="shared" si="8"/>
        <v>2017</v>
      </c>
      <c r="AC8">
        <f t="shared" si="9"/>
        <v>0</v>
      </c>
      <c r="AD8">
        <f t="shared" si="1"/>
        <v>0</v>
      </c>
      <c r="AE8">
        <f t="shared" si="1"/>
        <v>0</v>
      </c>
      <c r="AF8">
        <f t="shared" si="1"/>
        <v>1</v>
      </c>
      <c r="AG8">
        <f t="shared" si="1"/>
        <v>0</v>
      </c>
      <c r="AJ8">
        <f>+SUM(AJ3:AJ7)</f>
        <v>2</v>
      </c>
      <c r="AK8">
        <f t="shared" ref="AK8:AP8" si="18">+SUM(AK3:AK7)</f>
        <v>25</v>
      </c>
      <c r="AL8">
        <f t="shared" si="18"/>
        <v>53</v>
      </c>
      <c r="AM8">
        <f t="shared" si="18"/>
        <v>63</v>
      </c>
      <c r="AN8">
        <f t="shared" si="18"/>
        <v>64</v>
      </c>
      <c r="AO8">
        <f t="shared" si="18"/>
        <v>81</v>
      </c>
      <c r="AP8">
        <f t="shared" si="18"/>
        <v>28</v>
      </c>
    </row>
    <row r="9" spans="1:51" x14ac:dyDescent="0.25">
      <c r="A9">
        <v>2017</v>
      </c>
      <c r="B9" t="s">
        <v>42</v>
      </c>
      <c r="C9" t="s">
        <v>43</v>
      </c>
      <c r="D9">
        <v>1</v>
      </c>
      <c r="G9">
        <v>1</v>
      </c>
      <c r="Q9">
        <v>1</v>
      </c>
      <c r="W9" s="4">
        <f t="shared" si="3"/>
        <v>2</v>
      </c>
      <c r="X9" s="4">
        <f t="shared" si="4"/>
        <v>0</v>
      </c>
      <c r="Y9" s="4">
        <f t="shared" si="5"/>
        <v>0</v>
      </c>
      <c r="Z9" s="4">
        <f t="shared" si="6"/>
        <v>1</v>
      </c>
      <c r="AA9" s="4">
        <f t="shared" si="7"/>
        <v>0</v>
      </c>
      <c r="AB9" s="4">
        <f t="shared" si="8"/>
        <v>2017</v>
      </c>
      <c r="AC9">
        <f t="shared" si="9"/>
        <v>1</v>
      </c>
      <c r="AD9">
        <f t="shared" si="1"/>
        <v>0</v>
      </c>
      <c r="AE9">
        <f t="shared" si="1"/>
        <v>0</v>
      </c>
      <c r="AF9">
        <f t="shared" si="1"/>
        <v>1</v>
      </c>
      <c r="AG9">
        <f t="shared" si="1"/>
        <v>0</v>
      </c>
    </row>
    <row r="10" spans="1:51" x14ac:dyDescent="0.25">
      <c r="A10">
        <v>2017</v>
      </c>
      <c r="B10" t="s">
        <v>44</v>
      </c>
      <c r="C10" t="s">
        <v>45</v>
      </c>
      <c r="D10">
        <v>1</v>
      </c>
      <c r="I10">
        <v>1</v>
      </c>
      <c r="W10" s="4">
        <f t="shared" si="3"/>
        <v>1</v>
      </c>
      <c r="X10" s="4">
        <f t="shared" si="4"/>
        <v>1</v>
      </c>
      <c r="Y10" s="4">
        <f t="shared" si="5"/>
        <v>0</v>
      </c>
      <c r="Z10" s="4">
        <f t="shared" si="6"/>
        <v>0</v>
      </c>
      <c r="AA10" s="4">
        <f t="shared" si="7"/>
        <v>0</v>
      </c>
      <c r="AB10" s="4">
        <f t="shared" si="8"/>
        <v>2017</v>
      </c>
      <c r="AC10">
        <f t="shared" si="9"/>
        <v>1</v>
      </c>
      <c r="AD10">
        <f t="shared" si="1"/>
        <v>1</v>
      </c>
      <c r="AE10">
        <f t="shared" si="1"/>
        <v>0</v>
      </c>
      <c r="AF10">
        <f t="shared" si="1"/>
        <v>0</v>
      </c>
      <c r="AG10">
        <f t="shared" si="1"/>
        <v>0</v>
      </c>
    </row>
    <row r="11" spans="1:51" x14ac:dyDescent="0.25">
      <c r="A11">
        <v>2017</v>
      </c>
      <c r="B11" t="s">
        <v>46</v>
      </c>
      <c r="C11" t="s">
        <v>47</v>
      </c>
      <c r="P11">
        <v>1</v>
      </c>
      <c r="W11" s="4">
        <f t="shared" si="3"/>
        <v>0</v>
      </c>
      <c r="X11" s="4">
        <f t="shared" si="4"/>
        <v>0</v>
      </c>
      <c r="Y11" s="4">
        <f t="shared" si="5"/>
        <v>0</v>
      </c>
      <c r="Z11" s="4">
        <f t="shared" si="6"/>
        <v>1</v>
      </c>
      <c r="AA11" s="4">
        <f t="shared" si="7"/>
        <v>0</v>
      </c>
      <c r="AB11" s="4">
        <f t="shared" si="8"/>
        <v>2017</v>
      </c>
      <c r="AC11">
        <f t="shared" si="9"/>
        <v>0</v>
      </c>
      <c r="AD11">
        <f t="shared" si="1"/>
        <v>0</v>
      </c>
      <c r="AE11">
        <f t="shared" si="1"/>
        <v>0</v>
      </c>
      <c r="AF11">
        <f t="shared" si="1"/>
        <v>1</v>
      </c>
      <c r="AG11">
        <f t="shared" si="1"/>
        <v>0</v>
      </c>
    </row>
    <row r="12" spans="1:51" x14ac:dyDescent="0.25">
      <c r="A12">
        <v>2017</v>
      </c>
      <c r="B12" t="s">
        <v>48</v>
      </c>
      <c r="C12" t="s">
        <v>49</v>
      </c>
      <c r="H12">
        <v>1</v>
      </c>
      <c r="K12">
        <v>1</v>
      </c>
      <c r="O12">
        <v>1</v>
      </c>
      <c r="W12" s="4">
        <f t="shared" si="3"/>
        <v>0</v>
      </c>
      <c r="X12" s="4">
        <f t="shared" si="4"/>
        <v>2</v>
      </c>
      <c r="Y12" s="4">
        <f t="shared" si="5"/>
        <v>0</v>
      </c>
      <c r="Z12" s="4">
        <f t="shared" si="6"/>
        <v>1</v>
      </c>
      <c r="AA12" s="4">
        <f t="shared" si="7"/>
        <v>0</v>
      </c>
      <c r="AB12" s="4">
        <f t="shared" si="8"/>
        <v>2017</v>
      </c>
      <c r="AC12">
        <f t="shared" si="9"/>
        <v>0</v>
      </c>
      <c r="AD12">
        <f t="shared" si="1"/>
        <v>1</v>
      </c>
      <c r="AE12">
        <f t="shared" si="1"/>
        <v>0</v>
      </c>
      <c r="AF12">
        <f t="shared" si="1"/>
        <v>1</v>
      </c>
      <c r="AG12">
        <f t="shared" si="1"/>
        <v>0</v>
      </c>
    </row>
    <row r="13" spans="1:51" x14ac:dyDescent="0.25">
      <c r="A13">
        <v>2017</v>
      </c>
      <c r="B13" t="s">
        <v>50</v>
      </c>
      <c r="C13" t="s">
        <v>51</v>
      </c>
      <c r="D13">
        <v>1</v>
      </c>
      <c r="E13">
        <v>1</v>
      </c>
      <c r="W13" s="4">
        <f t="shared" si="3"/>
        <v>2</v>
      </c>
      <c r="X13" s="4">
        <f t="shared" si="4"/>
        <v>0</v>
      </c>
      <c r="Y13" s="4">
        <f t="shared" si="5"/>
        <v>0</v>
      </c>
      <c r="Z13" s="4">
        <f t="shared" si="6"/>
        <v>0</v>
      </c>
      <c r="AA13" s="4">
        <f t="shared" si="7"/>
        <v>0</v>
      </c>
      <c r="AB13" s="4">
        <f t="shared" si="8"/>
        <v>2017</v>
      </c>
      <c r="AC13">
        <f t="shared" si="9"/>
        <v>1</v>
      </c>
      <c r="AD13">
        <f t="shared" si="1"/>
        <v>0</v>
      </c>
      <c r="AE13">
        <f t="shared" si="1"/>
        <v>0</v>
      </c>
      <c r="AF13">
        <f t="shared" si="1"/>
        <v>0</v>
      </c>
      <c r="AG13">
        <f t="shared" si="1"/>
        <v>0</v>
      </c>
    </row>
    <row r="14" spans="1:51" x14ac:dyDescent="0.25">
      <c r="A14">
        <v>2017</v>
      </c>
      <c r="B14" t="s">
        <v>52</v>
      </c>
      <c r="C14" t="s">
        <v>53</v>
      </c>
      <c r="P14">
        <v>1</v>
      </c>
      <c r="R14">
        <v>1</v>
      </c>
      <c r="W14" s="4">
        <f t="shared" si="3"/>
        <v>0</v>
      </c>
      <c r="X14" s="4">
        <f t="shared" si="4"/>
        <v>0</v>
      </c>
      <c r="Y14" s="4">
        <f t="shared" si="5"/>
        <v>0</v>
      </c>
      <c r="Z14" s="4">
        <f t="shared" si="6"/>
        <v>1</v>
      </c>
      <c r="AA14" s="4">
        <f t="shared" si="7"/>
        <v>1</v>
      </c>
      <c r="AB14" s="4">
        <f t="shared" si="8"/>
        <v>2017</v>
      </c>
      <c r="AC14">
        <f t="shared" si="9"/>
        <v>0</v>
      </c>
      <c r="AD14">
        <f t="shared" si="1"/>
        <v>0</v>
      </c>
      <c r="AE14">
        <f t="shared" si="1"/>
        <v>0</v>
      </c>
      <c r="AF14">
        <f t="shared" si="1"/>
        <v>1</v>
      </c>
      <c r="AG14">
        <f t="shared" si="1"/>
        <v>1</v>
      </c>
    </row>
    <row r="15" spans="1:51" x14ac:dyDescent="0.25">
      <c r="A15">
        <v>2017</v>
      </c>
      <c r="B15" t="s">
        <v>54</v>
      </c>
      <c r="C15" t="s">
        <v>55</v>
      </c>
      <c r="H15">
        <v>1</v>
      </c>
      <c r="I15">
        <v>1</v>
      </c>
      <c r="W15" s="4">
        <f t="shared" si="3"/>
        <v>0</v>
      </c>
      <c r="X15" s="4">
        <f t="shared" si="4"/>
        <v>2</v>
      </c>
      <c r="Y15" s="4">
        <f t="shared" si="5"/>
        <v>0</v>
      </c>
      <c r="Z15" s="4">
        <f t="shared" si="6"/>
        <v>0</v>
      </c>
      <c r="AA15" s="4">
        <f t="shared" si="7"/>
        <v>0</v>
      </c>
      <c r="AB15" s="4">
        <f t="shared" si="8"/>
        <v>2017</v>
      </c>
      <c r="AC15">
        <f t="shared" si="9"/>
        <v>0</v>
      </c>
      <c r="AD15">
        <f t="shared" si="1"/>
        <v>1</v>
      </c>
      <c r="AE15">
        <f t="shared" si="1"/>
        <v>0</v>
      </c>
      <c r="AF15">
        <f t="shared" si="1"/>
        <v>0</v>
      </c>
      <c r="AG15">
        <f t="shared" si="1"/>
        <v>0</v>
      </c>
    </row>
    <row r="16" spans="1:51" x14ac:dyDescent="0.25">
      <c r="A16">
        <v>2017</v>
      </c>
      <c r="B16" t="s">
        <v>56</v>
      </c>
      <c r="C16" t="s">
        <v>57</v>
      </c>
      <c r="P16">
        <v>1</v>
      </c>
      <c r="W16" s="4">
        <f t="shared" si="3"/>
        <v>0</v>
      </c>
      <c r="X16" s="4">
        <f t="shared" si="4"/>
        <v>0</v>
      </c>
      <c r="Y16" s="4">
        <f t="shared" si="5"/>
        <v>0</v>
      </c>
      <c r="Z16" s="4">
        <f t="shared" si="6"/>
        <v>1</v>
      </c>
      <c r="AA16" s="4">
        <f t="shared" si="7"/>
        <v>0</v>
      </c>
      <c r="AB16" s="4">
        <f t="shared" si="8"/>
        <v>2017</v>
      </c>
      <c r="AC16">
        <f t="shared" si="9"/>
        <v>0</v>
      </c>
      <c r="AD16">
        <f t="shared" si="1"/>
        <v>0</v>
      </c>
      <c r="AE16">
        <f t="shared" si="1"/>
        <v>0</v>
      </c>
      <c r="AF16">
        <f t="shared" si="1"/>
        <v>1</v>
      </c>
      <c r="AG16">
        <f t="shared" si="1"/>
        <v>0</v>
      </c>
    </row>
    <row r="17" spans="1:33" x14ac:dyDescent="0.25">
      <c r="A17">
        <v>2017</v>
      </c>
      <c r="B17" t="s">
        <v>58</v>
      </c>
      <c r="C17" t="s">
        <v>59</v>
      </c>
      <c r="I17">
        <v>1</v>
      </c>
      <c r="W17" s="4">
        <f t="shared" si="3"/>
        <v>0</v>
      </c>
      <c r="X17" s="4">
        <f t="shared" si="4"/>
        <v>1</v>
      </c>
      <c r="Y17" s="4">
        <f t="shared" si="5"/>
        <v>0</v>
      </c>
      <c r="Z17" s="4">
        <f t="shared" si="6"/>
        <v>0</v>
      </c>
      <c r="AA17" s="4">
        <f t="shared" si="7"/>
        <v>0</v>
      </c>
      <c r="AB17" s="4">
        <f t="shared" si="8"/>
        <v>2017</v>
      </c>
      <c r="AC17">
        <f t="shared" si="9"/>
        <v>0</v>
      </c>
      <c r="AD17">
        <f t="shared" si="1"/>
        <v>1</v>
      </c>
      <c r="AE17">
        <f t="shared" si="1"/>
        <v>0</v>
      </c>
      <c r="AF17">
        <f t="shared" si="1"/>
        <v>0</v>
      </c>
      <c r="AG17">
        <f t="shared" si="1"/>
        <v>0</v>
      </c>
    </row>
    <row r="18" spans="1:33" x14ac:dyDescent="0.25">
      <c r="A18">
        <v>2018</v>
      </c>
      <c r="B18" t="s">
        <v>60</v>
      </c>
      <c r="C18" t="s">
        <v>61</v>
      </c>
      <c r="P18">
        <v>1</v>
      </c>
      <c r="U18">
        <v>1</v>
      </c>
      <c r="W18" s="4">
        <f t="shared" si="3"/>
        <v>0</v>
      </c>
      <c r="X18" s="4">
        <f t="shared" si="4"/>
        <v>0</v>
      </c>
      <c r="Y18" s="4">
        <f t="shared" si="5"/>
        <v>0</v>
      </c>
      <c r="Z18" s="4">
        <f t="shared" si="6"/>
        <v>1</v>
      </c>
      <c r="AA18" s="4">
        <f t="shared" si="7"/>
        <v>1</v>
      </c>
      <c r="AB18" s="4">
        <f t="shared" si="8"/>
        <v>2018</v>
      </c>
      <c r="AC18">
        <f t="shared" si="9"/>
        <v>0</v>
      </c>
      <c r="AD18">
        <f t="shared" ref="AD18:AD81" si="19">+IF(X18=0,0,1)</f>
        <v>0</v>
      </c>
      <c r="AE18">
        <f t="shared" ref="AE18:AE81" si="20">+IF(Y18=0,0,1)</f>
        <v>0</v>
      </c>
      <c r="AF18">
        <f t="shared" ref="AF18:AF81" si="21">+IF(Z18=0,0,1)</f>
        <v>1</v>
      </c>
      <c r="AG18">
        <f t="shared" ref="AG18:AG81" si="22">+IF(AA18=0,0,1)</f>
        <v>1</v>
      </c>
    </row>
    <row r="19" spans="1:33" x14ac:dyDescent="0.25">
      <c r="A19">
        <v>2018</v>
      </c>
      <c r="B19" t="s">
        <v>62</v>
      </c>
      <c r="C19" t="s">
        <v>63</v>
      </c>
      <c r="L19">
        <v>1</v>
      </c>
      <c r="W19" s="4">
        <f t="shared" si="3"/>
        <v>0</v>
      </c>
      <c r="X19" s="4">
        <f t="shared" si="4"/>
        <v>0</v>
      </c>
      <c r="Y19" s="4">
        <f t="shared" si="5"/>
        <v>1</v>
      </c>
      <c r="Z19" s="4">
        <f t="shared" si="6"/>
        <v>0</v>
      </c>
      <c r="AA19" s="4">
        <f t="shared" si="7"/>
        <v>0</v>
      </c>
      <c r="AB19" s="4">
        <f t="shared" si="8"/>
        <v>2018</v>
      </c>
      <c r="AC19">
        <f t="shared" si="9"/>
        <v>0</v>
      </c>
      <c r="AD19">
        <f t="shared" si="19"/>
        <v>0</v>
      </c>
      <c r="AE19">
        <f t="shared" si="20"/>
        <v>1</v>
      </c>
      <c r="AF19">
        <f t="shared" si="21"/>
        <v>0</v>
      </c>
      <c r="AG19">
        <f t="shared" si="22"/>
        <v>0</v>
      </c>
    </row>
    <row r="20" spans="1:33" x14ac:dyDescent="0.25">
      <c r="A20">
        <v>2018</v>
      </c>
      <c r="B20" t="s">
        <v>64</v>
      </c>
      <c r="C20" t="s">
        <v>65</v>
      </c>
      <c r="H20">
        <v>1</v>
      </c>
      <c r="N20">
        <v>1</v>
      </c>
      <c r="W20" s="4">
        <f t="shared" si="3"/>
        <v>0</v>
      </c>
      <c r="X20" s="4">
        <f t="shared" si="4"/>
        <v>1</v>
      </c>
      <c r="Y20" s="4">
        <f t="shared" si="5"/>
        <v>0</v>
      </c>
      <c r="Z20" s="4">
        <f t="shared" si="6"/>
        <v>1</v>
      </c>
      <c r="AA20" s="4">
        <f t="shared" si="7"/>
        <v>0</v>
      </c>
      <c r="AB20" s="4">
        <f t="shared" si="8"/>
        <v>2018</v>
      </c>
      <c r="AC20">
        <f t="shared" si="9"/>
        <v>0</v>
      </c>
      <c r="AD20">
        <f t="shared" si="19"/>
        <v>1</v>
      </c>
      <c r="AE20">
        <f t="shared" si="20"/>
        <v>0</v>
      </c>
      <c r="AF20">
        <f t="shared" si="21"/>
        <v>1</v>
      </c>
      <c r="AG20">
        <f t="shared" si="22"/>
        <v>0</v>
      </c>
    </row>
    <row r="21" spans="1:33" x14ac:dyDescent="0.25">
      <c r="A21">
        <v>2018</v>
      </c>
      <c r="B21" t="s">
        <v>66</v>
      </c>
      <c r="C21" t="s">
        <v>67</v>
      </c>
      <c r="D21">
        <v>1</v>
      </c>
      <c r="W21" s="4">
        <f t="shared" si="3"/>
        <v>1</v>
      </c>
      <c r="X21" s="4">
        <f t="shared" si="4"/>
        <v>0</v>
      </c>
      <c r="Y21" s="4">
        <f t="shared" si="5"/>
        <v>0</v>
      </c>
      <c r="Z21" s="4">
        <f t="shared" si="6"/>
        <v>0</v>
      </c>
      <c r="AA21" s="4">
        <f t="shared" si="7"/>
        <v>0</v>
      </c>
      <c r="AB21" s="4">
        <f t="shared" si="8"/>
        <v>2018</v>
      </c>
      <c r="AC21">
        <f t="shared" si="9"/>
        <v>1</v>
      </c>
      <c r="AD21">
        <f t="shared" si="19"/>
        <v>0</v>
      </c>
      <c r="AE21">
        <f t="shared" si="20"/>
        <v>0</v>
      </c>
      <c r="AF21">
        <f t="shared" si="21"/>
        <v>0</v>
      </c>
      <c r="AG21">
        <f t="shared" si="22"/>
        <v>0</v>
      </c>
    </row>
    <row r="22" spans="1:33" x14ac:dyDescent="0.25">
      <c r="A22">
        <v>2018</v>
      </c>
      <c r="B22" t="s">
        <v>68</v>
      </c>
      <c r="C22" t="s">
        <v>69</v>
      </c>
      <c r="D22">
        <v>1</v>
      </c>
      <c r="F22">
        <v>1</v>
      </c>
      <c r="R22">
        <v>1</v>
      </c>
      <c r="W22" s="4">
        <f t="shared" si="3"/>
        <v>2</v>
      </c>
      <c r="X22" s="4">
        <f t="shared" si="4"/>
        <v>0</v>
      </c>
      <c r="Y22" s="4">
        <f t="shared" si="5"/>
        <v>0</v>
      </c>
      <c r="Z22" s="4">
        <f t="shared" si="6"/>
        <v>0</v>
      </c>
      <c r="AA22" s="4">
        <f t="shared" si="7"/>
        <v>1</v>
      </c>
      <c r="AB22" s="4">
        <f t="shared" si="8"/>
        <v>2018</v>
      </c>
      <c r="AC22">
        <f t="shared" si="9"/>
        <v>1</v>
      </c>
      <c r="AD22">
        <f t="shared" si="19"/>
        <v>0</v>
      </c>
      <c r="AE22">
        <f t="shared" si="20"/>
        <v>0</v>
      </c>
      <c r="AF22">
        <f t="shared" si="21"/>
        <v>0</v>
      </c>
      <c r="AG22">
        <f t="shared" si="22"/>
        <v>1</v>
      </c>
    </row>
    <row r="23" spans="1:33" x14ac:dyDescent="0.25">
      <c r="A23">
        <v>2018</v>
      </c>
      <c r="B23" t="s">
        <v>70</v>
      </c>
      <c r="C23" t="s">
        <v>71</v>
      </c>
      <c r="D23">
        <v>1</v>
      </c>
      <c r="Q23">
        <v>1</v>
      </c>
      <c r="R23">
        <v>1</v>
      </c>
      <c r="T23">
        <v>1</v>
      </c>
      <c r="W23" s="4">
        <f t="shared" si="3"/>
        <v>1</v>
      </c>
      <c r="X23" s="4">
        <f t="shared" si="4"/>
        <v>0</v>
      </c>
      <c r="Y23" s="4">
        <f t="shared" si="5"/>
        <v>0</v>
      </c>
      <c r="Z23" s="4">
        <f t="shared" si="6"/>
        <v>1</v>
      </c>
      <c r="AA23" s="4">
        <f t="shared" si="7"/>
        <v>2</v>
      </c>
      <c r="AB23" s="4">
        <f t="shared" si="8"/>
        <v>2018</v>
      </c>
      <c r="AC23">
        <f t="shared" si="9"/>
        <v>1</v>
      </c>
      <c r="AD23">
        <f t="shared" si="19"/>
        <v>0</v>
      </c>
      <c r="AE23">
        <f t="shared" si="20"/>
        <v>0</v>
      </c>
      <c r="AF23">
        <f t="shared" si="21"/>
        <v>1</v>
      </c>
      <c r="AG23">
        <f t="shared" si="22"/>
        <v>1</v>
      </c>
    </row>
    <row r="24" spans="1:33" x14ac:dyDescent="0.25">
      <c r="A24">
        <v>2018</v>
      </c>
      <c r="B24" t="s">
        <v>72</v>
      </c>
      <c r="C24" t="s">
        <v>73</v>
      </c>
      <c r="N24">
        <v>1</v>
      </c>
      <c r="P24">
        <v>1</v>
      </c>
      <c r="W24" s="4">
        <f t="shared" si="3"/>
        <v>0</v>
      </c>
      <c r="X24" s="4">
        <f t="shared" si="4"/>
        <v>0</v>
      </c>
      <c r="Y24" s="4">
        <f t="shared" si="5"/>
        <v>0</v>
      </c>
      <c r="Z24" s="4">
        <f t="shared" si="6"/>
        <v>2</v>
      </c>
      <c r="AA24" s="4">
        <f t="shared" si="7"/>
        <v>0</v>
      </c>
      <c r="AB24" s="4">
        <f t="shared" si="8"/>
        <v>2018</v>
      </c>
      <c r="AC24">
        <f t="shared" si="9"/>
        <v>0</v>
      </c>
      <c r="AD24">
        <f t="shared" si="19"/>
        <v>0</v>
      </c>
      <c r="AE24">
        <f t="shared" si="20"/>
        <v>0</v>
      </c>
      <c r="AF24">
        <f t="shared" si="21"/>
        <v>1</v>
      </c>
      <c r="AG24">
        <f t="shared" si="22"/>
        <v>0</v>
      </c>
    </row>
    <row r="25" spans="1:33" x14ac:dyDescent="0.25">
      <c r="A25">
        <v>2018</v>
      </c>
      <c r="B25" t="s">
        <v>74</v>
      </c>
      <c r="C25" t="s">
        <v>75</v>
      </c>
      <c r="H25">
        <v>1</v>
      </c>
      <c r="I25">
        <v>1</v>
      </c>
      <c r="J25">
        <v>1</v>
      </c>
      <c r="M25">
        <v>1</v>
      </c>
      <c r="W25" s="4">
        <f t="shared" si="3"/>
        <v>0</v>
      </c>
      <c r="X25" s="4">
        <f t="shared" si="4"/>
        <v>3</v>
      </c>
      <c r="Y25" s="4">
        <f t="shared" si="5"/>
        <v>0</v>
      </c>
      <c r="Z25" s="4">
        <f t="shared" si="6"/>
        <v>1</v>
      </c>
      <c r="AA25" s="4">
        <f t="shared" si="7"/>
        <v>0</v>
      </c>
      <c r="AB25" s="4">
        <f t="shared" si="8"/>
        <v>2018</v>
      </c>
      <c r="AC25">
        <f t="shared" si="9"/>
        <v>0</v>
      </c>
      <c r="AD25">
        <f t="shared" si="19"/>
        <v>1</v>
      </c>
      <c r="AE25">
        <f t="shared" si="20"/>
        <v>0</v>
      </c>
      <c r="AF25">
        <f t="shared" si="21"/>
        <v>1</v>
      </c>
      <c r="AG25">
        <f t="shared" si="22"/>
        <v>0</v>
      </c>
    </row>
    <row r="26" spans="1:33" x14ac:dyDescent="0.25">
      <c r="A26">
        <v>2018</v>
      </c>
      <c r="B26" t="s">
        <v>76</v>
      </c>
      <c r="C26" t="s">
        <v>77</v>
      </c>
      <c r="J26">
        <v>1</v>
      </c>
      <c r="P26">
        <v>1</v>
      </c>
      <c r="W26" s="4">
        <f t="shared" si="3"/>
        <v>0</v>
      </c>
      <c r="X26" s="4">
        <f t="shared" si="4"/>
        <v>1</v>
      </c>
      <c r="Y26" s="4">
        <f t="shared" si="5"/>
        <v>0</v>
      </c>
      <c r="Z26" s="4">
        <f t="shared" si="6"/>
        <v>1</v>
      </c>
      <c r="AA26" s="4">
        <f t="shared" si="7"/>
        <v>0</v>
      </c>
      <c r="AB26" s="4">
        <f t="shared" si="8"/>
        <v>2018</v>
      </c>
      <c r="AC26">
        <f t="shared" si="9"/>
        <v>0</v>
      </c>
      <c r="AD26">
        <f t="shared" si="19"/>
        <v>1</v>
      </c>
      <c r="AE26">
        <f t="shared" si="20"/>
        <v>0</v>
      </c>
      <c r="AF26">
        <f t="shared" si="21"/>
        <v>1</v>
      </c>
      <c r="AG26">
        <f t="shared" si="22"/>
        <v>0</v>
      </c>
    </row>
    <row r="27" spans="1:33" x14ac:dyDescent="0.25">
      <c r="A27">
        <v>2018</v>
      </c>
      <c r="B27" t="s">
        <v>78</v>
      </c>
      <c r="C27" t="s">
        <v>79</v>
      </c>
      <c r="L27">
        <v>1</v>
      </c>
      <c r="W27" s="4">
        <f t="shared" si="3"/>
        <v>0</v>
      </c>
      <c r="X27" s="4">
        <f t="shared" si="4"/>
        <v>0</v>
      </c>
      <c r="Y27" s="4">
        <f t="shared" si="5"/>
        <v>1</v>
      </c>
      <c r="Z27" s="4">
        <f t="shared" si="6"/>
        <v>0</v>
      </c>
      <c r="AA27" s="4">
        <f t="shared" si="7"/>
        <v>0</v>
      </c>
      <c r="AB27" s="4">
        <f t="shared" si="8"/>
        <v>2018</v>
      </c>
      <c r="AC27">
        <f t="shared" si="9"/>
        <v>0</v>
      </c>
      <c r="AD27">
        <f t="shared" si="19"/>
        <v>0</v>
      </c>
      <c r="AE27">
        <f t="shared" si="20"/>
        <v>1</v>
      </c>
      <c r="AF27">
        <f t="shared" si="21"/>
        <v>0</v>
      </c>
      <c r="AG27">
        <f t="shared" si="22"/>
        <v>0</v>
      </c>
    </row>
    <row r="28" spans="1:33" x14ac:dyDescent="0.25">
      <c r="A28">
        <v>2018</v>
      </c>
      <c r="B28" t="s">
        <v>80</v>
      </c>
      <c r="C28" t="s">
        <v>81</v>
      </c>
      <c r="H28">
        <v>1</v>
      </c>
      <c r="I28">
        <v>1</v>
      </c>
      <c r="P28">
        <v>1</v>
      </c>
      <c r="W28" s="4">
        <f t="shared" si="3"/>
        <v>0</v>
      </c>
      <c r="X28" s="4">
        <f t="shared" si="4"/>
        <v>2</v>
      </c>
      <c r="Y28" s="4">
        <f t="shared" si="5"/>
        <v>0</v>
      </c>
      <c r="Z28" s="4">
        <f t="shared" si="6"/>
        <v>1</v>
      </c>
      <c r="AA28" s="4">
        <f t="shared" si="7"/>
        <v>0</v>
      </c>
      <c r="AB28" s="4">
        <f t="shared" si="8"/>
        <v>2018</v>
      </c>
      <c r="AC28">
        <f t="shared" si="9"/>
        <v>0</v>
      </c>
      <c r="AD28">
        <f t="shared" si="19"/>
        <v>1</v>
      </c>
      <c r="AE28">
        <f t="shared" si="20"/>
        <v>0</v>
      </c>
      <c r="AF28">
        <f t="shared" si="21"/>
        <v>1</v>
      </c>
      <c r="AG28">
        <f t="shared" si="22"/>
        <v>0</v>
      </c>
    </row>
    <row r="29" spans="1:33" x14ac:dyDescent="0.25">
      <c r="A29">
        <v>2018</v>
      </c>
      <c r="B29" t="s">
        <v>82</v>
      </c>
      <c r="C29" t="s">
        <v>83</v>
      </c>
      <c r="N29">
        <v>1</v>
      </c>
      <c r="O29">
        <v>1</v>
      </c>
      <c r="W29" s="4">
        <f t="shared" si="3"/>
        <v>0</v>
      </c>
      <c r="X29" s="4">
        <f t="shared" si="4"/>
        <v>0</v>
      </c>
      <c r="Y29" s="4">
        <f t="shared" si="5"/>
        <v>0</v>
      </c>
      <c r="Z29" s="4">
        <f t="shared" si="6"/>
        <v>2</v>
      </c>
      <c r="AA29" s="4">
        <f t="shared" si="7"/>
        <v>0</v>
      </c>
      <c r="AB29" s="4">
        <f t="shared" si="8"/>
        <v>2018</v>
      </c>
      <c r="AC29">
        <f t="shared" si="9"/>
        <v>0</v>
      </c>
      <c r="AD29">
        <f t="shared" si="19"/>
        <v>0</v>
      </c>
      <c r="AE29">
        <f t="shared" si="20"/>
        <v>0</v>
      </c>
      <c r="AF29">
        <f t="shared" si="21"/>
        <v>1</v>
      </c>
      <c r="AG29">
        <f t="shared" si="22"/>
        <v>0</v>
      </c>
    </row>
    <row r="30" spans="1:33" x14ac:dyDescent="0.25">
      <c r="A30">
        <v>2018</v>
      </c>
      <c r="B30" t="s">
        <v>84</v>
      </c>
      <c r="C30" t="s">
        <v>85</v>
      </c>
      <c r="L30">
        <v>1</v>
      </c>
      <c r="N30">
        <v>1</v>
      </c>
      <c r="W30" s="4">
        <f t="shared" si="3"/>
        <v>0</v>
      </c>
      <c r="X30" s="4">
        <f t="shared" si="4"/>
        <v>0</v>
      </c>
      <c r="Y30" s="4">
        <f t="shared" si="5"/>
        <v>1</v>
      </c>
      <c r="Z30" s="4">
        <f t="shared" si="6"/>
        <v>1</v>
      </c>
      <c r="AA30" s="4">
        <f t="shared" si="7"/>
        <v>0</v>
      </c>
      <c r="AB30" s="4">
        <f t="shared" si="8"/>
        <v>2018</v>
      </c>
      <c r="AC30">
        <f t="shared" si="9"/>
        <v>0</v>
      </c>
      <c r="AD30">
        <f t="shared" si="19"/>
        <v>0</v>
      </c>
      <c r="AE30">
        <f t="shared" si="20"/>
        <v>1</v>
      </c>
      <c r="AF30">
        <f t="shared" si="21"/>
        <v>1</v>
      </c>
      <c r="AG30">
        <f t="shared" si="22"/>
        <v>0</v>
      </c>
    </row>
    <row r="31" spans="1:33" x14ac:dyDescent="0.25">
      <c r="A31">
        <v>2018</v>
      </c>
      <c r="B31" t="s">
        <v>86</v>
      </c>
      <c r="C31" t="s">
        <v>87</v>
      </c>
      <c r="H31">
        <v>1</v>
      </c>
      <c r="R31">
        <v>1</v>
      </c>
      <c r="S31">
        <v>1</v>
      </c>
      <c r="T31">
        <v>1</v>
      </c>
      <c r="W31" s="4">
        <f t="shared" si="3"/>
        <v>0</v>
      </c>
      <c r="X31" s="4">
        <f t="shared" si="4"/>
        <v>1</v>
      </c>
      <c r="Y31" s="4">
        <f t="shared" si="5"/>
        <v>0</v>
      </c>
      <c r="Z31" s="4">
        <f t="shared" si="6"/>
        <v>0</v>
      </c>
      <c r="AA31" s="4">
        <f t="shared" si="7"/>
        <v>3</v>
      </c>
      <c r="AB31" s="4">
        <f t="shared" si="8"/>
        <v>2018</v>
      </c>
      <c r="AC31">
        <f t="shared" si="9"/>
        <v>0</v>
      </c>
      <c r="AD31">
        <f t="shared" si="19"/>
        <v>1</v>
      </c>
      <c r="AE31">
        <f t="shared" si="20"/>
        <v>0</v>
      </c>
      <c r="AF31">
        <f t="shared" si="21"/>
        <v>0</v>
      </c>
      <c r="AG31">
        <f t="shared" si="22"/>
        <v>1</v>
      </c>
    </row>
    <row r="32" spans="1:33" x14ac:dyDescent="0.25">
      <c r="A32">
        <v>2018</v>
      </c>
      <c r="B32" t="s">
        <v>88</v>
      </c>
      <c r="C32" t="s">
        <v>89</v>
      </c>
      <c r="N32">
        <v>1</v>
      </c>
      <c r="P32">
        <v>1</v>
      </c>
      <c r="Q32">
        <v>1</v>
      </c>
      <c r="W32" s="4">
        <f t="shared" si="3"/>
        <v>0</v>
      </c>
      <c r="X32" s="4">
        <f t="shared" si="4"/>
        <v>0</v>
      </c>
      <c r="Y32" s="4">
        <f t="shared" si="5"/>
        <v>0</v>
      </c>
      <c r="Z32" s="4">
        <f t="shared" si="6"/>
        <v>3</v>
      </c>
      <c r="AA32" s="4">
        <f t="shared" si="7"/>
        <v>0</v>
      </c>
      <c r="AB32" s="4">
        <f t="shared" si="8"/>
        <v>2018</v>
      </c>
      <c r="AC32">
        <f t="shared" si="9"/>
        <v>0</v>
      </c>
      <c r="AD32">
        <f t="shared" si="19"/>
        <v>0</v>
      </c>
      <c r="AE32">
        <f t="shared" si="20"/>
        <v>0</v>
      </c>
      <c r="AF32">
        <f t="shared" si="21"/>
        <v>1</v>
      </c>
      <c r="AG32">
        <f t="shared" si="22"/>
        <v>0</v>
      </c>
    </row>
    <row r="33" spans="1:33" x14ac:dyDescent="0.25">
      <c r="A33">
        <v>2018</v>
      </c>
      <c r="B33" t="s">
        <v>90</v>
      </c>
      <c r="C33" t="s">
        <v>91</v>
      </c>
      <c r="H33">
        <v>1</v>
      </c>
      <c r="I33">
        <v>1</v>
      </c>
      <c r="K33">
        <v>1</v>
      </c>
      <c r="W33" s="4">
        <f t="shared" si="3"/>
        <v>0</v>
      </c>
      <c r="X33" s="4">
        <f t="shared" si="4"/>
        <v>3</v>
      </c>
      <c r="Y33" s="4">
        <f t="shared" si="5"/>
        <v>0</v>
      </c>
      <c r="Z33" s="4">
        <f t="shared" si="6"/>
        <v>0</v>
      </c>
      <c r="AA33" s="4">
        <f t="shared" si="7"/>
        <v>0</v>
      </c>
      <c r="AB33" s="4">
        <f t="shared" si="8"/>
        <v>2018</v>
      </c>
      <c r="AC33">
        <f t="shared" si="9"/>
        <v>0</v>
      </c>
      <c r="AD33">
        <f t="shared" si="19"/>
        <v>1</v>
      </c>
      <c r="AE33">
        <f t="shared" si="20"/>
        <v>0</v>
      </c>
      <c r="AF33">
        <f t="shared" si="21"/>
        <v>0</v>
      </c>
      <c r="AG33">
        <f t="shared" si="22"/>
        <v>0</v>
      </c>
    </row>
    <row r="34" spans="1:33" x14ac:dyDescent="0.25">
      <c r="A34">
        <v>2018</v>
      </c>
      <c r="B34" t="s">
        <v>92</v>
      </c>
      <c r="C34" t="s">
        <v>93</v>
      </c>
      <c r="F34">
        <v>1</v>
      </c>
      <c r="P34">
        <v>1</v>
      </c>
      <c r="Q34">
        <v>1</v>
      </c>
      <c r="W34" s="4">
        <f t="shared" si="3"/>
        <v>1</v>
      </c>
      <c r="X34" s="4">
        <f t="shared" si="4"/>
        <v>0</v>
      </c>
      <c r="Y34" s="4">
        <f t="shared" si="5"/>
        <v>0</v>
      </c>
      <c r="Z34" s="4">
        <f t="shared" si="6"/>
        <v>2</v>
      </c>
      <c r="AA34" s="4">
        <f t="shared" si="7"/>
        <v>0</v>
      </c>
      <c r="AB34" s="4">
        <f t="shared" si="8"/>
        <v>2018</v>
      </c>
      <c r="AC34">
        <f t="shared" si="9"/>
        <v>1</v>
      </c>
      <c r="AD34">
        <f t="shared" si="19"/>
        <v>0</v>
      </c>
      <c r="AE34">
        <f t="shared" si="20"/>
        <v>0</v>
      </c>
      <c r="AF34">
        <f t="shared" si="21"/>
        <v>1</v>
      </c>
      <c r="AG34">
        <f t="shared" si="22"/>
        <v>0</v>
      </c>
    </row>
    <row r="35" spans="1:33" x14ac:dyDescent="0.25">
      <c r="A35">
        <v>2018</v>
      </c>
      <c r="B35" t="s">
        <v>94</v>
      </c>
      <c r="C35" t="s">
        <v>95</v>
      </c>
      <c r="G35">
        <v>1</v>
      </c>
      <c r="R35">
        <v>1</v>
      </c>
      <c r="W35" s="4">
        <f t="shared" si="3"/>
        <v>1</v>
      </c>
      <c r="X35" s="4">
        <f t="shared" si="4"/>
        <v>0</v>
      </c>
      <c r="Y35" s="4">
        <f t="shared" si="5"/>
        <v>0</v>
      </c>
      <c r="Z35" s="4">
        <f t="shared" si="6"/>
        <v>0</v>
      </c>
      <c r="AA35" s="4">
        <f t="shared" si="7"/>
        <v>1</v>
      </c>
      <c r="AB35" s="4">
        <f t="shared" si="8"/>
        <v>2018</v>
      </c>
      <c r="AC35">
        <f t="shared" si="9"/>
        <v>1</v>
      </c>
      <c r="AD35">
        <f t="shared" si="19"/>
        <v>0</v>
      </c>
      <c r="AE35">
        <f t="shared" si="20"/>
        <v>0</v>
      </c>
      <c r="AF35">
        <f t="shared" si="21"/>
        <v>0</v>
      </c>
      <c r="AG35">
        <f t="shared" si="22"/>
        <v>1</v>
      </c>
    </row>
    <row r="36" spans="1:33" x14ac:dyDescent="0.25">
      <c r="A36">
        <v>2018</v>
      </c>
      <c r="B36" t="s">
        <v>96</v>
      </c>
      <c r="C36" t="s">
        <v>97</v>
      </c>
      <c r="H36">
        <v>1</v>
      </c>
      <c r="P36">
        <v>1</v>
      </c>
      <c r="W36" s="4">
        <f t="shared" si="3"/>
        <v>0</v>
      </c>
      <c r="X36" s="4">
        <f t="shared" si="4"/>
        <v>1</v>
      </c>
      <c r="Y36" s="4">
        <f t="shared" si="5"/>
        <v>0</v>
      </c>
      <c r="Z36" s="4">
        <f t="shared" si="6"/>
        <v>1</v>
      </c>
      <c r="AA36" s="4">
        <f t="shared" si="7"/>
        <v>0</v>
      </c>
      <c r="AB36" s="4">
        <f t="shared" si="8"/>
        <v>2018</v>
      </c>
      <c r="AC36">
        <f t="shared" si="9"/>
        <v>0</v>
      </c>
      <c r="AD36">
        <f t="shared" si="19"/>
        <v>1</v>
      </c>
      <c r="AE36">
        <f t="shared" si="20"/>
        <v>0</v>
      </c>
      <c r="AF36">
        <f t="shared" si="21"/>
        <v>1</v>
      </c>
      <c r="AG36">
        <f t="shared" si="22"/>
        <v>0</v>
      </c>
    </row>
    <row r="37" spans="1:33" x14ac:dyDescent="0.25">
      <c r="A37">
        <v>2018</v>
      </c>
      <c r="B37" t="s">
        <v>98</v>
      </c>
      <c r="C37" t="s">
        <v>99</v>
      </c>
      <c r="M37">
        <v>1</v>
      </c>
      <c r="R37">
        <v>1</v>
      </c>
      <c r="S37">
        <v>1</v>
      </c>
      <c r="W37" s="4">
        <f t="shared" si="3"/>
        <v>0</v>
      </c>
      <c r="X37" s="4">
        <f t="shared" si="4"/>
        <v>0</v>
      </c>
      <c r="Y37" s="4">
        <f t="shared" si="5"/>
        <v>0</v>
      </c>
      <c r="Z37" s="4">
        <f t="shared" si="6"/>
        <v>1</v>
      </c>
      <c r="AA37" s="4">
        <f t="shared" si="7"/>
        <v>2</v>
      </c>
      <c r="AB37" s="4">
        <f t="shared" si="8"/>
        <v>2018</v>
      </c>
      <c r="AC37">
        <f t="shared" si="9"/>
        <v>0</v>
      </c>
      <c r="AD37">
        <f t="shared" si="19"/>
        <v>0</v>
      </c>
      <c r="AE37">
        <f t="shared" si="20"/>
        <v>0</v>
      </c>
      <c r="AF37">
        <f t="shared" si="21"/>
        <v>1</v>
      </c>
      <c r="AG37">
        <f t="shared" si="22"/>
        <v>1</v>
      </c>
    </row>
    <row r="38" spans="1:33" x14ac:dyDescent="0.25">
      <c r="A38">
        <v>2018</v>
      </c>
      <c r="B38" t="s">
        <v>100</v>
      </c>
      <c r="C38" t="s">
        <v>101</v>
      </c>
      <c r="L38">
        <v>1</v>
      </c>
      <c r="P38">
        <v>1</v>
      </c>
      <c r="R38">
        <v>1</v>
      </c>
      <c r="W38" s="4">
        <f t="shared" si="3"/>
        <v>0</v>
      </c>
      <c r="X38" s="4">
        <f t="shared" si="4"/>
        <v>0</v>
      </c>
      <c r="Y38" s="4">
        <f t="shared" si="5"/>
        <v>1</v>
      </c>
      <c r="Z38" s="4">
        <f t="shared" si="6"/>
        <v>1</v>
      </c>
      <c r="AA38" s="4">
        <f t="shared" si="7"/>
        <v>1</v>
      </c>
      <c r="AB38" s="4">
        <f t="shared" si="8"/>
        <v>2018</v>
      </c>
      <c r="AC38">
        <f t="shared" si="9"/>
        <v>0</v>
      </c>
      <c r="AD38">
        <f t="shared" si="19"/>
        <v>0</v>
      </c>
      <c r="AE38">
        <f t="shared" si="20"/>
        <v>1</v>
      </c>
      <c r="AF38">
        <f t="shared" si="21"/>
        <v>1</v>
      </c>
      <c r="AG38">
        <f t="shared" si="22"/>
        <v>1</v>
      </c>
    </row>
    <row r="39" spans="1:33" x14ac:dyDescent="0.25">
      <c r="A39">
        <v>2018</v>
      </c>
      <c r="B39" t="s">
        <v>102</v>
      </c>
      <c r="C39" t="s">
        <v>103</v>
      </c>
      <c r="L39">
        <v>1</v>
      </c>
      <c r="W39" s="4">
        <f t="shared" si="3"/>
        <v>0</v>
      </c>
      <c r="X39" s="4">
        <f t="shared" si="4"/>
        <v>0</v>
      </c>
      <c r="Y39" s="4">
        <f t="shared" si="5"/>
        <v>1</v>
      </c>
      <c r="Z39" s="4">
        <f t="shared" si="6"/>
        <v>0</v>
      </c>
      <c r="AA39" s="4">
        <f t="shared" si="7"/>
        <v>0</v>
      </c>
      <c r="AB39" s="4">
        <f t="shared" si="8"/>
        <v>2018</v>
      </c>
      <c r="AC39">
        <f t="shared" si="9"/>
        <v>0</v>
      </c>
      <c r="AD39">
        <f t="shared" si="19"/>
        <v>0</v>
      </c>
      <c r="AE39">
        <f t="shared" si="20"/>
        <v>1</v>
      </c>
      <c r="AF39">
        <f t="shared" si="21"/>
        <v>0</v>
      </c>
      <c r="AG39">
        <f t="shared" si="22"/>
        <v>0</v>
      </c>
    </row>
    <row r="40" spans="1:33" x14ac:dyDescent="0.25">
      <c r="A40">
        <v>2018</v>
      </c>
      <c r="B40" t="s">
        <v>104</v>
      </c>
      <c r="C40" t="s">
        <v>105</v>
      </c>
      <c r="H40">
        <v>1</v>
      </c>
      <c r="I40">
        <v>1</v>
      </c>
      <c r="J40">
        <v>1</v>
      </c>
      <c r="W40" s="4">
        <f t="shared" si="3"/>
        <v>0</v>
      </c>
      <c r="X40" s="4">
        <f t="shared" si="4"/>
        <v>3</v>
      </c>
      <c r="Y40" s="4">
        <f t="shared" si="5"/>
        <v>0</v>
      </c>
      <c r="Z40" s="4">
        <f t="shared" si="6"/>
        <v>0</v>
      </c>
      <c r="AA40" s="4">
        <f t="shared" si="7"/>
        <v>0</v>
      </c>
      <c r="AB40" s="4">
        <f t="shared" si="8"/>
        <v>2018</v>
      </c>
      <c r="AC40">
        <f t="shared" si="9"/>
        <v>0</v>
      </c>
      <c r="AD40">
        <f t="shared" si="19"/>
        <v>1</v>
      </c>
      <c r="AE40">
        <f t="shared" si="20"/>
        <v>0</v>
      </c>
      <c r="AF40">
        <f t="shared" si="21"/>
        <v>0</v>
      </c>
      <c r="AG40">
        <f t="shared" si="22"/>
        <v>0</v>
      </c>
    </row>
    <row r="41" spans="1:33" x14ac:dyDescent="0.25">
      <c r="A41">
        <v>2018</v>
      </c>
      <c r="B41" t="s">
        <v>106</v>
      </c>
      <c r="C41" t="s">
        <v>107</v>
      </c>
      <c r="N41">
        <v>1</v>
      </c>
      <c r="O41">
        <v>1</v>
      </c>
      <c r="W41" s="4">
        <f t="shared" si="3"/>
        <v>0</v>
      </c>
      <c r="X41" s="4">
        <f t="shared" si="4"/>
        <v>0</v>
      </c>
      <c r="Y41" s="4">
        <f t="shared" si="5"/>
        <v>0</v>
      </c>
      <c r="Z41" s="4">
        <f t="shared" si="6"/>
        <v>2</v>
      </c>
      <c r="AA41" s="4">
        <f t="shared" si="7"/>
        <v>0</v>
      </c>
      <c r="AB41" s="4">
        <f t="shared" si="8"/>
        <v>2018</v>
      </c>
      <c r="AC41">
        <f t="shared" si="9"/>
        <v>0</v>
      </c>
      <c r="AD41">
        <f t="shared" si="19"/>
        <v>0</v>
      </c>
      <c r="AE41">
        <f t="shared" si="20"/>
        <v>0</v>
      </c>
      <c r="AF41">
        <f t="shared" si="21"/>
        <v>1</v>
      </c>
      <c r="AG41">
        <f t="shared" si="22"/>
        <v>0</v>
      </c>
    </row>
    <row r="42" spans="1:33" x14ac:dyDescent="0.25">
      <c r="A42">
        <v>2018</v>
      </c>
      <c r="B42" t="s">
        <v>108</v>
      </c>
      <c r="C42" t="s">
        <v>109</v>
      </c>
      <c r="I42">
        <v>1</v>
      </c>
      <c r="N42">
        <v>1</v>
      </c>
      <c r="O42">
        <v>1</v>
      </c>
      <c r="W42" s="4">
        <f t="shared" si="3"/>
        <v>0</v>
      </c>
      <c r="X42" s="4">
        <f t="shared" si="4"/>
        <v>1</v>
      </c>
      <c r="Y42" s="4">
        <f t="shared" si="5"/>
        <v>0</v>
      </c>
      <c r="Z42" s="4">
        <f t="shared" si="6"/>
        <v>2</v>
      </c>
      <c r="AA42" s="4">
        <f t="shared" si="7"/>
        <v>0</v>
      </c>
      <c r="AB42" s="4">
        <f t="shared" si="8"/>
        <v>2018</v>
      </c>
      <c r="AC42">
        <f t="shared" si="9"/>
        <v>0</v>
      </c>
      <c r="AD42">
        <f t="shared" si="19"/>
        <v>1</v>
      </c>
      <c r="AE42">
        <f t="shared" si="20"/>
        <v>0</v>
      </c>
      <c r="AF42">
        <f t="shared" si="21"/>
        <v>1</v>
      </c>
      <c r="AG42">
        <f t="shared" si="22"/>
        <v>0</v>
      </c>
    </row>
    <row r="43" spans="1:33" x14ac:dyDescent="0.25">
      <c r="A43">
        <v>2018</v>
      </c>
      <c r="B43" t="s">
        <v>110</v>
      </c>
      <c r="C43" t="s">
        <v>111</v>
      </c>
      <c r="L43">
        <v>1</v>
      </c>
      <c r="W43" s="4">
        <f t="shared" si="3"/>
        <v>0</v>
      </c>
      <c r="X43" s="4">
        <f t="shared" si="4"/>
        <v>0</v>
      </c>
      <c r="Y43" s="4">
        <f t="shared" si="5"/>
        <v>1</v>
      </c>
      <c r="Z43" s="4">
        <f t="shared" si="6"/>
        <v>0</v>
      </c>
      <c r="AA43" s="4">
        <f t="shared" si="7"/>
        <v>0</v>
      </c>
      <c r="AB43" s="4">
        <f t="shared" si="8"/>
        <v>2018</v>
      </c>
      <c r="AC43">
        <f t="shared" si="9"/>
        <v>0</v>
      </c>
      <c r="AD43">
        <f t="shared" si="19"/>
        <v>0</v>
      </c>
      <c r="AE43">
        <f t="shared" si="20"/>
        <v>1</v>
      </c>
      <c r="AF43">
        <f t="shared" si="21"/>
        <v>0</v>
      </c>
      <c r="AG43">
        <f t="shared" si="22"/>
        <v>0</v>
      </c>
    </row>
    <row r="44" spans="1:33" x14ac:dyDescent="0.25">
      <c r="A44">
        <v>2018</v>
      </c>
      <c r="B44" t="s">
        <v>112</v>
      </c>
      <c r="C44" t="s">
        <v>113</v>
      </c>
      <c r="D44">
        <v>1</v>
      </c>
      <c r="F44">
        <v>1</v>
      </c>
      <c r="W44" s="4">
        <f t="shared" si="3"/>
        <v>2</v>
      </c>
      <c r="X44" s="4">
        <f t="shared" si="4"/>
        <v>0</v>
      </c>
      <c r="Y44" s="4">
        <f t="shared" si="5"/>
        <v>0</v>
      </c>
      <c r="Z44" s="4">
        <f t="shared" si="6"/>
        <v>0</v>
      </c>
      <c r="AA44" s="4">
        <f t="shared" si="7"/>
        <v>0</v>
      </c>
      <c r="AB44" s="4">
        <f t="shared" si="8"/>
        <v>2018</v>
      </c>
      <c r="AC44">
        <f t="shared" si="9"/>
        <v>1</v>
      </c>
      <c r="AD44">
        <f t="shared" si="19"/>
        <v>0</v>
      </c>
      <c r="AE44">
        <f t="shared" si="20"/>
        <v>0</v>
      </c>
      <c r="AF44">
        <f t="shared" si="21"/>
        <v>0</v>
      </c>
      <c r="AG44">
        <f t="shared" si="22"/>
        <v>0</v>
      </c>
    </row>
    <row r="45" spans="1:33" x14ac:dyDescent="0.25">
      <c r="A45">
        <v>2018</v>
      </c>
      <c r="B45" t="s">
        <v>114</v>
      </c>
      <c r="C45" t="s">
        <v>115</v>
      </c>
      <c r="D45">
        <v>1</v>
      </c>
      <c r="J45">
        <v>1</v>
      </c>
      <c r="P45">
        <v>1</v>
      </c>
      <c r="T45">
        <v>1</v>
      </c>
      <c r="W45" s="4">
        <f t="shared" si="3"/>
        <v>1</v>
      </c>
      <c r="X45" s="4">
        <f t="shared" si="4"/>
        <v>1</v>
      </c>
      <c r="Y45" s="4">
        <f t="shared" si="5"/>
        <v>0</v>
      </c>
      <c r="Z45" s="4">
        <f t="shared" si="6"/>
        <v>1</v>
      </c>
      <c r="AA45" s="4">
        <f t="shared" si="7"/>
        <v>1</v>
      </c>
      <c r="AB45" s="4">
        <f t="shared" si="8"/>
        <v>2018</v>
      </c>
      <c r="AC45">
        <f t="shared" si="9"/>
        <v>1</v>
      </c>
      <c r="AD45">
        <f t="shared" si="19"/>
        <v>1</v>
      </c>
      <c r="AE45">
        <f t="shared" si="20"/>
        <v>0</v>
      </c>
      <c r="AF45">
        <f t="shared" si="21"/>
        <v>1</v>
      </c>
      <c r="AG45">
        <f t="shared" si="22"/>
        <v>1</v>
      </c>
    </row>
    <row r="46" spans="1:33" x14ac:dyDescent="0.25">
      <c r="A46">
        <v>2018</v>
      </c>
      <c r="B46" t="s">
        <v>116</v>
      </c>
      <c r="C46" t="s">
        <v>117</v>
      </c>
      <c r="O46">
        <v>1</v>
      </c>
      <c r="P46">
        <v>1</v>
      </c>
      <c r="W46" s="4">
        <f t="shared" si="3"/>
        <v>0</v>
      </c>
      <c r="X46" s="4">
        <f t="shared" si="4"/>
        <v>0</v>
      </c>
      <c r="Y46" s="4">
        <f t="shared" si="5"/>
        <v>0</v>
      </c>
      <c r="Z46" s="4">
        <f t="shared" si="6"/>
        <v>2</v>
      </c>
      <c r="AA46" s="4">
        <f t="shared" si="7"/>
        <v>0</v>
      </c>
      <c r="AB46" s="4">
        <f t="shared" si="8"/>
        <v>2018</v>
      </c>
      <c r="AC46">
        <f t="shared" si="9"/>
        <v>0</v>
      </c>
      <c r="AD46">
        <f t="shared" si="19"/>
        <v>0</v>
      </c>
      <c r="AE46">
        <f t="shared" si="20"/>
        <v>0</v>
      </c>
      <c r="AF46">
        <f t="shared" si="21"/>
        <v>1</v>
      </c>
      <c r="AG46">
        <f t="shared" si="22"/>
        <v>0</v>
      </c>
    </row>
    <row r="47" spans="1:33" x14ac:dyDescent="0.25">
      <c r="A47">
        <v>2018</v>
      </c>
      <c r="B47" t="s">
        <v>118</v>
      </c>
      <c r="C47" t="s">
        <v>119</v>
      </c>
      <c r="N47">
        <v>1</v>
      </c>
      <c r="V47">
        <v>1</v>
      </c>
      <c r="W47" s="4">
        <f t="shared" si="3"/>
        <v>0</v>
      </c>
      <c r="X47" s="4">
        <f t="shared" si="4"/>
        <v>0</v>
      </c>
      <c r="Y47" s="4">
        <f t="shared" si="5"/>
        <v>0</v>
      </c>
      <c r="Z47" s="4">
        <f t="shared" si="6"/>
        <v>1</v>
      </c>
      <c r="AA47" s="4">
        <f t="shared" si="7"/>
        <v>1</v>
      </c>
      <c r="AB47" s="4">
        <f t="shared" si="8"/>
        <v>2018</v>
      </c>
      <c r="AC47">
        <f t="shared" si="9"/>
        <v>0</v>
      </c>
      <c r="AD47">
        <f t="shared" si="19"/>
        <v>0</v>
      </c>
      <c r="AE47">
        <f t="shared" si="20"/>
        <v>0</v>
      </c>
      <c r="AF47">
        <f t="shared" si="21"/>
        <v>1</v>
      </c>
      <c r="AG47">
        <f t="shared" si="22"/>
        <v>1</v>
      </c>
    </row>
    <row r="48" spans="1:33" x14ac:dyDescent="0.25">
      <c r="A48">
        <v>2018</v>
      </c>
      <c r="B48" t="s">
        <v>120</v>
      </c>
      <c r="C48" t="s">
        <v>75</v>
      </c>
      <c r="H48">
        <v>1</v>
      </c>
      <c r="J48">
        <v>1</v>
      </c>
      <c r="W48" s="4">
        <f t="shared" si="3"/>
        <v>0</v>
      </c>
      <c r="X48" s="4">
        <f t="shared" si="4"/>
        <v>2</v>
      </c>
      <c r="Y48" s="4">
        <f t="shared" si="5"/>
        <v>0</v>
      </c>
      <c r="Z48" s="4">
        <f t="shared" si="6"/>
        <v>0</v>
      </c>
      <c r="AA48" s="4">
        <f t="shared" si="7"/>
        <v>0</v>
      </c>
      <c r="AB48" s="4">
        <f t="shared" si="8"/>
        <v>2018</v>
      </c>
      <c r="AC48">
        <f t="shared" si="9"/>
        <v>0</v>
      </c>
      <c r="AD48">
        <f t="shared" si="19"/>
        <v>1</v>
      </c>
      <c r="AE48">
        <f t="shared" si="20"/>
        <v>0</v>
      </c>
      <c r="AF48">
        <f t="shared" si="21"/>
        <v>0</v>
      </c>
      <c r="AG48">
        <f t="shared" si="22"/>
        <v>0</v>
      </c>
    </row>
    <row r="49" spans="1:33" x14ac:dyDescent="0.25">
      <c r="A49">
        <v>2018</v>
      </c>
      <c r="B49" t="s">
        <v>121</v>
      </c>
      <c r="C49" t="s">
        <v>122</v>
      </c>
      <c r="L49">
        <v>1</v>
      </c>
      <c r="W49" s="4">
        <f t="shared" si="3"/>
        <v>0</v>
      </c>
      <c r="X49" s="4">
        <f t="shared" si="4"/>
        <v>0</v>
      </c>
      <c r="Y49" s="4">
        <f t="shared" si="5"/>
        <v>1</v>
      </c>
      <c r="Z49" s="4">
        <f t="shared" si="6"/>
        <v>0</v>
      </c>
      <c r="AA49" s="4">
        <f t="shared" si="7"/>
        <v>0</v>
      </c>
      <c r="AB49" s="4">
        <f t="shared" si="8"/>
        <v>2018</v>
      </c>
      <c r="AC49">
        <f t="shared" si="9"/>
        <v>0</v>
      </c>
      <c r="AD49">
        <f t="shared" si="19"/>
        <v>0</v>
      </c>
      <c r="AE49">
        <f t="shared" si="20"/>
        <v>1</v>
      </c>
      <c r="AF49">
        <f t="shared" si="21"/>
        <v>0</v>
      </c>
      <c r="AG49">
        <f t="shared" si="22"/>
        <v>0</v>
      </c>
    </row>
    <row r="50" spans="1:33" x14ac:dyDescent="0.25">
      <c r="A50">
        <v>2019</v>
      </c>
      <c r="B50" t="s">
        <v>123</v>
      </c>
      <c r="C50" t="s">
        <v>124</v>
      </c>
      <c r="I50">
        <v>1</v>
      </c>
      <c r="J50">
        <v>1</v>
      </c>
      <c r="T50">
        <v>1</v>
      </c>
      <c r="W50" s="4">
        <f t="shared" si="3"/>
        <v>0</v>
      </c>
      <c r="X50" s="4">
        <f t="shared" si="4"/>
        <v>2</v>
      </c>
      <c r="Y50" s="4">
        <f t="shared" si="5"/>
        <v>0</v>
      </c>
      <c r="Z50" s="4">
        <f t="shared" si="6"/>
        <v>0</v>
      </c>
      <c r="AA50" s="4">
        <f t="shared" si="7"/>
        <v>1</v>
      </c>
      <c r="AB50" s="4">
        <f t="shared" si="8"/>
        <v>2019</v>
      </c>
      <c r="AC50">
        <f t="shared" si="9"/>
        <v>0</v>
      </c>
      <c r="AD50">
        <f t="shared" si="19"/>
        <v>1</v>
      </c>
      <c r="AE50">
        <f t="shared" si="20"/>
        <v>0</v>
      </c>
      <c r="AF50">
        <f t="shared" si="21"/>
        <v>0</v>
      </c>
      <c r="AG50">
        <f t="shared" si="22"/>
        <v>1</v>
      </c>
    </row>
    <row r="51" spans="1:33" x14ac:dyDescent="0.25">
      <c r="A51">
        <v>2019</v>
      </c>
      <c r="B51" t="s">
        <v>125</v>
      </c>
      <c r="C51" t="s">
        <v>126</v>
      </c>
      <c r="H51">
        <v>1</v>
      </c>
      <c r="I51">
        <v>1</v>
      </c>
      <c r="W51" s="4">
        <f t="shared" si="3"/>
        <v>0</v>
      </c>
      <c r="X51" s="4">
        <f t="shared" si="4"/>
        <v>2</v>
      </c>
      <c r="Y51" s="4">
        <f t="shared" si="5"/>
        <v>0</v>
      </c>
      <c r="Z51" s="4">
        <f t="shared" si="6"/>
        <v>0</v>
      </c>
      <c r="AA51" s="4">
        <f t="shared" si="7"/>
        <v>0</v>
      </c>
      <c r="AB51" s="4">
        <f t="shared" si="8"/>
        <v>2019</v>
      </c>
      <c r="AC51">
        <f t="shared" si="9"/>
        <v>0</v>
      </c>
      <c r="AD51">
        <f t="shared" si="19"/>
        <v>1</v>
      </c>
      <c r="AE51">
        <f t="shared" si="20"/>
        <v>0</v>
      </c>
      <c r="AF51">
        <f t="shared" si="21"/>
        <v>0</v>
      </c>
      <c r="AG51">
        <f t="shared" si="22"/>
        <v>0</v>
      </c>
    </row>
    <row r="52" spans="1:33" x14ac:dyDescent="0.25">
      <c r="A52">
        <v>2019</v>
      </c>
      <c r="B52" t="s">
        <v>127</v>
      </c>
      <c r="C52" t="s">
        <v>128</v>
      </c>
      <c r="D52">
        <v>1</v>
      </c>
      <c r="F52">
        <v>1</v>
      </c>
      <c r="G52">
        <v>1</v>
      </c>
      <c r="R52">
        <v>1</v>
      </c>
      <c r="W52" s="4">
        <f t="shared" si="3"/>
        <v>3</v>
      </c>
      <c r="X52" s="4">
        <f t="shared" si="4"/>
        <v>0</v>
      </c>
      <c r="Y52" s="4">
        <f t="shared" si="5"/>
        <v>0</v>
      </c>
      <c r="Z52" s="4">
        <f t="shared" si="6"/>
        <v>0</v>
      </c>
      <c r="AA52" s="4">
        <f t="shared" si="7"/>
        <v>1</v>
      </c>
      <c r="AB52" s="4">
        <f t="shared" si="8"/>
        <v>2019</v>
      </c>
      <c r="AC52">
        <f t="shared" si="9"/>
        <v>1</v>
      </c>
      <c r="AD52">
        <f t="shared" si="19"/>
        <v>0</v>
      </c>
      <c r="AE52">
        <f t="shared" si="20"/>
        <v>0</v>
      </c>
      <c r="AF52">
        <f t="shared" si="21"/>
        <v>0</v>
      </c>
      <c r="AG52">
        <f t="shared" si="22"/>
        <v>1</v>
      </c>
    </row>
    <row r="53" spans="1:33" x14ac:dyDescent="0.25">
      <c r="A53">
        <v>2019</v>
      </c>
      <c r="B53" t="s">
        <v>129</v>
      </c>
      <c r="C53" t="s">
        <v>130</v>
      </c>
      <c r="D53">
        <v>1</v>
      </c>
      <c r="E53">
        <v>1</v>
      </c>
      <c r="F53">
        <v>1</v>
      </c>
      <c r="G53">
        <v>1</v>
      </c>
      <c r="R53">
        <v>1</v>
      </c>
      <c r="W53" s="4">
        <f t="shared" si="3"/>
        <v>4</v>
      </c>
      <c r="X53" s="4">
        <f t="shared" si="4"/>
        <v>0</v>
      </c>
      <c r="Y53" s="4">
        <f t="shared" si="5"/>
        <v>0</v>
      </c>
      <c r="Z53" s="4">
        <f t="shared" si="6"/>
        <v>0</v>
      </c>
      <c r="AA53" s="4">
        <f t="shared" si="7"/>
        <v>1</v>
      </c>
      <c r="AB53" s="4">
        <f t="shared" si="8"/>
        <v>2019</v>
      </c>
      <c r="AC53">
        <f t="shared" si="9"/>
        <v>1</v>
      </c>
      <c r="AD53">
        <f t="shared" si="19"/>
        <v>0</v>
      </c>
      <c r="AE53">
        <f t="shared" si="20"/>
        <v>0</v>
      </c>
      <c r="AF53">
        <f t="shared" si="21"/>
        <v>0</v>
      </c>
      <c r="AG53">
        <f t="shared" si="22"/>
        <v>1</v>
      </c>
    </row>
    <row r="54" spans="1:33" x14ac:dyDescent="0.25">
      <c r="A54">
        <v>2019</v>
      </c>
      <c r="B54" t="s">
        <v>131</v>
      </c>
      <c r="C54" t="s">
        <v>132</v>
      </c>
      <c r="D54">
        <v>1</v>
      </c>
      <c r="G54">
        <v>1</v>
      </c>
      <c r="P54">
        <v>1</v>
      </c>
      <c r="R54">
        <v>1</v>
      </c>
      <c r="W54" s="4">
        <f t="shared" si="3"/>
        <v>2</v>
      </c>
      <c r="X54" s="4">
        <f t="shared" si="4"/>
        <v>0</v>
      </c>
      <c r="Y54" s="4">
        <f t="shared" si="5"/>
        <v>0</v>
      </c>
      <c r="Z54" s="4">
        <f t="shared" si="6"/>
        <v>1</v>
      </c>
      <c r="AA54" s="4">
        <f t="shared" si="7"/>
        <v>1</v>
      </c>
      <c r="AB54" s="4">
        <f t="shared" si="8"/>
        <v>2019</v>
      </c>
      <c r="AC54">
        <f t="shared" si="9"/>
        <v>1</v>
      </c>
      <c r="AD54">
        <f t="shared" si="19"/>
        <v>0</v>
      </c>
      <c r="AE54">
        <f t="shared" si="20"/>
        <v>0</v>
      </c>
      <c r="AF54">
        <f t="shared" si="21"/>
        <v>1</v>
      </c>
      <c r="AG54">
        <f t="shared" si="22"/>
        <v>1</v>
      </c>
    </row>
    <row r="55" spans="1:33" x14ac:dyDescent="0.25">
      <c r="A55">
        <v>2019</v>
      </c>
      <c r="B55" t="s">
        <v>133</v>
      </c>
      <c r="C55" t="s">
        <v>134</v>
      </c>
      <c r="K55">
        <v>1</v>
      </c>
      <c r="L55">
        <v>1</v>
      </c>
      <c r="N55">
        <v>1</v>
      </c>
      <c r="O55">
        <v>1</v>
      </c>
      <c r="R55">
        <v>1</v>
      </c>
      <c r="T55">
        <v>1</v>
      </c>
      <c r="U55">
        <v>1</v>
      </c>
      <c r="W55" s="4">
        <f t="shared" si="3"/>
        <v>0</v>
      </c>
      <c r="X55" s="4">
        <f t="shared" si="4"/>
        <v>1</v>
      </c>
      <c r="Y55" s="4">
        <f t="shared" si="5"/>
        <v>1</v>
      </c>
      <c r="Z55" s="4">
        <f t="shared" si="6"/>
        <v>2</v>
      </c>
      <c r="AA55" s="4">
        <f t="shared" si="7"/>
        <v>3</v>
      </c>
      <c r="AB55" s="4">
        <f t="shared" si="8"/>
        <v>2019</v>
      </c>
      <c r="AC55">
        <f t="shared" si="9"/>
        <v>0</v>
      </c>
      <c r="AD55">
        <f t="shared" si="19"/>
        <v>1</v>
      </c>
      <c r="AE55">
        <f t="shared" si="20"/>
        <v>1</v>
      </c>
      <c r="AF55">
        <f t="shared" si="21"/>
        <v>1</v>
      </c>
      <c r="AG55">
        <f t="shared" si="22"/>
        <v>1</v>
      </c>
    </row>
    <row r="56" spans="1:33" x14ac:dyDescent="0.25">
      <c r="A56">
        <v>2019</v>
      </c>
      <c r="B56" t="s">
        <v>135</v>
      </c>
      <c r="C56" t="s">
        <v>136</v>
      </c>
      <c r="D56">
        <v>1</v>
      </c>
      <c r="G56">
        <v>1</v>
      </c>
      <c r="R56">
        <v>1</v>
      </c>
      <c r="W56" s="4">
        <f t="shared" si="3"/>
        <v>2</v>
      </c>
      <c r="X56" s="4">
        <f t="shared" si="4"/>
        <v>0</v>
      </c>
      <c r="Y56" s="4">
        <f t="shared" si="5"/>
        <v>0</v>
      </c>
      <c r="Z56" s="4">
        <f t="shared" si="6"/>
        <v>0</v>
      </c>
      <c r="AA56" s="4">
        <f t="shared" si="7"/>
        <v>1</v>
      </c>
      <c r="AB56" s="4">
        <f t="shared" si="8"/>
        <v>2019</v>
      </c>
      <c r="AC56">
        <f t="shared" si="9"/>
        <v>1</v>
      </c>
      <c r="AD56">
        <f t="shared" si="19"/>
        <v>0</v>
      </c>
      <c r="AE56">
        <f t="shared" si="20"/>
        <v>0</v>
      </c>
      <c r="AF56">
        <f t="shared" si="21"/>
        <v>0</v>
      </c>
      <c r="AG56">
        <f t="shared" si="22"/>
        <v>1</v>
      </c>
    </row>
    <row r="57" spans="1:33" x14ac:dyDescent="0.25">
      <c r="A57">
        <v>2019</v>
      </c>
      <c r="B57" t="s">
        <v>137</v>
      </c>
      <c r="C57" t="s">
        <v>138</v>
      </c>
      <c r="P57">
        <v>1</v>
      </c>
      <c r="R57">
        <v>1</v>
      </c>
      <c r="W57" s="4">
        <f t="shared" si="3"/>
        <v>0</v>
      </c>
      <c r="X57" s="4">
        <f t="shared" si="4"/>
        <v>0</v>
      </c>
      <c r="Y57" s="4">
        <f t="shared" si="5"/>
        <v>0</v>
      </c>
      <c r="Z57" s="4">
        <f t="shared" si="6"/>
        <v>1</v>
      </c>
      <c r="AA57" s="4">
        <f t="shared" si="7"/>
        <v>1</v>
      </c>
      <c r="AB57" s="4">
        <f t="shared" si="8"/>
        <v>2019</v>
      </c>
      <c r="AC57">
        <f t="shared" si="9"/>
        <v>0</v>
      </c>
      <c r="AD57">
        <f t="shared" si="19"/>
        <v>0</v>
      </c>
      <c r="AE57">
        <f t="shared" si="20"/>
        <v>0</v>
      </c>
      <c r="AF57">
        <f t="shared" si="21"/>
        <v>1</v>
      </c>
      <c r="AG57">
        <f t="shared" si="22"/>
        <v>1</v>
      </c>
    </row>
    <row r="58" spans="1:33" x14ac:dyDescent="0.25">
      <c r="A58">
        <v>2019</v>
      </c>
      <c r="B58" t="s">
        <v>139</v>
      </c>
      <c r="C58" t="s">
        <v>140</v>
      </c>
      <c r="P58">
        <v>1</v>
      </c>
      <c r="W58" s="4">
        <f t="shared" si="3"/>
        <v>0</v>
      </c>
      <c r="X58" s="4">
        <f t="shared" si="4"/>
        <v>0</v>
      </c>
      <c r="Y58" s="4">
        <f t="shared" si="5"/>
        <v>0</v>
      </c>
      <c r="Z58" s="4">
        <f t="shared" si="6"/>
        <v>1</v>
      </c>
      <c r="AA58" s="4">
        <f t="shared" si="7"/>
        <v>0</v>
      </c>
      <c r="AB58" s="4">
        <f t="shared" si="8"/>
        <v>2019</v>
      </c>
      <c r="AC58">
        <f t="shared" si="9"/>
        <v>0</v>
      </c>
      <c r="AD58">
        <f t="shared" si="19"/>
        <v>0</v>
      </c>
      <c r="AE58">
        <f t="shared" si="20"/>
        <v>0</v>
      </c>
      <c r="AF58">
        <f t="shared" si="21"/>
        <v>1</v>
      </c>
      <c r="AG58">
        <f t="shared" si="22"/>
        <v>0</v>
      </c>
    </row>
    <row r="59" spans="1:33" x14ac:dyDescent="0.25">
      <c r="A59">
        <v>2019</v>
      </c>
      <c r="B59" t="s">
        <v>141</v>
      </c>
      <c r="C59" t="s">
        <v>142</v>
      </c>
      <c r="E59">
        <v>1</v>
      </c>
      <c r="G59">
        <v>1</v>
      </c>
      <c r="P59">
        <v>1</v>
      </c>
      <c r="R59">
        <v>1</v>
      </c>
      <c r="W59" s="4">
        <f t="shared" si="3"/>
        <v>2</v>
      </c>
      <c r="X59" s="4">
        <f t="shared" si="4"/>
        <v>0</v>
      </c>
      <c r="Y59" s="4">
        <f t="shared" si="5"/>
        <v>0</v>
      </c>
      <c r="Z59" s="4">
        <f t="shared" si="6"/>
        <v>1</v>
      </c>
      <c r="AA59" s="4">
        <f t="shared" si="7"/>
        <v>1</v>
      </c>
      <c r="AB59" s="4">
        <f t="shared" si="8"/>
        <v>2019</v>
      </c>
      <c r="AC59">
        <f t="shared" si="9"/>
        <v>1</v>
      </c>
      <c r="AD59">
        <f t="shared" si="19"/>
        <v>0</v>
      </c>
      <c r="AE59">
        <f t="shared" si="20"/>
        <v>0</v>
      </c>
      <c r="AF59">
        <f t="shared" si="21"/>
        <v>1</v>
      </c>
      <c r="AG59">
        <f t="shared" si="22"/>
        <v>1</v>
      </c>
    </row>
    <row r="60" spans="1:33" x14ac:dyDescent="0.25">
      <c r="A60">
        <v>2019</v>
      </c>
      <c r="B60" t="s">
        <v>143</v>
      </c>
      <c r="C60" t="s">
        <v>144</v>
      </c>
      <c r="D60">
        <v>1</v>
      </c>
      <c r="N60">
        <v>1</v>
      </c>
      <c r="P60">
        <v>1</v>
      </c>
      <c r="W60" s="4">
        <f t="shared" si="3"/>
        <v>1</v>
      </c>
      <c r="X60" s="4">
        <f t="shared" si="4"/>
        <v>0</v>
      </c>
      <c r="Y60" s="4">
        <f t="shared" si="5"/>
        <v>0</v>
      </c>
      <c r="Z60" s="4">
        <f t="shared" si="6"/>
        <v>2</v>
      </c>
      <c r="AA60" s="4">
        <f t="shared" si="7"/>
        <v>0</v>
      </c>
      <c r="AB60" s="4">
        <f t="shared" si="8"/>
        <v>2019</v>
      </c>
      <c r="AC60">
        <f t="shared" si="9"/>
        <v>1</v>
      </c>
      <c r="AD60">
        <f t="shared" si="19"/>
        <v>0</v>
      </c>
      <c r="AE60">
        <f t="shared" si="20"/>
        <v>0</v>
      </c>
      <c r="AF60">
        <f t="shared" si="21"/>
        <v>1</v>
      </c>
      <c r="AG60">
        <f t="shared" si="22"/>
        <v>0</v>
      </c>
    </row>
    <row r="61" spans="1:33" x14ac:dyDescent="0.25">
      <c r="A61">
        <v>2019</v>
      </c>
      <c r="B61" t="s">
        <v>145</v>
      </c>
      <c r="C61" t="s">
        <v>146</v>
      </c>
      <c r="H61">
        <v>1</v>
      </c>
      <c r="I61">
        <v>1</v>
      </c>
      <c r="J61">
        <v>1</v>
      </c>
      <c r="W61" s="4">
        <f t="shared" si="3"/>
        <v>0</v>
      </c>
      <c r="X61" s="4">
        <f t="shared" si="4"/>
        <v>3</v>
      </c>
      <c r="Y61" s="4">
        <f t="shared" si="5"/>
        <v>0</v>
      </c>
      <c r="Z61" s="4">
        <f t="shared" si="6"/>
        <v>0</v>
      </c>
      <c r="AA61" s="4">
        <f t="shared" si="7"/>
        <v>0</v>
      </c>
      <c r="AB61" s="4">
        <f t="shared" si="8"/>
        <v>2019</v>
      </c>
      <c r="AC61">
        <f t="shared" si="9"/>
        <v>0</v>
      </c>
      <c r="AD61">
        <f t="shared" si="19"/>
        <v>1</v>
      </c>
      <c r="AE61">
        <f t="shared" si="20"/>
        <v>0</v>
      </c>
      <c r="AF61">
        <f t="shared" si="21"/>
        <v>0</v>
      </c>
      <c r="AG61">
        <f t="shared" si="22"/>
        <v>0</v>
      </c>
    </row>
    <row r="62" spans="1:33" x14ac:dyDescent="0.25">
      <c r="A62">
        <v>2019</v>
      </c>
      <c r="B62" t="s">
        <v>147</v>
      </c>
      <c r="C62" t="s">
        <v>148</v>
      </c>
      <c r="J62">
        <v>1</v>
      </c>
      <c r="R62">
        <v>1</v>
      </c>
      <c r="W62" s="4">
        <f t="shared" si="3"/>
        <v>0</v>
      </c>
      <c r="X62" s="4">
        <f t="shared" si="4"/>
        <v>1</v>
      </c>
      <c r="Y62" s="4">
        <f t="shared" si="5"/>
        <v>0</v>
      </c>
      <c r="Z62" s="4">
        <f t="shared" si="6"/>
        <v>0</v>
      </c>
      <c r="AA62" s="4">
        <f t="shared" si="7"/>
        <v>1</v>
      </c>
      <c r="AB62" s="4">
        <f t="shared" si="8"/>
        <v>2019</v>
      </c>
      <c r="AC62">
        <f t="shared" si="9"/>
        <v>0</v>
      </c>
      <c r="AD62">
        <f t="shared" si="19"/>
        <v>1</v>
      </c>
      <c r="AE62">
        <f t="shared" si="20"/>
        <v>0</v>
      </c>
      <c r="AF62">
        <f t="shared" si="21"/>
        <v>0</v>
      </c>
      <c r="AG62">
        <f t="shared" si="22"/>
        <v>1</v>
      </c>
    </row>
    <row r="63" spans="1:33" x14ac:dyDescent="0.25">
      <c r="A63">
        <v>2019</v>
      </c>
      <c r="B63" t="s">
        <v>149</v>
      </c>
      <c r="C63" t="s">
        <v>150</v>
      </c>
      <c r="H63">
        <v>1</v>
      </c>
      <c r="I63">
        <v>1</v>
      </c>
      <c r="W63" s="4">
        <f t="shared" si="3"/>
        <v>0</v>
      </c>
      <c r="X63" s="4">
        <f t="shared" si="4"/>
        <v>2</v>
      </c>
      <c r="Y63" s="4">
        <f t="shared" si="5"/>
        <v>0</v>
      </c>
      <c r="Z63" s="4">
        <f t="shared" si="6"/>
        <v>0</v>
      </c>
      <c r="AA63" s="4">
        <f t="shared" si="7"/>
        <v>0</v>
      </c>
      <c r="AB63" s="4">
        <f t="shared" si="8"/>
        <v>2019</v>
      </c>
      <c r="AC63">
        <f t="shared" si="9"/>
        <v>0</v>
      </c>
      <c r="AD63">
        <f t="shared" si="19"/>
        <v>1</v>
      </c>
      <c r="AE63">
        <f t="shared" si="20"/>
        <v>0</v>
      </c>
      <c r="AF63">
        <f t="shared" si="21"/>
        <v>0</v>
      </c>
      <c r="AG63">
        <f t="shared" si="22"/>
        <v>0</v>
      </c>
    </row>
    <row r="64" spans="1:33" x14ac:dyDescent="0.25">
      <c r="A64">
        <v>2019</v>
      </c>
      <c r="B64" t="s">
        <v>151</v>
      </c>
      <c r="C64" t="s">
        <v>152</v>
      </c>
      <c r="H64">
        <v>1</v>
      </c>
      <c r="I64">
        <v>1</v>
      </c>
      <c r="W64" s="4">
        <f t="shared" si="3"/>
        <v>0</v>
      </c>
      <c r="X64" s="4">
        <f t="shared" si="4"/>
        <v>2</v>
      </c>
      <c r="Y64" s="4">
        <f t="shared" si="5"/>
        <v>0</v>
      </c>
      <c r="Z64" s="4">
        <f t="shared" si="6"/>
        <v>0</v>
      </c>
      <c r="AA64" s="4">
        <f t="shared" si="7"/>
        <v>0</v>
      </c>
      <c r="AB64" s="4">
        <f t="shared" si="8"/>
        <v>2019</v>
      </c>
      <c r="AC64">
        <f t="shared" si="9"/>
        <v>0</v>
      </c>
      <c r="AD64">
        <f t="shared" si="19"/>
        <v>1</v>
      </c>
      <c r="AE64">
        <f t="shared" si="20"/>
        <v>0</v>
      </c>
      <c r="AF64">
        <f t="shared" si="21"/>
        <v>0</v>
      </c>
      <c r="AG64">
        <f t="shared" si="22"/>
        <v>0</v>
      </c>
    </row>
    <row r="65" spans="1:33" x14ac:dyDescent="0.25">
      <c r="A65">
        <v>2019</v>
      </c>
      <c r="B65" t="s">
        <v>153</v>
      </c>
      <c r="C65" t="s">
        <v>154</v>
      </c>
      <c r="P65">
        <v>1</v>
      </c>
      <c r="T65">
        <v>1</v>
      </c>
      <c r="W65" s="4">
        <f t="shared" si="3"/>
        <v>0</v>
      </c>
      <c r="X65" s="4">
        <f t="shared" si="4"/>
        <v>0</v>
      </c>
      <c r="Y65" s="4">
        <f t="shared" si="5"/>
        <v>0</v>
      </c>
      <c r="Z65" s="4">
        <f t="shared" si="6"/>
        <v>1</v>
      </c>
      <c r="AA65" s="4">
        <f t="shared" si="7"/>
        <v>1</v>
      </c>
      <c r="AB65" s="4">
        <f t="shared" si="8"/>
        <v>2019</v>
      </c>
      <c r="AC65">
        <f t="shared" si="9"/>
        <v>0</v>
      </c>
      <c r="AD65">
        <f t="shared" si="19"/>
        <v>0</v>
      </c>
      <c r="AE65">
        <f t="shared" si="20"/>
        <v>0</v>
      </c>
      <c r="AF65">
        <f t="shared" si="21"/>
        <v>1</v>
      </c>
      <c r="AG65">
        <f t="shared" si="22"/>
        <v>1</v>
      </c>
    </row>
    <row r="66" spans="1:33" x14ac:dyDescent="0.25">
      <c r="A66">
        <v>2019</v>
      </c>
      <c r="B66" t="s">
        <v>155</v>
      </c>
      <c r="C66" t="s">
        <v>156</v>
      </c>
      <c r="L66">
        <v>1</v>
      </c>
      <c r="N66">
        <v>1</v>
      </c>
      <c r="W66" s="4">
        <f t="shared" si="3"/>
        <v>0</v>
      </c>
      <c r="X66" s="4">
        <f t="shared" si="4"/>
        <v>0</v>
      </c>
      <c r="Y66" s="4">
        <f t="shared" si="5"/>
        <v>1</v>
      </c>
      <c r="Z66" s="4">
        <f t="shared" si="6"/>
        <v>1</v>
      </c>
      <c r="AA66" s="4">
        <f t="shared" si="7"/>
        <v>0</v>
      </c>
      <c r="AB66" s="4">
        <f t="shared" si="8"/>
        <v>2019</v>
      </c>
      <c r="AC66">
        <f t="shared" si="9"/>
        <v>0</v>
      </c>
      <c r="AD66">
        <f t="shared" si="19"/>
        <v>0</v>
      </c>
      <c r="AE66">
        <f t="shared" si="20"/>
        <v>1</v>
      </c>
      <c r="AF66">
        <f t="shared" si="21"/>
        <v>1</v>
      </c>
      <c r="AG66">
        <f t="shared" si="22"/>
        <v>0</v>
      </c>
    </row>
    <row r="67" spans="1:33" x14ac:dyDescent="0.25">
      <c r="A67">
        <v>2019</v>
      </c>
      <c r="B67" t="s">
        <v>157</v>
      </c>
      <c r="C67" t="s">
        <v>158</v>
      </c>
      <c r="H67">
        <v>1</v>
      </c>
      <c r="I67">
        <v>1</v>
      </c>
      <c r="W67" s="4">
        <f t="shared" ref="W67:W130" si="23">+IF(SUM(D67:G67)&gt;0,SUM(D67:G67),0)</f>
        <v>0</v>
      </c>
      <c r="X67" s="4">
        <f t="shared" ref="X67:X130" si="24">+IF(SUM(H67:K67)&gt;0,SUM(H67:K67),0)</f>
        <v>2</v>
      </c>
      <c r="Y67" s="4">
        <f t="shared" ref="Y67:Y130" si="25">+IF(SUM(L67)&gt;0,SUM(L67),0)</f>
        <v>0</v>
      </c>
      <c r="Z67" s="4">
        <f t="shared" ref="Z67:Z130" si="26">+IF(SUM(M67:Q67)&gt;0,SUM(M67:Q67),0)</f>
        <v>0</v>
      </c>
      <c r="AA67" s="4">
        <f t="shared" ref="AA67:AA130" si="27">+IF(SUM(R67:V67)&gt;0,SUM(R67:V67),0)</f>
        <v>0</v>
      </c>
      <c r="AB67" s="4">
        <f t="shared" ref="AB67:AB130" si="28">+A67</f>
        <v>2019</v>
      </c>
      <c r="AC67">
        <f t="shared" ref="AC67:AC130" si="29">+IF(W67=0,0,1)</f>
        <v>0</v>
      </c>
      <c r="AD67">
        <f t="shared" si="19"/>
        <v>1</v>
      </c>
      <c r="AE67">
        <f t="shared" si="20"/>
        <v>0</v>
      </c>
      <c r="AF67">
        <f t="shared" si="21"/>
        <v>0</v>
      </c>
      <c r="AG67">
        <f t="shared" si="22"/>
        <v>0</v>
      </c>
    </row>
    <row r="68" spans="1:33" x14ac:dyDescent="0.25">
      <c r="A68">
        <v>2019</v>
      </c>
      <c r="B68" t="s">
        <v>159</v>
      </c>
      <c r="C68" t="s">
        <v>160</v>
      </c>
      <c r="N68">
        <v>1</v>
      </c>
      <c r="O68">
        <v>1</v>
      </c>
      <c r="W68" s="4">
        <f t="shared" si="23"/>
        <v>0</v>
      </c>
      <c r="X68" s="4">
        <f t="shared" si="24"/>
        <v>0</v>
      </c>
      <c r="Y68" s="4">
        <f t="shared" si="25"/>
        <v>0</v>
      </c>
      <c r="Z68" s="4">
        <f t="shared" si="26"/>
        <v>2</v>
      </c>
      <c r="AA68" s="4">
        <f t="shared" si="27"/>
        <v>0</v>
      </c>
      <c r="AB68" s="4">
        <f t="shared" si="28"/>
        <v>2019</v>
      </c>
      <c r="AC68">
        <f t="shared" si="29"/>
        <v>0</v>
      </c>
      <c r="AD68">
        <f t="shared" si="19"/>
        <v>0</v>
      </c>
      <c r="AE68">
        <f t="shared" si="20"/>
        <v>0</v>
      </c>
      <c r="AF68">
        <f t="shared" si="21"/>
        <v>1</v>
      </c>
      <c r="AG68">
        <f t="shared" si="22"/>
        <v>0</v>
      </c>
    </row>
    <row r="69" spans="1:33" x14ac:dyDescent="0.25">
      <c r="A69">
        <v>2019</v>
      </c>
      <c r="B69" t="s">
        <v>161</v>
      </c>
      <c r="C69" t="s">
        <v>162</v>
      </c>
      <c r="E69">
        <v>1</v>
      </c>
      <c r="G69">
        <v>1</v>
      </c>
      <c r="P69">
        <v>1</v>
      </c>
      <c r="R69">
        <v>1</v>
      </c>
      <c r="W69" s="4">
        <f t="shared" si="23"/>
        <v>2</v>
      </c>
      <c r="X69" s="4">
        <f t="shared" si="24"/>
        <v>0</v>
      </c>
      <c r="Y69" s="4">
        <f t="shared" si="25"/>
        <v>0</v>
      </c>
      <c r="Z69" s="4">
        <f t="shared" si="26"/>
        <v>1</v>
      </c>
      <c r="AA69" s="4">
        <f t="shared" si="27"/>
        <v>1</v>
      </c>
      <c r="AB69" s="4">
        <f t="shared" si="28"/>
        <v>2019</v>
      </c>
      <c r="AC69">
        <f t="shared" si="29"/>
        <v>1</v>
      </c>
      <c r="AD69">
        <f t="shared" si="19"/>
        <v>0</v>
      </c>
      <c r="AE69">
        <f t="shared" si="20"/>
        <v>0</v>
      </c>
      <c r="AF69">
        <f t="shared" si="21"/>
        <v>1</v>
      </c>
      <c r="AG69">
        <f t="shared" si="22"/>
        <v>1</v>
      </c>
    </row>
    <row r="70" spans="1:33" x14ac:dyDescent="0.25">
      <c r="A70">
        <v>2019</v>
      </c>
      <c r="B70" t="s">
        <v>163</v>
      </c>
      <c r="C70" t="s">
        <v>164</v>
      </c>
      <c r="N70">
        <v>1</v>
      </c>
      <c r="T70">
        <v>1</v>
      </c>
      <c r="W70" s="4">
        <f t="shared" si="23"/>
        <v>0</v>
      </c>
      <c r="X70" s="4">
        <f t="shared" si="24"/>
        <v>0</v>
      </c>
      <c r="Y70" s="4">
        <f t="shared" si="25"/>
        <v>0</v>
      </c>
      <c r="Z70" s="4">
        <f t="shared" si="26"/>
        <v>1</v>
      </c>
      <c r="AA70" s="4">
        <f t="shared" si="27"/>
        <v>1</v>
      </c>
      <c r="AB70" s="4">
        <f t="shared" si="28"/>
        <v>2019</v>
      </c>
      <c r="AC70">
        <f t="shared" si="29"/>
        <v>0</v>
      </c>
      <c r="AD70">
        <f t="shared" si="19"/>
        <v>0</v>
      </c>
      <c r="AE70">
        <f t="shared" si="20"/>
        <v>0</v>
      </c>
      <c r="AF70">
        <f t="shared" si="21"/>
        <v>1</v>
      </c>
      <c r="AG70">
        <f t="shared" si="22"/>
        <v>1</v>
      </c>
    </row>
    <row r="71" spans="1:33" x14ac:dyDescent="0.25">
      <c r="A71">
        <v>2019</v>
      </c>
      <c r="B71" t="s">
        <v>165</v>
      </c>
      <c r="C71" t="s">
        <v>166</v>
      </c>
      <c r="H71">
        <v>1</v>
      </c>
      <c r="I71">
        <v>1</v>
      </c>
      <c r="P71">
        <v>1</v>
      </c>
      <c r="W71" s="4">
        <f t="shared" si="23"/>
        <v>0</v>
      </c>
      <c r="X71" s="4">
        <f t="shared" si="24"/>
        <v>2</v>
      </c>
      <c r="Y71" s="4">
        <f t="shared" si="25"/>
        <v>0</v>
      </c>
      <c r="Z71" s="4">
        <f t="shared" si="26"/>
        <v>1</v>
      </c>
      <c r="AA71" s="4">
        <f t="shared" si="27"/>
        <v>0</v>
      </c>
      <c r="AB71" s="4">
        <f t="shared" si="28"/>
        <v>2019</v>
      </c>
      <c r="AC71">
        <f t="shared" si="29"/>
        <v>0</v>
      </c>
      <c r="AD71">
        <f t="shared" si="19"/>
        <v>1</v>
      </c>
      <c r="AE71">
        <f t="shared" si="20"/>
        <v>0</v>
      </c>
      <c r="AF71">
        <f t="shared" si="21"/>
        <v>1</v>
      </c>
      <c r="AG71">
        <f t="shared" si="22"/>
        <v>0</v>
      </c>
    </row>
    <row r="72" spans="1:33" x14ac:dyDescent="0.25">
      <c r="A72">
        <v>2019</v>
      </c>
      <c r="B72" t="s">
        <v>167</v>
      </c>
      <c r="C72" t="s">
        <v>168</v>
      </c>
      <c r="D72">
        <v>1</v>
      </c>
      <c r="R72">
        <v>1</v>
      </c>
      <c r="W72" s="4">
        <f t="shared" si="23"/>
        <v>1</v>
      </c>
      <c r="X72" s="4">
        <f t="shared" si="24"/>
        <v>0</v>
      </c>
      <c r="Y72" s="4">
        <f t="shared" si="25"/>
        <v>0</v>
      </c>
      <c r="Z72" s="4">
        <f t="shared" si="26"/>
        <v>0</v>
      </c>
      <c r="AA72" s="4">
        <f t="shared" si="27"/>
        <v>1</v>
      </c>
      <c r="AB72" s="4">
        <f t="shared" si="28"/>
        <v>2019</v>
      </c>
      <c r="AC72">
        <f t="shared" si="29"/>
        <v>1</v>
      </c>
      <c r="AD72">
        <f t="shared" si="19"/>
        <v>0</v>
      </c>
      <c r="AE72">
        <f t="shared" si="20"/>
        <v>0</v>
      </c>
      <c r="AF72">
        <f t="shared" si="21"/>
        <v>0</v>
      </c>
      <c r="AG72">
        <f t="shared" si="22"/>
        <v>1</v>
      </c>
    </row>
    <row r="73" spans="1:33" x14ac:dyDescent="0.25">
      <c r="A73">
        <v>2019</v>
      </c>
      <c r="B73" t="s">
        <v>169</v>
      </c>
      <c r="C73" t="s">
        <v>170</v>
      </c>
      <c r="L73">
        <v>1</v>
      </c>
      <c r="W73" s="4">
        <f t="shared" si="23"/>
        <v>0</v>
      </c>
      <c r="X73" s="4">
        <f t="shared" si="24"/>
        <v>0</v>
      </c>
      <c r="Y73" s="4">
        <f t="shared" si="25"/>
        <v>1</v>
      </c>
      <c r="Z73" s="4">
        <f t="shared" si="26"/>
        <v>0</v>
      </c>
      <c r="AA73" s="4">
        <f t="shared" si="27"/>
        <v>0</v>
      </c>
      <c r="AB73" s="4">
        <f t="shared" si="28"/>
        <v>2019</v>
      </c>
      <c r="AC73">
        <f t="shared" si="29"/>
        <v>0</v>
      </c>
      <c r="AD73">
        <f t="shared" si="19"/>
        <v>0</v>
      </c>
      <c r="AE73">
        <f t="shared" si="20"/>
        <v>1</v>
      </c>
      <c r="AF73">
        <f t="shared" si="21"/>
        <v>0</v>
      </c>
      <c r="AG73">
        <f t="shared" si="22"/>
        <v>0</v>
      </c>
    </row>
    <row r="74" spans="1:33" x14ac:dyDescent="0.25">
      <c r="A74">
        <v>2019</v>
      </c>
      <c r="B74" t="s">
        <v>171</v>
      </c>
      <c r="C74" t="s">
        <v>172</v>
      </c>
      <c r="L74">
        <v>1</v>
      </c>
      <c r="N74">
        <v>1</v>
      </c>
      <c r="W74" s="4">
        <f t="shared" si="23"/>
        <v>0</v>
      </c>
      <c r="X74" s="4">
        <f t="shared" si="24"/>
        <v>0</v>
      </c>
      <c r="Y74" s="4">
        <f t="shared" si="25"/>
        <v>1</v>
      </c>
      <c r="Z74" s="4">
        <f t="shared" si="26"/>
        <v>1</v>
      </c>
      <c r="AA74" s="4">
        <f t="shared" si="27"/>
        <v>0</v>
      </c>
      <c r="AB74" s="4">
        <f t="shared" si="28"/>
        <v>2019</v>
      </c>
      <c r="AC74">
        <f t="shared" si="29"/>
        <v>0</v>
      </c>
      <c r="AD74">
        <f t="shared" si="19"/>
        <v>0</v>
      </c>
      <c r="AE74">
        <f t="shared" si="20"/>
        <v>1</v>
      </c>
      <c r="AF74">
        <f t="shared" si="21"/>
        <v>1</v>
      </c>
      <c r="AG74">
        <f t="shared" si="22"/>
        <v>0</v>
      </c>
    </row>
    <row r="75" spans="1:33" x14ac:dyDescent="0.25">
      <c r="A75">
        <v>2019</v>
      </c>
      <c r="B75" t="s">
        <v>173</v>
      </c>
      <c r="C75" t="s">
        <v>174</v>
      </c>
      <c r="W75" s="4">
        <f t="shared" si="23"/>
        <v>0</v>
      </c>
      <c r="X75" s="4">
        <f t="shared" si="24"/>
        <v>0</v>
      </c>
      <c r="Y75" s="4">
        <f t="shared" si="25"/>
        <v>0</v>
      </c>
      <c r="Z75" s="4">
        <f t="shared" si="26"/>
        <v>0</v>
      </c>
      <c r="AA75" s="4">
        <f t="shared" si="27"/>
        <v>0</v>
      </c>
      <c r="AB75" s="4">
        <f t="shared" si="28"/>
        <v>2019</v>
      </c>
      <c r="AC75">
        <f t="shared" si="29"/>
        <v>0</v>
      </c>
      <c r="AD75">
        <f t="shared" si="19"/>
        <v>0</v>
      </c>
      <c r="AE75">
        <f t="shared" si="20"/>
        <v>0</v>
      </c>
      <c r="AF75">
        <f t="shared" si="21"/>
        <v>0</v>
      </c>
      <c r="AG75">
        <f t="shared" si="22"/>
        <v>0</v>
      </c>
    </row>
    <row r="76" spans="1:33" x14ac:dyDescent="0.25">
      <c r="A76">
        <v>2019</v>
      </c>
      <c r="B76" t="s">
        <v>175</v>
      </c>
      <c r="C76" t="s">
        <v>176</v>
      </c>
      <c r="D76">
        <v>1</v>
      </c>
      <c r="E76">
        <v>1</v>
      </c>
      <c r="F76">
        <v>1</v>
      </c>
      <c r="G76">
        <v>1</v>
      </c>
      <c r="S76">
        <v>1</v>
      </c>
      <c r="W76" s="4">
        <f t="shared" si="23"/>
        <v>4</v>
      </c>
      <c r="X76" s="4">
        <f t="shared" si="24"/>
        <v>0</v>
      </c>
      <c r="Y76" s="4">
        <f t="shared" si="25"/>
        <v>0</v>
      </c>
      <c r="Z76" s="4">
        <f t="shared" si="26"/>
        <v>0</v>
      </c>
      <c r="AA76" s="4">
        <f t="shared" si="27"/>
        <v>1</v>
      </c>
      <c r="AB76" s="4">
        <f t="shared" si="28"/>
        <v>2019</v>
      </c>
      <c r="AC76">
        <f t="shared" si="29"/>
        <v>1</v>
      </c>
      <c r="AD76">
        <f t="shared" si="19"/>
        <v>0</v>
      </c>
      <c r="AE76">
        <f t="shared" si="20"/>
        <v>0</v>
      </c>
      <c r="AF76">
        <f t="shared" si="21"/>
        <v>0</v>
      </c>
      <c r="AG76">
        <f t="shared" si="22"/>
        <v>1</v>
      </c>
    </row>
    <row r="77" spans="1:33" x14ac:dyDescent="0.25">
      <c r="A77">
        <v>2019</v>
      </c>
      <c r="B77" t="s">
        <v>177</v>
      </c>
      <c r="C77" t="s">
        <v>178</v>
      </c>
      <c r="W77" s="4">
        <f t="shared" si="23"/>
        <v>0</v>
      </c>
      <c r="X77" s="4">
        <f t="shared" si="24"/>
        <v>0</v>
      </c>
      <c r="Y77" s="4">
        <f t="shared" si="25"/>
        <v>0</v>
      </c>
      <c r="Z77" s="4">
        <f t="shared" si="26"/>
        <v>0</v>
      </c>
      <c r="AA77" s="4">
        <f t="shared" si="27"/>
        <v>0</v>
      </c>
      <c r="AB77" s="4">
        <f t="shared" si="28"/>
        <v>2019</v>
      </c>
      <c r="AC77">
        <f t="shared" si="29"/>
        <v>0</v>
      </c>
      <c r="AD77">
        <f t="shared" si="19"/>
        <v>0</v>
      </c>
      <c r="AE77">
        <f t="shared" si="20"/>
        <v>0</v>
      </c>
      <c r="AF77">
        <f t="shared" si="21"/>
        <v>0</v>
      </c>
      <c r="AG77">
        <f t="shared" si="22"/>
        <v>0</v>
      </c>
    </row>
    <row r="78" spans="1:33" x14ac:dyDescent="0.25">
      <c r="A78">
        <v>2019</v>
      </c>
      <c r="B78" t="s">
        <v>179</v>
      </c>
      <c r="C78" t="s">
        <v>180</v>
      </c>
      <c r="H78">
        <v>1</v>
      </c>
      <c r="I78">
        <v>1</v>
      </c>
      <c r="R78">
        <v>1</v>
      </c>
      <c r="W78" s="4">
        <f t="shared" si="23"/>
        <v>0</v>
      </c>
      <c r="X78" s="4">
        <f t="shared" si="24"/>
        <v>2</v>
      </c>
      <c r="Y78" s="4">
        <f t="shared" si="25"/>
        <v>0</v>
      </c>
      <c r="Z78" s="4">
        <f t="shared" si="26"/>
        <v>0</v>
      </c>
      <c r="AA78" s="4">
        <f t="shared" si="27"/>
        <v>1</v>
      </c>
      <c r="AB78" s="4">
        <f t="shared" si="28"/>
        <v>2019</v>
      </c>
      <c r="AC78">
        <f t="shared" si="29"/>
        <v>0</v>
      </c>
      <c r="AD78">
        <f t="shared" si="19"/>
        <v>1</v>
      </c>
      <c r="AE78">
        <f t="shared" si="20"/>
        <v>0</v>
      </c>
      <c r="AF78">
        <f t="shared" si="21"/>
        <v>0</v>
      </c>
      <c r="AG78">
        <f t="shared" si="22"/>
        <v>1</v>
      </c>
    </row>
    <row r="79" spans="1:33" x14ac:dyDescent="0.25">
      <c r="A79">
        <v>2019</v>
      </c>
      <c r="B79" t="s">
        <v>181</v>
      </c>
      <c r="C79" t="s">
        <v>182</v>
      </c>
      <c r="L79">
        <v>1</v>
      </c>
      <c r="W79" s="4">
        <f t="shared" si="23"/>
        <v>0</v>
      </c>
      <c r="X79" s="4">
        <f t="shared" si="24"/>
        <v>0</v>
      </c>
      <c r="Y79" s="4">
        <f t="shared" si="25"/>
        <v>1</v>
      </c>
      <c r="Z79" s="4">
        <f t="shared" si="26"/>
        <v>0</v>
      </c>
      <c r="AA79" s="4">
        <f t="shared" si="27"/>
        <v>0</v>
      </c>
      <c r="AB79" s="4">
        <f t="shared" si="28"/>
        <v>2019</v>
      </c>
      <c r="AC79">
        <f t="shared" si="29"/>
        <v>0</v>
      </c>
      <c r="AD79">
        <f t="shared" si="19"/>
        <v>0</v>
      </c>
      <c r="AE79">
        <f t="shared" si="20"/>
        <v>1</v>
      </c>
      <c r="AF79">
        <f t="shared" si="21"/>
        <v>0</v>
      </c>
      <c r="AG79">
        <f t="shared" si="22"/>
        <v>0</v>
      </c>
    </row>
    <row r="80" spans="1:33" x14ac:dyDescent="0.25">
      <c r="A80">
        <v>2019</v>
      </c>
      <c r="B80" t="s">
        <v>183</v>
      </c>
      <c r="C80" t="s">
        <v>184</v>
      </c>
      <c r="W80" s="4">
        <f t="shared" si="23"/>
        <v>0</v>
      </c>
      <c r="X80" s="4">
        <f t="shared" si="24"/>
        <v>0</v>
      </c>
      <c r="Y80" s="4">
        <f t="shared" si="25"/>
        <v>0</v>
      </c>
      <c r="Z80" s="4">
        <f t="shared" si="26"/>
        <v>0</v>
      </c>
      <c r="AA80" s="4">
        <f t="shared" si="27"/>
        <v>0</v>
      </c>
      <c r="AB80" s="4">
        <f t="shared" si="28"/>
        <v>2019</v>
      </c>
      <c r="AC80">
        <f t="shared" si="29"/>
        <v>0</v>
      </c>
      <c r="AD80">
        <f t="shared" si="19"/>
        <v>0</v>
      </c>
      <c r="AE80">
        <f t="shared" si="20"/>
        <v>0</v>
      </c>
      <c r="AF80">
        <f t="shared" si="21"/>
        <v>0</v>
      </c>
      <c r="AG80">
        <f t="shared" si="22"/>
        <v>0</v>
      </c>
    </row>
    <row r="81" spans="1:33" x14ac:dyDescent="0.25">
      <c r="A81">
        <v>2019</v>
      </c>
      <c r="B81" t="s">
        <v>185</v>
      </c>
      <c r="C81" t="s">
        <v>186</v>
      </c>
      <c r="J81">
        <v>1</v>
      </c>
      <c r="M81">
        <v>1</v>
      </c>
      <c r="P81">
        <v>1</v>
      </c>
      <c r="W81" s="4">
        <f t="shared" si="23"/>
        <v>0</v>
      </c>
      <c r="X81" s="4">
        <f t="shared" si="24"/>
        <v>1</v>
      </c>
      <c r="Y81" s="4">
        <f t="shared" si="25"/>
        <v>0</v>
      </c>
      <c r="Z81" s="4">
        <f t="shared" si="26"/>
        <v>2</v>
      </c>
      <c r="AA81" s="4">
        <f t="shared" si="27"/>
        <v>0</v>
      </c>
      <c r="AB81" s="4">
        <f t="shared" si="28"/>
        <v>2019</v>
      </c>
      <c r="AC81">
        <f t="shared" si="29"/>
        <v>0</v>
      </c>
      <c r="AD81">
        <f t="shared" si="19"/>
        <v>1</v>
      </c>
      <c r="AE81">
        <f t="shared" si="20"/>
        <v>0</v>
      </c>
      <c r="AF81">
        <f t="shared" si="21"/>
        <v>1</v>
      </c>
      <c r="AG81">
        <f t="shared" si="22"/>
        <v>0</v>
      </c>
    </row>
    <row r="82" spans="1:33" x14ac:dyDescent="0.25">
      <c r="A82">
        <v>2019</v>
      </c>
      <c r="B82" t="s">
        <v>187</v>
      </c>
      <c r="C82" t="s">
        <v>188</v>
      </c>
      <c r="Q82">
        <v>1</v>
      </c>
      <c r="W82" s="4">
        <f t="shared" si="23"/>
        <v>0</v>
      </c>
      <c r="X82" s="4">
        <f t="shared" si="24"/>
        <v>0</v>
      </c>
      <c r="Y82" s="4">
        <f t="shared" si="25"/>
        <v>0</v>
      </c>
      <c r="Z82" s="4">
        <f t="shared" si="26"/>
        <v>1</v>
      </c>
      <c r="AA82" s="4">
        <f t="shared" si="27"/>
        <v>0</v>
      </c>
      <c r="AB82" s="4">
        <f t="shared" si="28"/>
        <v>2019</v>
      </c>
      <c r="AC82">
        <f t="shared" si="29"/>
        <v>0</v>
      </c>
      <c r="AD82">
        <f t="shared" ref="AD82:AD145" si="30">+IF(X82=0,0,1)</f>
        <v>0</v>
      </c>
      <c r="AE82">
        <f t="shared" ref="AE82:AE145" si="31">+IF(Y82=0,0,1)</f>
        <v>0</v>
      </c>
      <c r="AF82">
        <f t="shared" ref="AF82:AF145" si="32">+IF(Z82=0,0,1)</f>
        <v>1</v>
      </c>
      <c r="AG82">
        <f t="shared" ref="AG82:AG145" si="33">+IF(AA82=0,0,1)</f>
        <v>0</v>
      </c>
    </row>
    <row r="83" spans="1:33" x14ac:dyDescent="0.25">
      <c r="A83">
        <v>2019</v>
      </c>
      <c r="B83" t="s">
        <v>189</v>
      </c>
      <c r="C83" t="s">
        <v>190</v>
      </c>
      <c r="D83">
        <v>1</v>
      </c>
      <c r="W83" s="4">
        <f t="shared" si="23"/>
        <v>1</v>
      </c>
      <c r="X83" s="4">
        <f t="shared" si="24"/>
        <v>0</v>
      </c>
      <c r="Y83" s="4">
        <f t="shared" si="25"/>
        <v>0</v>
      </c>
      <c r="Z83" s="4">
        <f t="shared" si="26"/>
        <v>0</v>
      </c>
      <c r="AA83" s="4">
        <f t="shared" si="27"/>
        <v>0</v>
      </c>
      <c r="AB83" s="4">
        <f t="shared" si="28"/>
        <v>2019</v>
      </c>
      <c r="AC83">
        <f t="shared" si="29"/>
        <v>1</v>
      </c>
      <c r="AD83">
        <f t="shared" si="30"/>
        <v>0</v>
      </c>
      <c r="AE83">
        <f t="shared" si="31"/>
        <v>0</v>
      </c>
      <c r="AF83">
        <f t="shared" si="32"/>
        <v>0</v>
      </c>
      <c r="AG83">
        <f t="shared" si="33"/>
        <v>0</v>
      </c>
    </row>
    <row r="84" spans="1:33" x14ac:dyDescent="0.25">
      <c r="A84">
        <v>2019</v>
      </c>
      <c r="B84" t="s">
        <v>191</v>
      </c>
      <c r="C84" t="s">
        <v>192</v>
      </c>
      <c r="N84">
        <v>1</v>
      </c>
      <c r="W84" s="4">
        <f t="shared" si="23"/>
        <v>0</v>
      </c>
      <c r="X84" s="4">
        <f t="shared" si="24"/>
        <v>0</v>
      </c>
      <c r="Y84" s="4">
        <f t="shared" si="25"/>
        <v>0</v>
      </c>
      <c r="Z84" s="4">
        <f t="shared" si="26"/>
        <v>1</v>
      </c>
      <c r="AA84" s="4">
        <f t="shared" si="27"/>
        <v>0</v>
      </c>
      <c r="AB84" s="4">
        <f t="shared" si="28"/>
        <v>2019</v>
      </c>
      <c r="AC84">
        <f t="shared" si="29"/>
        <v>0</v>
      </c>
      <c r="AD84">
        <f t="shared" si="30"/>
        <v>0</v>
      </c>
      <c r="AE84">
        <f t="shared" si="31"/>
        <v>0</v>
      </c>
      <c r="AF84">
        <f t="shared" si="32"/>
        <v>1</v>
      </c>
      <c r="AG84">
        <f t="shared" si="33"/>
        <v>0</v>
      </c>
    </row>
    <row r="85" spans="1:33" x14ac:dyDescent="0.25">
      <c r="A85">
        <v>2019</v>
      </c>
      <c r="B85" t="s">
        <v>193</v>
      </c>
      <c r="C85" t="s">
        <v>194</v>
      </c>
      <c r="G85">
        <v>1</v>
      </c>
      <c r="P85">
        <v>1</v>
      </c>
      <c r="W85" s="4">
        <f t="shared" si="23"/>
        <v>1</v>
      </c>
      <c r="X85" s="4">
        <f t="shared" si="24"/>
        <v>0</v>
      </c>
      <c r="Y85" s="4">
        <f t="shared" si="25"/>
        <v>0</v>
      </c>
      <c r="Z85" s="4">
        <f t="shared" si="26"/>
        <v>1</v>
      </c>
      <c r="AA85" s="4">
        <f t="shared" si="27"/>
        <v>0</v>
      </c>
      <c r="AB85" s="4">
        <f t="shared" si="28"/>
        <v>2019</v>
      </c>
      <c r="AC85">
        <f t="shared" si="29"/>
        <v>1</v>
      </c>
      <c r="AD85">
        <f t="shared" si="30"/>
        <v>0</v>
      </c>
      <c r="AE85">
        <f t="shared" si="31"/>
        <v>0</v>
      </c>
      <c r="AF85">
        <f t="shared" si="32"/>
        <v>1</v>
      </c>
      <c r="AG85">
        <f t="shared" si="33"/>
        <v>0</v>
      </c>
    </row>
    <row r="86" spans="1:33" x14ac:dyDescent="0.25">
      <c r="A86">
        <v>2019</v>
      </c>
      <c r="B86" t="s">
        <v>195</v>
      </c>
      <c r="C86" t="s">
        <v>196</v>
      </c>
      <c r="H86">
        <v>1</v>
      </c>
      <c r="P86">
        <v>1</v>
      </c>
      <c r="W86" s="4">
        <f t="shared" si="23"/>
        <v>0</v>
      </c>
      <c r="X86" s="4">
        <f t="shared" si="24"/>
        <v>1</v>
      </c>
      <c r="Y86" s="4">
        <f t="shared" si="25"/>
        <v>0</v>
      </c>
      <c r="Z86" s="4">
        <f t="shared" si="26"/>
        <v>1</v>
      </c>
      <c r="AA86" s="4">
        <f t="shared" si="27"/>
        <v>0</v>
      </c>
      <c r="AB86" s="4">
        <f t="shared" si="28"/>
        <v>2019</v>
      </c>
      <c r="AC86">
        <f t="shared" si="29"/>
        <v>0</v>
      </c>
      <c r="AD86">
        <f t="shared" si="30"/>
        <v>1</v>
      </c>
      <c r="AE86">
        <f t="shared" si="31"/>
        <v>0</v>
      </c>
      <c r="AF86">
        <f t="shared" si="32"/>
        <v>1</v>
      </c>
      <c r="AG86">
        <f t="shared" si="33"/>
        <v>0</v>
      </c>
    </row>
    <row r="87" spans="1:33" x14ac:dyDescent="0.25">
      <c r="A87">
        <v>2019</v>
      </c>
      <c r="B87" t="s">
        <v>197</v>
      </c>
      <c r="C87" t="s">
        <v>198</v>
      </c>
      <c r="H87">
        <v>1</v>
      </c>
      <c r="I87">
        <v>1</v>
      </c>
      <c r="P87">
        <v>1</v>
      </c>
      <c r="W87" s="4">
        <f t="shared" si="23"/>
        <v>0</v>
      </c>
      <c r="X87" s="4">
        <f t="shared" si="24"/>
        <v>2</v>
      </c>
      <c r="Y87" s="4">
        <f t="shared" si="25"/>
        <v>0</v>
      </c>
      <c r="Z87" s="4">
        <f t="shared" si="26"/>
        <v>1</v>
      </c>
      <c r="AA87" s="4">
        <f t="shared" si="27"/>
        <v>0</v>
      </c>
      <c r="AB87" s="4">
        <f t="shared" si="28"/>
        <v>2019</v>
      </c>
      <c r="AC87">
        <f t="shared" si="29"/>
        <v>0</v>
      </c>
      <c r="AD87">
        <f t="shared" si="30"/>
        <v>1</v>
      </c>
      <c r="AE87">
        <f t="shared" si="31"/>
        <v>0</v>
      </c>
      <c r="AF87">
        <f t="shared" si="32"/>
        <v>1</v>
      </c>
      <c r="AG87">
        <f t="shared" si="33"/>
        <v>0</v>
      </c>
    </row>
    <row r="88" spans="1:33" x14ac:dyDescent="0.25">
      <c r="A88">
        <v>2020</v>
      </c>
      <c r="B88" t="s">
        <v>199</v>
      </c>
      <c r="C88" t="s">
        <v>200</v>
      </c>
      <c r="L88">
        <v>1</v>
      </c>
      <c r="W88" s="4">
        <f t="shared" si="23"/>
        <v>0</v>
      </c>
      <c r="X88" s="4">
        <f t="shared" si="24"/>
        <v>0</v>
      </c>
      <c r="Y88" s="4">
        <f t="shared" si="25"/>
        <v>1</v>
      </c>
      <c r="Z88" s="4">
        <f t="shared" si="26"/>
        <v>0</v>
      </c>
      <c r="AA88" s="4">
        <f t="shared" si="27"/>
        <v>0</v>
      </c>
      <c r="AB88" s="4">
        <f t="shared" si="28"/>
        <v>2020</v>
      </c>
      <c r="AC88">
        <f t="shared" si="29"/>
        <v>0</v>
      </c>
      <c r="AD88">
        <f t="shared" si="30"/>
        <v>0</v>
      </c>
      <c r="AE88">
        <f t="shared" si="31"/>
        <v>1</v>
      </c>
      <c r="AF88">
        <f t="shared" si="32"/>
        <v>0</v>
      </c>
      <c r="AG88">
        <f t="shared" si="33"/>
        <v>0</v>
      </c>
    </row>
    <row r="89" spans="1:33" x14ac:dyDescent="0.25">
      <c r="A89">
        <v>2020</v>
      </c>
      <c r="B89" t="s">
        <v>201</v>
      </c>
      <c r="C89" t="s">
        <v>202</v>
      </c>
      <c r="P89">
        <v>1</v>
      </c>
      <c r="W89" s="4">
        <f t="shared" si="23"/>
        <v>0</v>
      </c>
      <c r="X89" s="4">
        <f t="shared" si="24"/>
        <v>0</v>
      </c>
      <c r="Y89" s="4">
        <f t="shared" si="25"/>
        <v>0</v>
      </c>
      <c r="Z89" s="4">
        <f t="shared" si="26"/>
        <v>1</v>
      </c>
      <c r="AA89" s="4">
        <f t="shared" si="27"/>
        <v>0</v>
      </c>
      <c r="AB89" s="4">
        <f t="shared" si="28"/>
        <v>2020</v>
      </c>
      <c r="AC89">
        <f t="shared" si="29"/>
        <v>0</v>
      </c>
      <c r="AD89">
        <f t="shared" si="30"/>
        <v>0</v>
      </c>
      <c r="AE89">
        <f t="shared" si="31"/>
        <v>0</v>
      </c>
      <c r="AF89">
        <f t="shared" si="32"/>
        <v>1</v>
      </c>
      <c r="AG89">
        <f t="shared" si="33"/>
        <v>0</v>
      </c>
    </row>
    <row r="90" spans="1:33" x14ac:dyDescent="0.25">
      <c r="A90">
        <v>2020</v>
      </c>
      <c r="B90" t="s">
        <v>203</v>
      </c>
      <c r="C90" t="s">
        <v>204</v>
      </c>
      <c r="D90">
        <v>1</v>
      </c>
      <c r="F90">
        <v>1</v>
      </c>
      <c r="R90">
        <v>1</v>
      </c>
      <c r="S90">
        <v>1</v>
      </c>
      <c r="W90" s="4">
        <f t="shared" si="23"/>
        <v>2</v>
      </c>
      <c r="X90" s="4">
        <f t="shared" si="24"/>
        <v>0</v>
      </c>
      <c r="Y90" s="4">
        <f t="shared" si="25"/>
        <v>0</v>
      </c>
      <c r="Z90" s="4">
        <f t="shared" si="26"/>
        <v>0</v>
      </c>
      <c r="AA90" s="4">
        <f t="shared" si="27"/>
        <v>2</v>
      </c>
      <c r="AB90" s="4">
        <f t="shared" si="28"/>
        <v>2020</v>
      </c>
      <c r="AC90">
        <f t="shared" si="29"/>
        <v>1</v>
      </c>
      <c r="AD90">
        <f t="shared" si="30"/>
        <v>0</v>
      </c>
      <c r="AE90">
        <f t="shared" si="31"/>
        <v>0</v>
      </c>
      <c r="AF90">
        <f t="shared" si="32"/>
        <v>0</v>
      </c>
      <c r="AG90">
        <f t="shared" si="33"/>
        <v>1</v>
      </c>
    </row>
    <row r="91" spans="1:33" x14ac:dyDescent="0.25">
      <c r="A91">
        <v>2020</v>
      </c>
      <c r="B91" t="s">
        <v>205</v>
      </c>
      <c r="C91" t="s">
        <v>206</v>
      </c>
      <c r="H91">
        <v>1</v>
      </c>
      <c r="J91">
        <v>1</v>
      </c>
      <c r="N91">
        <v>1</v>
      </c>
      <c r="W91" s="4">
        <f t="shared" si="23"/>
        <v>0</v>
      </c>
      <c r="X91" s="4">
        <f t="shared" si="24"/>
        <v>2</v>
      </c>
      <c r="Y91" s="4">
        <f t="shared" si="25"/>
        <v>0</v>
      </c>
      <c r="Z91" s="4">
        <f t="shared" si="26"/>
        <v>1</v>
      </c>
      <c r="AA91" s="4">
        <f t="shared" si="27"/>
        <v>0</v>
      </c>
      <c r="AB91" s="4">
        <f t="shared" si="28"/>
        <v>2020</v>
      </c>
      <c r="AC91">
        <f t="shared" si="29"/>
        <v>0</v>
      </c>
      <c r="AD91">
        <f t="shared" si="30"/>
        <v>1</v>
      </c>
      <c r="AE91">
        <f t="shared" si="31"/>
        <v>0</v>
      </c>
      <c r="AF91">
        <f t="shared" si="32"/>
        <v>1</v>
      </c>
      <c r="AG91">
        <f t="shared" si="33"/>
        <v>0</v>
      </c>
    </row>
    <row r="92" spans="1:33" x14ac:dyDescent="0.25">
      <c r="A92">
        <v>2020</v>
      </c>
      <c r="B92" t="s">
        <v>207</v>
      </c>
      <c r="C92" t="s">
        <v>208</v>
      </c>
      <c r="E92">
        <v>1</v>
      </c>
      <c r="T92">
        <v>1</v>
      </c>
      <c r="W92" s="4">
        <f t="shared" si="23"/>
        <v>1</v>
      </c>
      <c r="X92" s="4">
        <f t="shared" si="24"/>
        <v>0</v>
      </c>
      <c r="Y92" s="4">
        <f t="shared" si="25"/>
        <v>0</v>
      </c>
      <c r="Z92" s="4">
        <f t="shared" si="26"/>
        <v>0</v>
      </c>
      <c r="AA92" s="4">
        <f t="shared" si="27"/>
        <v>1</v>
      </c>
      <c r="AB92" s="4">
        <f t="shared" si="28"/>
        <v>2020</v>
      </c>
      <c r="AC92">
        <f t="shared" si="29"/>
        <v>1</v>
      </c>
      <c r="AD92">
        <f t="shared" si="30"/>
        <v>0</v>
      </c>
      <c r="AE92">
        <f t="shared" si="31"/>
        <v>0</v>
      </c>
      <c r="AF92">
        <f t="shared" si="32"/>
        <v>0</v>
      </c>
      <c r="AG92">
        <f t="shared" si="33"/>
        <v>1</v>
      </c>
    </row>
    <row r="93" spans="1:33" x14ac:dyDescent="0.25">
      <c r="A93">
        <v>2020</v>
      </c>
      <c r="B93" t="s">
        <v>209</v>
      </c>
      <c r="C93" t="s">
        <v>210</v>
      </c>
      <c r="H93">
        <v>1</v>
      </c>
      <c r="J93">
        <v>1</v>
      </c>
      <c r="M93">
        <v>1</v>
      </c>
      <c r="R93">
        <v>1</v>
      </c>
      <c r="W93" s="4">
        <f t="shared" si="23"/>
        <v>0</v>
      </c>
      <c r="X93" s="4">
        <f t="shared" si="24"/>
        <v>2</v>
      </c>
      <c r="Y93" s="4">
        <f t="shared" si="25"/>
        <v>0</v>
      </c>
      <c r="Z93" s="4">
        <f t="shared" si="26"/>
        <v>1</v>
      </c>
      <c r="AA93" s="4">
        <f t="shared" si="27"/>
        <v>1</v>
      </c>
      <c r="AB93" s="4">
        <f t="shared" si="28"/>
        <v>2020</v>
      </c>
      <c r="AC93">
        <f t="shared" si="29"/>
        <v>0</v>
      </c>
      <c r="AD93">
        <f t="shared" si="30"/>
        <v>1</v>
      </c>
      <c r="AE93">
        <f t="shared" si="31"/>
        <v>0</v>
      </c>
      <c r="AF93">
        <f t="shared" si="32"/>
        <v>1</v>
      </c>
      <c r="AG93">
        <f t="shared" si="33"/>
        <v>1</v>
      </c>
    </row>
    <row r="94" spans="1:33" x14ac:dyDescent="0.25">
      <c r="A94">
        <v>2020</v>
      </c>
      <c r="B94" t="s">
        <v>211</v>
      </c>
      <c r="C94" t="s">
        <v>212</v>
      </c>
      <c r="L94">
        <v>1</v>
      </c>
      <c r="O94">
        <v>1</v>
      </c>
      <c r="R94">
        <v>1</v>
      </c>
      <c r="U94">
        <v>1</v>
      </c>
      <c r="W94" s="4">
        <f t="shared" si="23"/>
        <v>0</v>
      </c>
      <c r="X94" s="4">
        <f t="shared" si="24"/>
        <v>0</v>
      </c>
      <c r="Y94" s="4">
        <f t="shared" si="25"/>
        <v>1</v>
      </c>
      <c r="Z94" s="4">
        <f t="shared" si="26"/>
        <v>1</v>
      </c>
      <c r="AA94" s="4">
        <f t="shared" si="27"/>
        <v>2</v>
      </c>
      <c r="AB94" s="4">
        <f t="shared" si="28"/>
        <v>2020</v>
      </c>
      <c r="AC94">
        <f t="shared" si="29"/>
        <v>0</v>
      </c>
      <c r="AD94">
        <f t="shared" si="30"/>
        <v>0</v>
      </c>
      <c r="AE94">
        <f t="shared" si="31"/>
        <v>1</v>
      </c>
      <c r="AF94">
        <f t="shared" si="32"/>
        <v>1</v>
      </c>
      <c r="AG94">
        <f t="shared" si="33"/>
        <v>1</v>
      </c>
    </row>
    <row r="95" spans="1:33" x14ac:dyDescent="0.25">
      <c r="A95">
        <v>2020</v>
      </c>
      <c r="B95" t="s">
        <v>213</v>
      </c>
      <c r="C95" t="s">
        <v>77</v>
      </c>
      <c r="D95">
        <v>1</v>
      </c>
      <c r="P95">
        <v>1</v>
      </c>
      <c r="W95" s="4">
        <f t="shared" si="23"/>
        <v>1</v>
      </c>
      <c r="X95" s="4">
        <f t="shared" si="24"/>
        <v>0</v>
      </c>
      <c r="Y95" s="4">
        <f t="shared" si="25"/>
        <v>0</v>
      </c>
      <c r="Z95" s="4">
        <f t="shared" si="26"/>
        <v>1</v>
      </c>
      <c r="AA95" s="4">
        <f t="shared" si="27"/>
        <v>0</v>
      </c>
      <c r="AB95" s="4">
        <f t="shared" si="28"/>
        <v>2020</v>
      </c>
      <c r="AC95">
        <f t="shared" si="29"/>
        <v>1</v>
      </c>
      <c r="AD95">
        <f t="shared" si="30"/>
        <v>0</v>
      </c>
      <c r="AE95">
        <f t="shared" si="31"/>
        <v>0</v>
      </c>
      <c r="AF95">
        <f t="shared" si="32"/>
        <v>1</v>
      </c>
      <c r="AG95">
        <f t="shared" si="33"/>
        <v>0</v>
      </c>
    </row>
    <row r="96" spans="1:33" x14ac:dyDescent="0.25">
      <c r="A96">
        <v>2020</v>
      </c>
      <c r="B96" t="s">
        <v>214</v>
      </c>
      <c r="C96" t="s">
        <v>215</v>
      </c>
      <c r="I96">
        <v>1</v>
      </c>
      <c r="W96" s="4">
        <f t="shared" si="23"/>
        <v>0</v>
      </c>
      <c r="X96" s="4">
        <f t="shared" si="24"/>
        <v>1</v>
      </c>
      <c r="Y96" s="4">
        <f t="shared" si="25"/>
        <v>0</v>
      </c>
      <c r="Z96" s="4">
        <f t="shared" si="26"/>
        <v>0</v>
      </c>
      <c r="AA96" s="4">
        <f t="shared" si="27"/>
        <v>0</v>
      </c>
      <c r="AB96" s="4">
        <f t="shared" si="28"/>
        <v>2020</v>
      </c>
      <c r="AC96">
        <f t="shared" si="29"/>
        <v>0</v>
      </c>
      <c r="AD96">
        <f t="shared" si="30"/>
        <v>1</v>
      </c>
      <c r="AE96">
        <f t="shared" si="31"/>
        <v>0</v>
      </c>
      <c r="AF96">
        <f t="shared" si="32"/>
        <v>0</v>
      </c>
      <c r="AG96">
        <f t="shared" si="33"/>
        <v>0</v>
      </c>
    </row>
    <row r="97" spans="1:33" x14ac:dyDescent="0.25">
      <c r="A97">
        <v>2020</v>
      </c>
      <c r="B97" t="s">
        <v>216</v>
      </c>
      <c r="C97" t="s">
        <v>215</v>
      </c>
      <c r="G97">
        <v>1</v>
      </c>
      <c r="W97" s="4">
        <f t="shared" si="23"/>
        <v>1</v>
      </c>
      <c r="X97" s="4">
        <f t="shared" si="24"/>
        <v>0</v>
      </c>
      <c r="Y97" s="4">
        <f t="shared" si="25"/>
        <v>0</v>
      </c>
      <c r="Z97" s="4">
        <f t="shared" si="26"/>
        <v>0</v>
      </c>
      <c r="AA97" s="4">
        <f t="shared" si="27"/>
        <v>0</v>
      </c>
      <c r="AB97" s="4">
        <f t="shared" si="28"/>
        <v>2020</v>
      </c>
      <c r="AC97">
        <f t="shared" si="29"/>
        <v>1</v>
      </c>
      <c r="AD97">
        <f t="shared" si="30"/>
        <v>0</v>
      </c>
      <c r="AE97">
        <f t="shared" si="31"/>
        <v>0</v>
      </c>
      <c r="AF97">
        <f t="shared" si="32"/>
        <v>0</v>
      </c>
      <c r="AG97">
        <f t="shared" si="33"/>
        <v>0</v>
      </c>
    </row>
    <row r="98" spans="1:33" x14ac:dyDescent="0.25">
      <c r="A98">
        <v>2020</v>
      </c>
      <c r="B98" t="s">
        <v>217</v>
      </c>
      <c r="C98" t="s">
        <v>218</v>
      </c>
      <c r="D98">
        <v>1</v>
      </c>
      <c r="F98">
        <v>1</v>
      </c>
      <c r="S98">
        <v>1</v>
      </c>
      <c r="W98" s="4">
        <f t="shared" si="23"/>
        <v>2</v>
      </c>
      <c r="X98" s="4">
        <f t="shared" si="24"/>
        <v>0</v>
      </c>
      <c r="Y98" s="4">
        <f t="shared" si="25"/>
        <v>0</v>
      </c>
      <c r="Z98" s="4">
        <f t="shared" si="26"/>
        <v>0</v>
      </c>
      <c r="AA98" s="4">
        <f t="shared" si="27"/>
        <v>1</v>
      </c>
      <c r="AB98" s="4">
        <f t="shared" si="28"/>
        <v>2020</v>
      </c>
      <c r="AC98">
        <f t="shared" si="29"/>
        <v>1</v>
      </c>
      <c r="AD98">
        <f t="shared" si="30"/>
        <v>0</v>
      </c>
      <c r="AE98">
        <f t="shared" si="31"/>
        <v>0</v>
      </c>
      <c r="AF98">
        <f t="shared" si="32"/>
        <v>0</v>
      </c>
      <c r="AG98">
        <f t="shared" si="33"/>
        <v>1</v>
      </c>
    </row>
    <row r="99" spans="1:33" x14ac:dyDescent="0.25">
      <c r="A99">
        <v>2020</v>
      </c>
      <c r="B99" t="s">
        <v>219</v>
      </c>
      <c r="C99" t="s">
        <v>220</v>
      </c>
      <c r="H99">
        <v>1</v>
      </c>
      <c r="I99">
        <v>1</v>
      </c>
      <c r="P99">
        <v>1</v>
      </c>
      <c r="W99" s="4">
        <f t="shared" si="23"/>
        <v>0</v>
      </c>
      <c r="X99" s="4">
        <f t="shared" si="24"/>
        <v>2</v>
      </c>
      <c r="Y99" s="4">
        <f t="shared" si="25"/>
        <v>0</v>
      </c>
      <c r="Z99" s="4">
        <f t="shared" si="26"/>
        <v>1</v>
      </c>
      <c r="AA99" s="4">
        <f t="shared" si="27"/>
        <v>0</v>
      </c>
      <c r="AB99" s="4">
        <f t="shared" si="28"/>
        <v>2020</v>
      </c>
      <c r="AC99">
        <f t="shared" si="29"/>
        <v>0</v>
      </c>
      <c r="AD99">
        <f t="shared" si="30"/>
        <v>1</v>
      </c>
      <c r="AE99">
        <f t="shared" si="31"/>
        <v>0</v>
      </c>
      <c r="AF99">
        <f t="shared" si="32"/>
        <v>1</v>
      </c>
      <c r="AG99">
        <f t="shared" si="33"/>
        <v>0</v>
      </c>
    </row>
    <row r="100" spans="1:33" x14ac:dyDescent="0.25">
      <c r="A100">
        <v>2020</v>
      </c>
      <c r="B100" t="s">
        <v>221</v>
      </c>
      <c r="C100" t="s">
        <v>222</v>
      </c>
      <c r="N100">
        <v>1</v>
      </c>
      <c r="W100" s="4">
        <f t="shared" si="23"/>
        <v>0</v>
      </c>
      <c r="X100" s="4">
        <f t="shared" si="24"/>
        <v>0</v>
      </c>
      <c r="Y100" s="4">
        <f t="shared" si="25"/>
        <v>0</v>
      </c>
      <c r="Z100" s="4">
        <f t="shared" si="26"/>
        <v>1</v>
      </c>
      <c r="AA100" s="4">
        <f t="shared" si="27"/>
        <v>0</v>
      </c>
      <c r="AB100" s="4">
        <f t="shared" si="28"/>
        <v>2020</v>
      </c>
      <c r="AC100">
        <f t="shared" si="29"/>
        <v>0</v>
      </c>
      <c r="AD100">
        <f t="shared" si="30"/>
        <v>0</v>
      </c>
      <c r="AE100">
        <f t="shared" si="31"/>
        <v>0</v>
      </c>
      <c r="AF100">
        <f t="shared" si="32"/>
        <v>1</v>
      </c>
      <c r="AG100">
        <f t="shared" si="33"/>
        <v>0</v>
      </c>
    </row>
    <row r="101" spans="1:33" x14ac:dyDescent="0.25">
      <c r="A101">
        <v>2020</v>
      </c>
      <c r="B101" t="s">
        <v>223</v>
      </c>
      <c r="C101" t="s">
        <v>224</v>
      </c>
      <c r="L101">
        <v>1</v>
      </c>
      <c r="W101" s="4">
        <f t="shared" si="23"/>
        <v>0</v>
      </c>
      <c r="X101" s="4">
        <f t="shared" si="24"/>
        <v>0</v>
      </c>
      <c r="Y101" s="4">
        <f t="shared" si="25"/>
        <v>1</v>
      </c>
      <c r="Z101" s="4">
        <f t="shared" si="26"/>
        <v>0</v>
      </c>
      <c r="AA101" s="4">
        <f t="shared" si="27"/>
        <v>0</v>
      </c>
      <c r="AB101" s="4">
        <f t="shared" si="28"/>
        <v>2020</v>
      </c>
      <c r="AC101">
        <f t="shared" si="29"/>
        <v>0</v>
      </c>
      <c r="AD101">
        <f t="shared" si="30"/>
        <v>0</v>
      </c>
      <c r="AE101">
        <f t="shared" si="31"/>
        <v>1</v>
      </c>
      <c r="AF101">
        <f t="shared" si="32"/>
        <v>0</v>
      </c>
      <c r="AG101">
        <f t="shared" si="33"/>
        <v>0</v>
      </c>
    </row>
    <row r="102" spans="1:33" x14ac:dyDescent="0.25">
      <c r="A102">
        <v>2020</v>
      </c>
      <c r="B102" t="s">
        <v>225</v>
      </c>
      <c r="C102" t="s">
        <v>226</v>
      </c>
      <c r="E102">
        <v>1</v>
      </c>
      <c r="W102" s="4">
        <f t="shared" si="23"/>
        <v>1</v>
      </c>
      <c r="X102" s="4">
        <f t="shared" si="24"/>
        <v>0</v>
      </c>
      <c r="Y102" s="4">
        <f t="shared" si="25"/>
        <v>0</v>
      </c>
      <c r="Z102" s="4">
        <f t="shared" si="26"/>
        <v>0</v>
      </c>
      <c r="AA102" s="4">
        <f t="shared" si="27"/>
        <v>0</v>
      </c>
      <c r="AB102" s="4">
        <f t="shared" si="28"/>
        <v>2020</v>
      </c>
      <c r="AC102">
        <f t="shared" si="29"/>
        <v>1</v>
      </c>
      <c r="AD102">
        <f t="shared" si="30"/>
        <v>0</v>
      </c>
      <c r="AE102">
        <f t="shared" si="31"/>
        <v>0</v>
      </c>
      <c r="AF102">
        <f t="shared" si="32"/>
        <v>0</v>
      </c>
      <c r="AG102">
        <f t="shared" si="33"/>
        <v>0</v>
      </c>
    </row>
    <row r="103" spans="1:33" x14ac:dyDescent="0.25">
      <c r="A103">
        <v>2020</v>
      </c>
      <c r="B103" t="s">
        <v>227</v>
      </c>
      <c r="C103" t="s">
        <v>228</v>
      </c>
      <c r="L103">
        <v>1</v>
      </c>
      <c r="W103" s="4">
        <f t="shared" si="23"/>
        <v>0</v>
      </c>
      <c r="X103" s="4">
        <f t="shared" si="24"/>
        <v>0</v>
      </c>
      <c r="Y103" s="4">
        <f t="shared" si="25"/>
        <v>1</v>
      </c>
      <c r="Z103" s="4">
        <f t="shared" si="26"/>
        <v>0</v>
      </c>
      <c r="AA103" s="4">
        <f t="shared" si="27"/>
        <v>0</v>
      </c>
      <c r="AB103" s="4">
        <f t="shared" si="28"/>
        <v>2020</v>
      </c>
      <c r="AC103">
        <f t="shared" si="29"/>
        <v>0</v>
      </c>
      <c r="AD103">
        <f t="shared" si="30"/>
        <v>0</v>
      </c>
      <c r="AE103">
        <f t="shared" si="31"/>
        <v>1</v>
      </c>
      <c r="AF103">
        <f t="shared" si="32"/>
        <v>0</v>
      </c>
      <c r="AG103">
        <f t="shared" si="33"/>
        <v>0</v>
      </c>
    </row>
    <row r="104" spans="1:33" x14ac:dyDescent="0.25">
      <c r="A104">
        <v>2020</v>
      </c>
      <c r="B104" t="s">
        <v>229</v>
      </c>
      <c r="C104" t="s">
        <v>230</v>
      </c>
      <c r="D104">
        <v>1</v>
      </c>
      <c r="G104">
        <v>1</v>
      </c>
      <c r="W104" s="4">
        <f t="shared" si="23"/>
        <v>2</v>
      </c>
      <c r="X104" s="4">
        <f t="shared" si="24"/>
        <v>0</v>
      </c>
      <c r="Y104" s="4">
        <f t="shared" si="25"/>
        <v>0</v>
      </c>
      <c r="Z104" s="4">
        <f t="shared" si="26"/>
        <v>0</v>
      </c>
      <c r="AA104" s="4">
        <f t="shared" si="27"/>
        <v>0</v>
      </c>
      <c r="AB104" s="4">
        <f t="shared" si="28"/>
        <v>2020</v>
      </c>
      <c r="AC104">
        <f t="shared" si="29"/>
        <v>1</v>
      </c>
      <c r="AD104">
        <f t="shared" si="30"/>
        <v>0</v>
      </c>
      <c r="AE104">
        <f t="shared" si="31"/>
        <v>0</v>
      </c>
      <c r="AF104">
        <f t="shared" si="32"/>
        <v>0</v>
      </c>
      <c r="AG104">
        <f t="shared" si="33"/>
        <v>0</v>
      </c>
    </row>
    <row r="105" spans="1:33" x14ac:dyDescent="0.25">
      <c r="A105">
        <v>2020</v>
      </c>
      <c r="B105" t="s">
        <v>231</v>
      </c>
      <c r="C105" t="s">
        <v>232</v>
      </c>
      <c r="P105">
        <v>1</v>
      </c>
      <c r="R105">
        <v>1</v>
      </c>
      <c r="W105" s="4">
        <f t="shared" si="23"/>
        <v>0</v>
      </c>
      <c r="X105" s="4">
        <f t="shared" si="24"/>
        <v>0</v>
      </c>
      <c r="Y105" s="4">
        <f t="shared" si="25"/>
        <v>0</v>
      </c>
      <c r="Z105" s="4">
        <f t="shared" si="26"/>
        <v>1</v>
      </c>
      <c r="AA105" s="4">
        <f t="shared" si="27"/>
        <v>1</v>
      </c>
      <c r="AB105" s="4">
        <f t="shared" si="28"/>
        <v>2020</v>
      </c>
      <c r="AC105">
        <f t="shared" si="29"/>
        <v>0</v>
      </c>
      <c r="AD105">
        <f t="shared" si="30"/>
        <v>0</v>
      </c>
      <c r="AE105">
        <f t="shared" si="31"/>
        <v>0</v>
      </c>
      <c r="AF105">
        <f t="shared" si="32"/>
        <v>1</v>
      </c>
      <c r="AG105">
        <f t="shared" si="33"/>
        <v>1</v>
      </c>
    </row>
    <row r="106" spans="1:33" x14ac:dyDescent="0.25">
      <c r="A106">
        <v>2020</v>
      </c>
      <c r="B106" t="s">
        <v>233</v>
      </c>
      <c r="C106" t="s">
        <v>234</v>
      </c>
      <c r="I106">
        <v>1</v>
      </c>
      <c r="K106">
        <v>1</v>
      </c>
      <c r="W106" s="4">
        <f t="shared" si="23"/>
        <v>0</v>
      </c>
      <c r="X106" s="4">
        <f t="shared" si="24"/>
        <v>2</v>
      </c>
      <c r="Y106" s="4">
        <f t="shared" si="25"/>
        <v>0</v>
      </c>
      <c r="Z106" s="4">
        <f t="shared" si="26"/>
        <v>0</v>
      </c>
      <c r="AA106" s="4">
        <f t="shared" si="27"/>
        <v>0</v>
      </c>
      <c r="AB106" s="4">
        <f t="shared" si="28"/>
        <v>2020</v>
      </c>
      <c r="AC106">
        <f t="shared" si="29"/>
        <v>0</v>
      </c>
      <c r="AD106">
        <f t="shared" si="30"/>
        <v>1</v>
      </c>
      <c r="AE106">
        <f t="shared" si="31"/>
        <v>0</v>
      </c>
      <c r="AF106">
        <f t="shared" si="32"/>
        <v>0</v>
      </c>
      <c r="AG106">
        <f t="shared" si="33"/>
        <v>0</v>
      </c>
    </row>
    <row r="107" spans="1:33" x14ac:dyDescent="0.25">
      <c r="A107">
        <v>2020</v>
      </c>
      <c r="B107" t="s">
        <v>235</v>
      </c>
      <c r="C107" t="s">
        <v>236</v>
      </c>
      <c r="E107">
        <v>1</v>
      </c>
      <c r="O107">
        <v>1</v>
      </c>
      <c r="W107" s="4">
        <f t="shared" si="23"/>
        <v>1</v>
      </c>
      <c r="X107" s="4">
        <f t="shared" si="24"/>
        <v>0</v>
      </c>
      <c r="Y107" s="4">
        <f t="shared" si="25"/>
        <v>0</v>
      </c>
      <c r="Z107" s="4">
        <f t="shared" si="26"/>
        <v>1</v>
      </c>
      <c r="AA107" s="4">
        <f t="shared" si="27"/>
        <v>0</v>
      </c>
      <c r="AB107" s="4">
        <f t="shared" si="28"/>
        <v>2020</v>
      </c>
      <c r="AC107">
        <f t="shared" si="29"/>
        <v>1</v>
      </c>
      <c r="AD107">
        <f t="shared" si="30"/>
        <v>0</v>
      </c>
      <c r="AE107">
        <f t="shared" si="31"/>
        <v>0</v>
      </c>
      <c r="AF107">
        <f t="shared" si="32"/>
        <v>1</v>
      </c>
      <c r="AG107">
        <f t="shared" si="33"/>
        <v>0</v>
      </c>
    </row>
    <row r="108" spans="1:33" x14ac:dyDescent="0.25">
      <c r="A108">
        <v>2020</v>
      </c>
      <c r="B108" t="s">
        <v>237</v>
      </c>
      <c r="C108" t="s">
        <v>238</v>
      </c>
      <c r="D108">
        <v>1</v>
      </c>
      <c r="E108">
        <v>1</v>
      </c>
      <c r="V108">
        <v>1</v>
      </c>
      <c r="W108" s="4">
        <f t="shared" si="23"/>
        <v>2</v>
      </c>
      <c r="X108" s="4">
        <f t="shared" si="24"/>
        <v>0</v>
      </c>
      <c r="Y108" s="4">
        <f t="shared" si="25"/>
        <v>0</v>
      </c>
      <c r="Z108" s="4">
        <f t="shared" si="26"/>
        <v>0</v>
      </c>
      <c r="AA108" s="4">
        <f t="shared" si="27"/>
        <v>1</v>
      </c>
      <c r="AB108" s="4">
        <f t="shared" si="28"/>
        <v>2020</v>
      </c>
      <c r="AC108">
        <f t="shared" si="29"/>
        <v>1</v>
      </c>
      <c r="AD108">
        <f t="shared" si="30"/>
        <v>0</v>
      </c>
      <c r="AE108">
        <f t="shared" si="31"/>
        <v>0</v>
      </c>
      <c r="AF108">
        <f t="shared" si="32"/>
        <v>0</v>
      </c>
      <c r="AG108">
        <f t="shared" si="33"/>
        <v>1</v>
      </c>
    </row>
    <row r="109" spans="1:33" x14ac:dyDescent="0.25">
      <c r="A109">
        <v>2020</v>
      </c>
      <c r="B109" t="s">
        <v>239</v>
      </c>
      <c r="C109" t="s">
        <v>240</v>
      </c>
      <c r="F109">
        <v>1</v>
      </c>
      <c r="G109">
        <v>1</v>
      </c>
      <c r="W109" s="4">
        <f t="shared" si="23"/>
        <v>2</v>
      </c>
      <c r="X109" s="4">
        <f t="shared" si="24"/>
        <v>0</v>
      </c>
      <c r="Y109" s="4">
        <f t="shared" si="25"/>
        <v>0</v>
      </c>
      <c r="Z109" s="4">
        <f t="shared" si="26"/>
        <v>0</v>
      </c>
      <c r="AA109" s="4">
        <f t="shared" si="27"/>
        <v>0</v>
      </c>
      <c r="AB109" s="4">
        <f t="shared" si="28"/>
        <v>2020</v>
      </c>
      <c r="AC109">
        <f t="shared" si="29"/>
        <v>1</v>
      </c>
      <c r="AD109">
        <f t="shared" si="30"/>
        <v>0</v>
      </c>
      <c r="AE109">
        <f t="shared" si="31"/>
        <v>0</v>
      </c>
      <c r="AF109">
        <f t="shared" si="32"/>
        <v>0</v>
      </c>
      <c r="AG109">
        <f t="shared" si="33"/>
        <v>0</v>
      </c>
    </row>
    <row r="110" spans="1:33" x14ac:dyDescent="0.25">
      <c r="A110">
        <v>2020</v>
      </c>
      <c r="B110" t="s">
        <v>241</v>
      </c>
      <c r="C110" t="s">
        <v>242</v>
      </c>
      <c r="D110">
        <v>1</v>
      </c>
      <c r="F110">
        <v>1</v>
      </c>
      <c r="J110">
        <v>1</v>
      </c>
      <c r="S110">
        <v>1</v>
      </c>
      <c r="W110" s="4">
        <f t="shared" si="23"/>
        <v>2</v>
      </c>
      <c r="X110" s="4">
        <f t="shared" si="24"/>
        <v>1</v>
      </c>
      <c r="Y110" s="4">
        <f t="shared" si="25"/>
        <v>0</v>
      </c>
      <c r="Z110" s="4">
        <f t="shared" si="26"/>
        <v>0</v>
      </c>
      <c r="AA110" s="4">
        <f t="shared" si="27"/>
        <v>1</v>
      </c>
      <c r="AB110" s="4">
        <f t="shared" si="28"/>
        <v>2020</v>
      </c>
      <c r="AC110">
        <f t="shared" si="29"/>
        <v>1</v>
      </c>
      <c r="AD110">
        <f t="shared" si="30"/>
        <v>1</v>
      </c>
      <c r="AE110">
        <f t="shared" si="31"/>
        <v>0</v>
      </c>
      <c r="AF110">
        <f t="shared" si="32"/>
        <v>0</v>
      </c>
      <c r="AG110">
        <f t="shared" si="33"/>
        <v>1</v>
      </c>
    </row>
    <row r="111" spans="1:33" x14ac:dyDescent="0.25">
      <c r="A111">
        <v>2020</v>
      </c>
      <c r="B111" t="s">
        <v>243</v>
      </c>
      <c r="C111" t="s">
        <v>244</v>
      </c>
      <c r="L111">
        <v>1</v>
      </c>
      <c r="W111" s="4">
        <f t="shared" si="23"/>
        <v>0</v>
      </c>
      <c r="X111" s="4">
        <f t="shared" si="24"/>
        <v>0</v>
      </c>
      <c r="Y111" s="4">
        <f t="shared" si="25"/>
        <v>1</v>
      </c>
      <c r="Z111" s="4">
        <f t="shared" si="26"/>
        <v>0</v>
      </c>
      <c r="AA111" s="4">
        <f t="shared" si="27"/>
        <v>0</v>
      </c>
      <c r="AB111" s="4">
        <f t="shared" si="28"/>
        <v>2020</v>
      </c>
      <c r="AC111">
        <f t="shared" si="29"/>
        <v>0</v>
      </c>
      <c r="AD111">
        <f t="shared" si="30"/>
        <v>0</v>
      </c>
      <c r="AE111">
        <f t="shared" si="31"/>
        <v>1</v>
      </c>
      <c r="AF111">
        <f t="shared" si="32"/>
        <v>0</v>
      </c>
      <c r="AG111">
        <f t="shared" si="33"/>
        <v>0</v>
      </c>
    </row>
    <row r="112" spans="1:33" x14ac:dyDescent="0.25">
      <c r="A112">
        <v>2020</v>
      </c>
      <c r="B112" t="s">
        <v>245</v>
      </c>
      <c r="C112" t="s">
        <v>246</v>
      </c>
      <c r="L112">
        <v>1</v>
      </c>
      <c r="P112">
        <v>1</v>
      </c>
      <c r="W112" s="4">
        <f t="shared" si="23"/>
        <v>0</v>
      </c>
      <c r="X112" s="4">
        <f t="shared" si="24"/>
        <v>0</v>
      </c>
      <c r="Y112" s="4">
        <f t="shared" si="25"/>
        <v>1</v>
      </c>
      <c r="Z112" s="4">
        <f t="shared" si="26"/>
        <v>1</v>
      </c>
      <c r="AA112" s="4">
        <f t="shared" si="27"/>
        <v>0</v>
      </c>
      <c r="AB112" s="4">
        <f t="shared" si="28"/>
        <v>2020</v>
      </c>
      <c r="AC112">
        <f t="shared" si="29"/>
        <v>0</v>
      </c>
      <c r="AD112">
        <f t="shared" si="30"/>
        <v>0</v>
      </c>
      <c r="AE112">
        <f t="shared" si="31"/>
        <v>1</v>
      </c>
      <c r="AF112">
        <f t="shared" si="32"/>
        <v>1</v>
      </c>
      <c r="AG112">
        <f t="shared" si="33"/>
        <v>0</v>
      </c>
    </row>
    <row r="113" spans="1:33" x14ac:dyDescent="0.25">
      <c r="A113">
        <v>2020</v>
      </c>
      <c r="B113" t="s">
        <v>247</v>
      </c>
      <c r="C113" t="s">
        <v>248</v>
      </c>
      <c r="H113">
        <v>1</v>
      </c>
      <c r="I113">
        <v>1</v>
      </c>
      <c r="K113">
        <v>1</v>
      </c>
      <c r="W113" s="4">
        <f t="shared" si="23"/>
        <v>0</v>
      </c>
      <c r="X113" s="4">
        <f t="shared" si="24"/>
        <v>3</v>
      </c>
      <c r="Y113" s="4">
        <f t="shared" si="25"/>
        <v>0</v>
      </c>
      <c r="Z113" s="4">
        <f t="shared" si="26"/>
        <v>0</v>
      </c>
      <c r="AA113" s="4">
        <f t="shared" si="27"/>
        <v>0</v>
      </c>
      <c r="AB113" s="4">
        <f t="shared" si="28"/>
        <v>2020</v>
      </c>
      <c r="AC113">
        <f t="shared" si="29"/>
        <v>0</v>
      </c>
      <c r="AD113">
        <f t="shared" si="30"/>
        <v>1</v>
      </c>
      <c r="AE113">
        <f t="shared" si="31"/>
        <v>0</v>
      </c>
      <c r="AF113">
        <f t="shared" si="32"/>
        <v>0</v>
      </c>
      <c r="AG113">
        <f t="shared" si="33"/>
        <v>0</v>
      </c>
    </row>
    <row r="114" spans="1:33" x14ac:dyDescent="0.25">
      <c r="A114">
        <v>2020</v>
      </c>
      <c r="B114" t="s">
        <v>249</v>
      </c>
      <c r="C114" t="s">
        <v>250</v>
      </c>
      <c r="L114">
        <v>1</v>
      </c>
      <c r="R114">
        <v>1</v>
      </c>
      <c r="W114" s="4">
        <f t="shared" si="23"/>
        <v>0</v>
      </c>
      <c r="X114" s="4">
        <f t="shared" si="24"/>
        <v>0</v>
      </c>
      <c r="Y114" s="4">
        <f t="shared" si="25"/>
        <v>1</v>
      </c>
      <c r="Z114" s="4">
        <f t="shared" si="26"/>
        <v>0</v>
      </c>
      <c r="AA114" s="4">
        <f t="shared" si="27"/>
        <v>1</v>
      </c>
      <c r="AB114" s="4">
        <f t="shared" si="28"/>
        <v>2020</v>
      </c>
      <c r="AC114">
        <f t="shared" si="29"/>
        <v>0</v>
      </c>
      <c r="AD114">
        <f t="shared" si="30"/>
        <v>0</v>
      </c>
      <c r="AE114">
        <f t="shared" si="31"/>
        <v>1</v>
      </c>
      <c r="AF114">
        <f t="shared" si="32"/>
        <v>0</v>
      </c>
      <c r="AG114">
        <f t="shared" si="33"/>
        <v>1</v>
      </c>
    </row>
    <row r="115" spans="1:33" x14ac:dyDescent="0.25">
      <c r="A115">
        <v>2020</v>
      </c>
      <c r="B115" t="s">
        <v>251</v>
      </c>
      <c r="C115" t="s">
        <v>252</v>
      </c>
      <c r="H115">
        <v>1</v>
      </c>
      <c r="I115">
        <v>1</v>
      </c>
      <c r="W115" s="4">
        <f t="shared" si="23"/>
        <v>0</v>
      </c>
      <c r="X115" s="4">
        <f t="shared" si="24"/>
        <v>2</v>
      </c>
      <c r="Y115" s="4">
        <f t="shared" si="25"/>
        <v>0</v>
      </c>
      <c r="Z115" s="4">
        <f t="shared" si="26"/>
        <v>0</v>
      </c>
      <c r="AA115" s="4">
        <f t="shared" si="27"/>
        <v>0</v>
      </c>
      <c r="AB115" s="4">
        <f t="shared" si="28"/>
        <v>2020</v>
      </c>
      <c r="AC115">
        <f t="shared" si="29"/>
        <v>0</v>
      </c>
      <c r="AD115">
        <f t="shared" si="30"/>
        <v>1</v>
      </c>
      <c r="AE115">
        <f t="shared" si="31"/>
        <v>0</v>
      </c>
      <c r="AF115">
        <f t="shared" si="32"/>
        <v>0</v>
      </c>
      <c r="AG115">
        <f t="shared" si="33"/>
        <v>0</v>
      </c>
    </row>
    <row r="116" spans="1:33" x14ac:dyDescent="0.25">
      <c r="A116">
        <v>2020</v>
      </c>
      <c r="B116" t="s">
        <v>253</v>
      </c>
      <c r="C116" t="s">
        <v>254</v>
      </c>
      <c r="H116">
        <v>1</v>
      </c>
      <c r="I116">
        <v>1</v>
      </c>
      <c r="W116" s="4">
        <f t="shared" si="23"/>
        <v>0</v>
      </c>
      <c r="X116" s="4">
        <f t="shared" si="24"/>
        <v>2</v>
      </c>
      <c r="Y116" s="4">
        <f t="shared" si="25"/>
        <v>0</v>
      </c>
      <c r="Z116" s="4">
        <f t="shared" si="26"/>
        <v>0</v>
      </c>
      <c r="AA116" s="4">
        <f t="shared" si="27"/>
        <v>0</v>
      </c>
      <c r="AB116" s="4">
        <f t="shared" si="28"/>
        <v>2020</v>
      </c>
      <c r="AC116">
        <f t="shared" si="29"/>
        <v>0</v>
      </c>
      <c r="AD116">
        <f t="shared" si="30"/>
        <v>1</v>
      </c>
      <c r="AE116">
        <f t="shared" si="31"/>
        <v>0</v>
      </c>
      <c r="AF116">
        <f t="shared" si="32"/>
        <v>0</v>
      </c>
      <c r="AG116">
        <f t="shared" si="33"/>
        <v>0</v>
      </c>
    </row>
    <row r="117" spans="1:33" x14ac:dyDescent="0.25">
      <c r="A117">
        <v>2020</v>
      </c>
      <c r="B117" t="s">
        <v>255</v>
      </c>
      <c r="C117" t="s">
        <v>256</v>
      </c>
      <c r="E117">
        <v>1</v>
      </c>
      <c r="G117">
        <v>1</v>
      </c>
      <c r="R117">
        <v>1</v>
      </c>
      <c r="W117" s="4">
        <f t="shared" si="23"/>
        <v>2</v>
      </c>
      <c r="X117" s="4">
        <f t="shared" si="24"/>
        <v>0</v>
      </c>
      <c r="Y117" s="4">
        <f t="shared" si="25"/>
        <v>0</v>
      </c>
      <c r="Z117" s="4">
        <f t="shared" si="26"/>
        <v>0</v>
      </c>
      <c r="AA117" s="4">
        <f t="shared" si="27"/>
        <v>1</v>
      </c>
      <c r="AB117" s="4">
        <f t="shared" si="28"/>
        <v>2020</v>
      </c>
      <c r="AC117">
        <f t="shared" si="29"/>
        <v>1</v>
      </c>
      <c r="AD117">
        <f t="shared" si="30"/>
        <v>0</v>
      </c>
      <c r="AE117">
        <f t="shared" si="31"/>
        <v>0</v>
      </c>
      <c r="AF117">
        <f t="shared" si="32"/>
        <v>0</v>
      </c>
      <c r="AG117">
        <f t="shared" si="33"/>
        <v>1</v>
      </c>
    </row>
    <row r="118" spans="1:33" x14ac:dyDescent="0.25">
      <c r="A118">
        <v>2020</v>
      </c>
      <c r="B118" t="s">
        <v>257</v>
      </c>
      <c r="C118" t="s">
        <v>258</v>
      </c>
      <c r="H118">
        <v>1</v>
      </c>
      <c r="P118">
        <v>1</v>
      </c>
      <c r="W118" s="4">
        <f t="shared" si="23"/>
        <v>0</v>
      </c>
      <c r="X118" s="4">
        <f t="shared" si="24"/>
        <v>1</v>
      </c>
      <c r="Y118" s="4">
        <f t="shared" si="25"/>
        <v>0</v>
      </c>
      <c r="Z118" s="4">
        <f t="shared" si="26"/>
        <v>1</v>
      </c>
      <c r="AA118" s="4">
        <f t="shared" si="27"/>
        <v>0</v>
      </c>
      <c r="AB118" s="4">
        <f t="shared" si="28"/>
        <v>2020</v>
      </c>
      <c r="AC118">
        <f t="shared" si="29"/>
        <v>0</v>
      </c>
      <c r="AD118">
        <f t="shared" si="30"/>
        <v>1</v>
      </c>
      <c r="AE118">
        <f t="shared" si="31"/>
        <v>0</v>
      </c>
      <c r="AF118">
        <f t="shared" si="32"/>
        <v>1</v>
      </c>
      <c r="AG118">
        <f t="shared" si="33"/>
        <v>0</v>
      </c>
    </row>
    <row r="119" spans="1:33" x14ac:dyDescent="0.25">
      <c r="A119">
        <v>2020</v>
      </c>
      <c r="B119" t="s">
        <v>259</v>
      </c>
      <c r="C119" t="s">
        <v>260</v>
      </c>
      <c r="D119">
        <v>1</v>
      </c>
      <c r="F119">
        <v>1</v>
      </c>
      <c r="J119">
        <v>1</v>
      </c>
      <c r="S119">
        <v>1</v>
      </c>
      <c r="W119" s="4">
        <f t="shared" si="23"/>
        <v>2</v>
      </c>
      <c r="X119" s="4">
        <f t="shared" si="24"/>
        <v>1</v>
      </c>
      <c r="Y119" s="4">
        <f t="shared" si="25"/>
        <v>0</v>
      </c>
      <c r="Z119" s="4">
        <f t="shared" si="26"/>
        <v>0</v>
      </c>
      <c r="AA119" s="4">
        <f t="shared" si="27"/>
        <v>1</v>
      </c>
      <c r="AB119" s="4">
        <f t="shared" si="28"/>
        <v>2020</v>
      </c>
      <c r="AC119">
        <f t="shared" si="29"/>
        <v>1</v>
      </c>
      <c r="AD119">
        <f t="shared" si="30"/>
        <v>1</v>
      </c>
      <c r="AE119">
        <f t="shared" si="31"/>
        <v>0</v>
      </c>
      <c r="AF119">
        <f t="shared" si="32"/>
        <v>0</v>
      </c>
      <c r="AG119">
        <f t="shared" si="33"/>
        <v>1</v>
      </c>
    </row>
    <row r="120" spans="1:33" x14ac:dyDescent="0.25">
      <c r="A120">
        <v>2020</v>
      </c>
      <c r="B120" t="s">
        <v>261</v>
      </c>
      <c r="C120" t="s">
        <v>262</v>
      </c>
      <c r="G120">
        <v>1</v>
      </c>
      <c r="W120" s="4">
        <f t="shared" si="23"/>
        <v>1</v>
      </c>
      <c r="X120" s="4">
        <f t="shared" si="24"/>
        <v>0</v>
      </c>
      <c r="Y120" s="4">
        <f t="shared" si="25"/>
        <v>0</v>
      </c>
      <c r="Z120" s="4">
        <f t="shared" si="26"/>
        <v>0</v>
      </c>
      <c r="AA120" s="4">
        <f t="shared" si="27"/>
        <v>0</v>
      </c>
      <c r="AB120" s="4">
        <f t="shared" si="28"/>
        <v>2020</v>
      </c>
      <c r="AC120">
        <f t="shared" si="29"/>
        <v>1</v>
      </c>
      <c r="AD120">
        <f t="shared" si="30"/>
        <v>0</v>
      </c>
      <c r="AE120">
        <f t="shared" si="31"/>
        <v>0</v>
      </c>
      <c r="AF120">
        <f t="shared" si="32"/>
        <v>0</v>
      </c>
      <c r="AG120">
        <f t="shared" si="33"/>
        <v>0</v>
      </c>
    </row>
    <row r="121" spans="1:33" x14ac:dyDescent="0.25">
      <c r="A121">
        <v>2020</v>
      </c>
      <c r="B121" t="s">
        <v>263</v>
      </c>
      <c r="C121" t="s">
        <v>264</v>
      </c>
      <c r="D121">
        <v>1</v>
      </c>
      <c r="F121">
        <v>1</v>
      </c>
      <c r="W121" s="4">
        <f t="shared" si="23"/>
        <v>2</v>
      </c>
      <c r="X121" s="4">
        <f t="shared" si="24"/>
        <v>0</v>
      </c>
      <c r="Y121" s="4">
        <f t="shared" si="25"/>
        <v>0</v>
      </c>
      <c r="Z121" s="4">
        <f t="shared" si="26"/>
        <v>0</v>
      </c>
      <c r="AA121" s="4">
        <f t="shared" si="27"/>
        <v>0</v>
      </c>
      <c r="AB121" s="4">
        <f t="shared" si="28"/>
        <v>2020</v>
      </c>
      <c r="AC121">
        <f t="shared" si="29"/>
        <v>1</v>
      </c>
      <c r="AD121">
        <f t="shared" si="30"/>
        <v>0</v>
      </c>
      <c r="AE121">
        <f t="shared" si="31"/>
        <v>0</v>
      </c>
      <c r="AF121">
        <f t="shared" si="32"/>
        <v>0</v>
      </c>
      <c r="AG121">
        <f t="shared" si="33"/>
        <v>0</v>
      </c>
    </row>
    <row r="122" spans="1:33" x14ac:dyDescent="0.25">
      <c r="A122">
        <v>2020</v>
      </c>
      <c r="B122" t="s">
        <v>265</v>
      </c>
      <c r="C122" t="s">
        <v>266</v>
      </c>
      <c r="L122">
        <v>1</v>
      </c>
      <c r="W122" s="4">
        <f t="shared" si="23"/>
        <v>0</v>
      </c>
      <c r="X122" s="4">
        <f t="shared" si="24"/>
        <v>0</v>
      </c>
      <c r="Y122" s="4">
        <f t="shared" si="25"/>
        <v>1</v>
      </c>
      <c r="Z122" s="4">
        <f t="shared" si="26"/>
        <v>0</v>
      </c>
      <c r="AA122" s="4">
        <f t="shared" si="27"/>
        <v>0</v>
      </c>
      <c r="AB122" s="4">
        <f t="shared" si="28"/>
        <v>2020</v>
      </c>
      <c r="AC122">
        <f t="shared" si="29"/>
        <v>0</v>
      </c>
      <c r="AD122">
        <f t="shared" si="30"/>
        <v>0</v>
      </c>
      <c r="AE122">
        <f t="shared" si="31"/>
        <v>1</v>
      </c>
      <c r="AF122">
        <f t="shared" si="32"/>
        <v>0</v>
      </c>
      <c r="AG122">
        <f t="shared" si="33"/>
        <v>0</v>
      </c>
    </row>
    <row r="123" spans="1:33" x14ac:dyDescent="0.25">
      <c r="A123">
        <v>2020</v>
      </c>
      <c r="B123" t="s">
        <v>267</v>
      </c>
      <c r="C123" t="s">
        <v>268</v>
      </c>
      <c r="W123" s="4">
        <f t="shared" si="23"/>
        <v>0</v>
      </c>
      <c r="X123" s="4">
        <f t="shared" si="24"/>
        <v>0</v>
      </c>
      <c r="Y123" s="4">
        <f t="shared" si="25"/>
        <v>0</v>
      </c>
      <c r="Z123" s="4">
        <f t="shared" si="26"/>
        <v>0</v>
      </c>
      <c r="AA123" s="4">
        <f t="shared" si="27"/>
        <v>0</v>
      </c>
      <c r="AB123" s="4">
        <f t="shared" si="28"/>
        <v>2020</v>
      </c>
      <c r="AC123">
        <f t="shared" si="29"/>
        <v>0</v>
      </c>
      <c r="AD123">
        <f t="shared" si="30"/>
        <v>0</v>
      </c>
      <c r="AE123">
        <f t="shared" si="31"/>
        <v>0</v>
      </c>
      <c r="AF123">
        <f t="shared" si="32"/>
        <v>0</v>
      </c>
      <c r="AG123">
        <f t="shared" si="33"/>
        <v>0</v>
      </c>
    </row>
    <row r="124" spans="1:33" x14ac:dyDescent="0.25">
      <c r="A124">
        <v>2020</v>
      </c>
      <c r="B124" t="s">
        <v>269</v>
      </c>
      <c r="C124" t="s">
        <v>270</v>
      </c>
      <c r="H124">
        <v>1</v>
      </c>
      <c r="W124" s="4">
        <f t="shared" si="23"/>
        <v>0</v>
      </c>
      <c r="X124" s="4">
        <f t="shared" si="24"/>
        <v>1</v>
      </c>
      <c r="Y124" s="4">
        <f t="shared" si="25"/>
        <v>0</v>
      </c>
      <c r="Z124" s="4">
        <f t="shared" si="26"/>
        <v>0</v>
      </c>
      <c r="AA124" s="4">
        <f t="shared" si="27"/>
        <v>0</v>
      </c>
      <c r="AB124" s="4">
        <f t="shared" si="28"/>
        <v>2020</v>
      </c>
      <c r="AC124">
        <f t="shared" si="29"/>
        <v>0</v>
      </c>
      <c r="AD124">
        <f t="shared" si="30"/>
        <v>1</v>
      </c>
      <c r="AE124">
        <f t="shared" si="31"/>
        <v>0</v>
      </c>
      <c r="AF124">
        <f t="shared" si="32"/>
        <v>0</v>
      </c>
      <c r="AG124">
        <f t="shared" si="33"/>
        <v>0</v>
      </c>
    </row>
    <row r="125" spans="1:33" x14ac:dyDescent="0.25">
      <c r="A125">
        <v>2020</v>
      </c>
      <c r="B125" t="s">
        <v>271</v>
      </c>
      <c r="C125" t="s">
        <v>272</v>
      </c>
      <c r="N125">
        <v>1</v>
      </c>
      <c r="O125">
        <v>1</v>
      </c>
      <c r="W125" s="4">
        <f t="shared" si="23"/>
        <v>0</v>
      </c>
      <c r="X125" s="4">
        <f t="shared" si="24"/>
        <v>0</v>
      </c>
      <c r="Y125" s="4">
        <f t="shared" si="25"/>
        <v>0</v>
      </c>
      <c r="Z125" s="4">
        <f t="shared" si="26"/>
        <v>2</v>
      </c>
      <c r="AA125" s="4">
        <f t="shared" si="27"/>
        <v>0</v>
      </c>
      <c r="AB125" s="4">
        <f t="shared" si="28"/>
        <v>2020</v>
      </c>
      <c r="AC125">
        <f t="shared" si="29"/>
        <v>0</v>
      </c>
      <c r="AD125">
        <f t="shared" si="30"/>
        <v>0</v>
      </c>
      <c r="AE125">
        <f t="shared" si="31"/>
        <v>0</v>
      </c>
      <c r="AF125">
        <f t="shared" si="32"/>
        <v>1</v>
      </c>
      <c r="AG125">
        <f t="shared" si="33"/>
        <v>0</v>
      </c>
    </row>
    <row r="126" spans="1:33" x14ac:dyDescent="0.25">
      <c r="A126">
        <v>2020</v>
      </c>
      <c r="B126" t="s">
        <v>273</v>
      </c>
      <c r="C126" t="s">
        <v>274</v>
      </c>
      <c r="D126">
        <v>1</v>
      </c>
      <c r="G126">
        <v>1</v>
      </c>
      <c r="P126">
        <v>1</v>
      </c>
      <c r="W126" s="4">
        <f t="shared" si="23"/>
        <v>2</v>
      </c>
      <c r="X126" s="4">
        <f t="shared" si="24"/>
        <v>0</v>
      </c>
      <c r="Y126" s="4">
        <f t="shared" si="25"/>
        <v>0</v>
      </c>
      <c r="Z126" s="4">
        <f t="shared" si="26"/>
        <v>1</v>
      </c>
      <c r="AA126" s="4">
        <f t="shared" si="27"/>
        <v>0</v>
      </c>
      <c r="AB126" s="4">
        <f t="shared" si="28"/>
        <v>2020</v>
      </c>
      <c r="AC126">
        <f t="shared" si="29"/>
        <v>1</v>
      </c>
      <c r="AD126">
        <f t="shared" si="30"/>
        <v>0</v>
      </c>
      <c r="AE126">
        <f t="shared" si="31"/>
        <v>0</v>
      </c>
      <c r="AF126">
        <f t="shared" si="32"/>
        <v>1</v>
      </c>
      <c r="AG126">
        <f t="shared" si="33"/>
        <v>0</v>
      </c>
    </row>
    <row r="127" spans="1:33" x14ac:dyDescent="0.25">
      <c r="A127">
        <v>2020</v>
      </c>
      <c r="B127" t="s">
        <v>275</v>
      </c>
      <c r="C127" t="s">
        <v>276</v>
      </c>
      <c r="M127">
        <v>1</v>
      </c>
      <c r="N127">
        <v>1</v>
      </c>
      <c r="W127" s="4">
        <f t="shared" si="23"/>
        <v>0</v>
      </c>
      <c r="X127" s="4">
        <f t="shared" si="24"/>
        <v>0</v>
      </c>
      <c r="Y127" s="4">
        <f t="shared" si="25"/>
        <v>0</v>
      </c>
      <c r="Z127" s="4">
        <f t="shared" si="26"/>
        <v>2</v>
      </c>
      <c r="AA127" s="4">
        <f t="shared" si="27"/>
        <v>0</v>
      </c>
      <c r="AB127" s="4">
        <f t="shared" si="28"/>
        <v>2020</v>
      </c>
      <c r="AC127">
        <f t="shared" si="29"/>
        <v>0</v>
      </c>
      <c r="AD127">
        <f t="shared" si="30"/>
        <v>0</v>
      </c>
      <c r="AE127">
        <f t="shared" si="31"/>
        <v>0</v>
      </c>
      <c r="AF127">
        <f t="shared" si="32"/>
        <v>1</v>
      </c>
      <c r="AG127">
        <f t="shared" si="33"/>
        <v>0</v>
      </c>
    </row>
    <row r="128" spans="1:33" x14ac:dyDescent="0.25">
      <c r="A128">
        <v>2020</v>
      </c>
      <c r="B128" t="s">
        <v>277</v>
      </c>
      <c r="C128" t="s">
        <v>278</v>
      </c>
      <c r="G128">
        <v>1</v>
      </c>
      <c r="P128">
        <v>1</v>
      </c>
      <c r="W128" s="4">
        <f t="shared" si="23"/>
        <v>1</v>
      </c>
      <c r="X128" s="4">
        <f t="shared" si="24"/>
        <v>0</v>
      </c>
      <c r="Y128" s="4">
        <f t="shared" si="25"/>
        <v>0</v>
      </c>
      <c r="Z128" s="4">
        <f t="shared" si="26"/>
        <v>1</v>
      </c>
      <c r="AA128" s="4">
        <f t="shared" si="27"/>
        <v>0</v>
      </c>
      <c r="AB128" s="4">
        <f t="shared" si="28"/>
        <v>2020</v>
      </c>
      <c r="AC128">
        <f t="shared" si="29"/>
        <v>1</v>
      </c>
      <c r="AD128">
        <f t="shared" si="30"/>
        <v>0</v>
      </c>
      <c r="AE128">
        <f t="shared" si="31"/>
        <v>0</v>
      </c>
      <c r="AF128">
        <f t="shared" si="32"/>
        <v>1</v>
      </c>
      <c r="AG128">
        <f t="shared" si="33"/>
        <v>0</v>
      </c>
    </row>
    <row r="129" spans="1:33" x14ac:dyDescent="0.25">
      <c r="A129">
        <v>2020</v>
      </c>
      <c r="B129" t="s">
        <v>279</v>
      </c>
      <c r="C129" t="s">
        <v>280</v>
      </c>
      <c r="H129">
        <v>1</v>
      </c>
      <c r="I129">
        <v>1</v>
      </c>
      <c r="W129" s="4">
        <f t="shared" si="23"/>
        <v>0</v>
      </c>
      <c r="X129" s="4">
        <f t="shared" si="24"/>
        <v>2</v>
      </c>
      <c r="Y129" s="4">
        <f t="shared" si="25"/>
        <v>0</v>
      </c>
      <c r="Z129" s="4">
        <f t="shared" si="26"/>
        <v>0</v>
      </c>
      <c r="AA129" s="4">
        <f t="shared" si="27"/>
        <v>0</v>
      </c>
      <c r="AB129" s="4">
        <f t="shared" si="28"/>
        <v>2020</v>
      </c>
      <c r="AC129">
        <f t="shared" si="29"/>
        <v>0</v>
      </c>
      <c r="AD129">
        <f t="shared" si="30"/>
        <v>1</v>
      </c>
      <c r="AE129">
        <f t="shared" si="31"/>
        <v>0</v>
      </c>
      <c r="AF129">
        <f t="shared" si="32"/>
        <v>0</v>
      </c>
      <c r="AG129">
        <f t="shared" si="33"/>
        <v>0</v>
      </c>
    </row>
    <row r="130" spans="1:33" x14ac:dyDescent="0.25">
      <c r="A130">
        <v>2021</v>
      </c>
      <c r="B130" t="s">
        <v>281</v>
      </c>
      <c r="C130" t="s">
        <v>282</v>
      </c>
      <c r="P130">
        <v>1</v>
      </c>
      <c r="W130" s="4">
        <f t="shared" si="23"/>
        <v>0</v>
      </c>
      <c r="X130" s="4">
        <f t="shared" si="24"/>
        <v>0</v>
      </c>
      <c r="Y130" s="4">
        <f t="shared" si="25"/>
        <v>0</v>
      </c>
      <c r="Z130" s="4">
        <f t="shared" si="26"/>
        <v>1</v>
      </c>
      <c r="AA130" s="4">
        <f t="shared" si="27"/>
        <v>0</v>
      </c>
      <c r="AB130" s="4">
        <f t="shared" si="28"/>
        <v>2021</v>
      </c>
      <c r="AC130">
        <f t="shared" si="29"/>
        <v>0</v>
      </c>
      <c r="AD130">
        <f t="shared" si="30"/>
        <v>0</v>
      </c>
      <c r="AE130">
        <f t="shared" si="31"/>
        <v>0</v>
      </c>
      <c r="AF130">
        <f t="shared" si="32"/>
        <v>1</v>
      </c>
      <c r="AG130">
        <f t="shared" si="33"/>
        <v>0</v>
      </c>
    </row>
    <row r="131" spans="1:33" x14ac:dyDescent="0.25">
      <c r="A131">
        <v>2021</v>
      </c>
      <c r="B131" t="s">
        <v>283</v>
      </c>
      <c r="C131" t="s">
        <v>284</v>
      </c>
      <c r="K131">
        <v>1</v>
      </c>
      <c r="R131">
        <v>1</v>
      </c>
      <c r="W131" s="4">
        <f t="shared" ref="W131:W188" si="34">+IF(SUM(D131:G131)&gt;0,SUM(D131:G131),0)</f>
        <v>0</v>
      </c>
      <c r="X131" s="4">
        <f t="shared" ref="X131:X188" si="35">+IF(SUM(H131:K131)&gt;0,SUM(H131:K131),0)</f>
        <v>1</v>
      </c>
      <c r="Y131" s="4">
        <f t="shared" ref="Y131:Y188" si="36">+IF(SUM(L131)&gt;0,SUM(L131),0)</f>
        <v>0</v>
      </c>
      <c r="Z131" s="4">
        <f t="shared" ref="Z131:Z188" si="37">+IF(SUM(M131:Q131)&gt;0,SUM(M131:Q131),0)</f>
        <v>0</v>
      </c>
      <c r="AA131" s="4">
        <f t="shared" ref="AA131:AA188" si="38">+IF(SUM(R131:V131)&gt;0,SUM(R131:V131),0)</f>
        <v>1</v>
      </c>
      <c r="AB131" s="4">
        <f t="shared" ref="AB131:AB188" si="39">+A131</f>
        <v>2021</v>
      </c>
      <c r="AC131">
        <f t="shared" ref="AC131:AC188" si="40">+IF(W131=0,0,1)</f>
        <v>0</v>
      </c>
      <c r="AD131">
        <f t="shared" si="30"/>
        <v>1</v>
      </c>
      <c r="AE131">
        <f t="shared" si="31"/>
        <v>0</v>
      </c>
      <c r="AF131">
        <f t="shared" si="32"/>
        <v>0</v>
      </c>
      <c r="AG131">
        <f t="shared" si="33"/>
        <v>1</v>
      </c>
    </row>
    <row r="132" spans="1:33" x14ac:dyDescent="0.25">
      <c r="A132">
        <v>2021</v>
      </c>
      <c r="B132" t="s">
        <v>285</v>
      </c>
      <c r="C132" t="s">
        <v>286</v>
      </c>
      <c r="D132">
        <v>1</v>
      </c>
      <c r="F132">
        <v>1</v>
      </c>
      <c r="W132" s="4">
        <f t="shared" si="34"/>
        <v>2</v>
      </c>
      <c r="X132" s="4">
        <f t="shared" si="35"/>
        <v>0</v>
      </c>
      <c r="Y132" s="4">
        <f t="shared" si="36"/>
        <v>0</v>
      </c>
      <c r="Z132" s="4">
        <f t="shared" si="37"/>
        <v>0</v>
      </c>
      <c r="AA132" s="4">
        <f t="shared" si="38"/>
        <v>0</v>
      </c>
      <c r="AB132" s="4">
        <f t="shared" si="39"/>
        <v>2021</v>
      </c>
      <c r="AC132">
        <f t="shared" si="40"/>
        <v>1</v>
      </c>
      <c r="AD132">
        <f t="shared" si="30"/>
        <v>0</v>
      </c>
      <c r="AE132">
        <f t="shared" si="31"/>
        <v>0</v>
      </c>
      <c r="AF132">
        <f t="shared" si="32"/>
        <v>0</v>
      </c>
      <c r="AG132">
        <f t="shared" si="33"/>
        <v>0</v>
      </c>
    </row>
    <row r="133" spans="1:33" x14ac:dyDescent="0.25">
      <c r="A133">
        <v>2021</v>
      </c>
      <c r="B133" t="s">
        <v>287</v>
      </c>
      <c r="C133" t="s">
        <v>288</v>
      </c>
      <c r="N133">
        <v>1</v>
      </c>
      <c r="W133" s="4">
        <f t="shared" si="34"/>
        <v>0</v>
      </c>
      <c r="X133" s="4">
        <f t="shared" si="35"/>
        <v>0</v>
      </c>
      <c r="Y133" s="4">
        <f t="shared" si="36"/>
        <v>0</v>
      </c>
      <c r="Z133" s="4">
        <f t="shared" si="37"/>
        <v>1</v>
      </c>
      <c r="AA133" s="4">
        <f t="shared" si="38"/>
        <v>0</v>
      </c>
      <c r="AB133" s="4">
        <f t="shared" si="39"/>
        <v>2021</v>
      </c>
      <c r="AC133">
        <f t="shared" si="40"/>
        <v>0</v>
      </c>
      <c r="AD133">
        <f t="shared" si="30"/>
        <v>0</v>
      </c>
      <c r="AE133">
        <f t="shared" si="31"/>
        <v>0</v>
      </c>
      <c r="AF133">
        <f t="shared" si="32"/>
        <v>1</v>
      </c>
      <c r="AG133">
        <f t="shared" si="33"/>
        <v>0</v>
      </c>
    </row>
    <row r="134" spans="1:33" x14ac:dyDescent="0.25">
      <c r="A134">
        <v>2021</v>
      </c>
      <c r="B134" t="s">
        <v>289</v>
      </c>
      <c r="C134" t="s">
        <v>290</v>
      </c>
      <c r="H134">
        <v>1</v>
      </c>
      <c r="I134">
        <v>1</v>
      </c>
      <c r="W134" s="4">
        <f t="shared" si="34"/>
        <v>0</v>
      </c>
      <c r="X134" s="4">
        <f t="shared" si="35"/>
        <v>2</v>
      </c>
      <c r="Y134" s="4">
        <f t="shared" si="36"/>
        <v>0</v>
      </c>
      <c r="Z134" s="4">
        <f t="shared" si="37"/>
        <v>0</v>
      </c>
      <c r="AA134" s="4">
        <f t="shared" si="38"/>
        <v>0</v>
      </c>
      <c r="AB134" s="4">
        <f t="shared" si="39"/>
        <v>2021</v>
      </c>
      <c r="AC134">
        <f t="shared" si="40"/>
        <v>0</v>
      </c>
      <c r="AD134">
        <f t="shared" si="30"/>
        <v>1</v>
      </c>
      <c r="AE134">
        <f t="shared" si="31"/>
        <v>0</v>
      </c>
      <c r="AF134">
        <f t="shared" si="32"/>
        <v>0</v>
      </c>
      <c r="AG134">
        <f t="shared" si="33"/>
        <v>0</v>
      </c>
    </row>
    <row r="135" spans="1:33" x14ac:dyDescent="0.25">
      <c r="A135">
        <v>2021</v>
      </c>
      <c r="B135" t="s">
        <v>291</v>
      </c>
      <c r="C135" t="s">
        <v>292</v>
      </c>
      <c r="R135">
        <v>1</v>
      </c>
      <c r="U135">
        <v>1</v>
      </c>
      <c r="V135">
        <v>1</v>
      </c>
      <c r="W135" s="4">
        <f t="shared" si="34"/>
        <v>0</v>
      </c>
      <c r="X135" s="4">
        <f t="shared" si="35"/>
        <v>0</v>
      </c>
      <c r="Y135" s="4">
        <f t="shared" si="36"/>
        <v>0</v>
      </c>
      <c r="Z135" s="4">
        <f t="shared" si="37"/>
        <v>0</v>
      </c>
      <c r="AA135" s="4">
        <f t="shared" si="38"/>
        <v>3</v>
      </c>
      <c r="AB135" s="4">
        <f t="shared" si="39"/>
        <v>2021</v>
      </c>
      <c r="AC135">
        <f t="shared" si="40"/>
        <v>0</v>
      </c>
      <c r="AD135">
        <f t="shared" si="30"/>
        <v>0</v>
      </c>
      <c r="AE135">
        <f t="shared" si="31"/>
        <v>0</v>
      </c>
      <c r="AF135">
        <f t="shared" si="32"/>
        <v>0</v>
      </c>
      <c r="AG135">
        <f t="shared" si="33"/>
        <v>1</v>
      </c>
    </row>
    <row r="136" spans="1:33" x14ac:dyDescent="0.25">
      <c r="A136">
        <v>2021</v>
      </c>
      <c r="B136" t="s">
        <v>293</v>
      </c>
      <c r="C136" t="s">
        <v>294</v>
      </c>
      <c r="O136">
        <v>1</v>
      </c>
      <c r="P136">
        <v>1</v>
      </c>
      <c r="W136" s="4">
        <f t="shared" si="34"/>
        <v>0</v>
      </c>
      <c r="X136" s="4">
        <f t="shared" si="35"/>
        <v>0</v>
      </c>
      <c r="Y136" s="4">
        <f t="shared" si="36"/>
        <v>0</v>
      </c>
      <c r="Z136" s="4">
        <f t="shared" si="37"/>
        <v>2</v>
      </c>
      <c r="AA136" s="4">
        <f t="shared" si="38"/>
        <v>0</v>
      </c>
      <c r="AB136" s="4">
        <f t="shared" si="39"/>
        <v>2021</v>
      </c>
      <c r="AC136">
        <f t="shared" si="40"/>
        <v>0</v>
      </c>
      <c r="AD136">
        <f t="shared" si="30"/>
        <v>0</v>
      </c>
      <c r="AE136">
        <f t="shared" si="31"/>
        <v>0</v>
      </c>
      <c r="AF136">
        <f t="shared" si="32"/>
        <v>1</v>
      </c>
      <c r="AG136">
        <f t="shared" si="33"/>
        <v>0</v>
      </c>
    </row>
    <row r="137" spans="1:33" x14ac:dyDescent="0.25">
      <c r="A137">
        <v>2021</v>
      </c>
      <c r="B137" t="s">
        <v>295</v>
      </c>
      <c r="C137" t="s">
        <v>296</v>
      </c>
      <c r="H137">
        <v>1</v>
      </c>
      <c r="I137">
        <v>1</v>
      </c>
      <c r="W137" s="4">
        <f t="shared" si="34"/>
        <v>0</v>
      </c>
      <c r="X137" s="4">
        <f t="shared" si="35"/>
        <v>2</v>
      </c>
      <c r="Y137" s="4">
        <f t="shared" si="36"/>
        <v>0</v>
      </c>
      <c r="Z137" s="4">
        <f t="shared" si="37"/>
        <v>0</v>
      </c>
      <c r="AA137" s="4">
        <f t="shared" si="38"/>
        <v>0</v>
      </c>
      <c r="AB137" s="4">
        <f t="shared" si="39"/>
        <v>2021</v>
      </c>
      <c r="AC137">
        <f t="shared" si="40"/>
        <v>0</v>
      </c>
      <c r="AD137">
        <f t="shared" si="30"/>
        <v>1</v>
      </c>
      <c r="AE137">
        <f t="shared" si="31"/>
        <v>0</v>
      </c>
      <c r="AF137">
        <f t="shared" si="32"/>
        <v>0</v>
      </c>
      <c r="AG137">
        <f t="shared" si="33"/>
        <v>0</v>
      </c>
    </row>
    <row r="138" spans="1:33" x14ac:dyDescent="0.25">
      <c r="A138">
        <v>2021</v>
      </c>
      <c r="B138" t="s">
        <v>297</v>
      </c>
      <c r="C138" t="s">
        <v>298</v>
      </c>
      <c r="H138">
        <v>1</v>
      </c>
      <c r="I138">
        <v>1</v>
      </c>
      <c r="W138" s="4">
        <f t="shared" si="34"/>
        <v>0</v>
      </c>
      <c r="X138" s="4">
        <f t="shared" si="35"/>
        <v>2</v>
      </c>
      <c r="Y138" s="4">
        <f t="shared" si="36"/>
        <v>0</v>
      </c>
      <c r="Z138" s="4">
        <f t="shared" si="37"/>
        <v>0</v>
      </c>
      <c r="AA138" s="4">
        <f t="shared" si="38"/>
        <v>0</v>
      </c>
      <c r="AB138" s="4">
        <f t="shared" si="39"/>
        <v>2021</v>
      </c>
      <c r="AC138">
        <f t="shared" si="40"/>
        <v>0</v>
      </c>
      <c r="AD138">
        <f t="shared" si="30"/>
        <v>1</v>
      </c>
      <c r="AE138">
        <f t="shared" si="31"/>
        <v>0</v>
      </c>
      <c r="AF138">
        <f t="shared" si="32"/>
        <v>0</v>
      </c>
      <c r="AG138">
        <f t="shared" si="33"/>
        <v>0</v>
      </c>
    </row>
    <row r="139" spans="1:33" x14ac:dyDescent="0.25">
      <c r="A139">
        <v>2021</v>
      </c>
      <c r="B139" t="s">
        <v>299</v>
      </c>
      <c r="C139" t="s">
        <v>300</v>
      </c>
      <c r="H139">
        <v>1</v>
      </c>
      <c r="I139">
        <v>1</v>
      </c>
      <c r="O139">
        <v>1</v>
      </c>
      <c r="R139">
        <v>1</v>
      </c>
      <c r="W139" s="4">
        <f t="shared" si="34"/>
        <v>0</v>
      </c>
      <c r="X139" s="4">
        <f t="shared" si="35"/>
        <v>2</v>
      </c>
      <c r="Y139" s="4">
        <f t="shared" si="36"/>
        <v>0</v>
      </c>
      <c r="Z139" s="4">
        <f t="shared" si="37"/>
        <v>1</v>
      </c>
      <c r="AA139" s="4">
        <f t="shared" si="38"/>
        <v>1</v>
      </c>
      <c r="AB139" s="4">
        <f t="shared" si="39"/>
        <v>2021</v>
      </c>
      <c r="AC139">
        <f t="shared" si="40"/>
        <v>0</v>
      </c>
      <c r="AD139">
        <f t="shared" si="30"/>
        <v>1</v>
      </c>
      <c r="AE139">
        <f t="shared" si="31"/>
        <v>0</v>
      </c>
      <c r="AF139">
        <f t="shared" si="32"/>
        <v>1</v>
      </c>
      <c r="AG139">
        <f t="shared" si="33"/>
        <v>1</v>
      </c>
    </row>
    <row r="140" spans="1:33" x14ac:dyDescent="0.25">
      <c r="A140">
        <v>2021</v>
      </c>
      <c r="B140" t="s">
        <v>301</v>
      </c>
      <c r="C140" t="s">
        <v>302</v>
      </c>
      <c r="N140">
        <v>1</v>
      </c>
      <c r="O140">
        <v>1</v>
      </c>
      <c r="W140" s="4">
        <f t="shared" si="34"/>
        <v>0</v>
      </c>
      <c r="X140" s="4">
        <f t="shared" si="35"/>
        <v>0</v>
      </c>
      <c r="Y140" s="4">
        <f t="shared" si="36"/>
        <v>0</v>
      </c>
      <c r="Z140" s="4">
        <f t="shared" si="37"/>
        <v>2</v>
      </c>
      <c r="AA140" s="4">
        <f t="shared" si="38"/>
        <v>0</v>
      </c>
      <c r="AB140" s="4">
        <f t="shared" si="39"/>
        <v>2021</v>
      </c>
      <c r="AC140">
        <f t="shared" si="40"/>
        <v>0</v>
      </c>
      <c r="AD140">
        <f t="shared" si="30"/>
        <v>0</v>
      </c>
      <c r="AE140">
        <f t="shared" si="31"/>
        <v>0</v>
      </c>
      <c r="AF140">
        <f t="shared" si="32"/>
        <v>1</v>
      </c>
      <c r="AG140">
        <f t="shared" si="33"/>
        <v>0</v>
      </c>
    </row>
    <row r="141" spans="1:33" x14ac:dyDescent="0.25">
      <c r="A141">
        <v>2021</v>
      </c>
      <c r="B141" t="s">
        <v>303</v>
      </c>
      <c r="C141" t="s">
        <v>304</v>
      </c>
      <c r="Q141">
        <v>1</v>
      </c>
      <c r="W141" s="4">
        <f t="shared" si="34"/>
        <v>0</v>
      </c>
      <c r="X141" s="4">
        <f t="shared" si="35"/>
        <v>0</v>
      </c>
      <c r="Y141" s="4">
        <f t="shared" si="36"/>
        <v>0</v>
      </c>
      <c r="Z141" s="4">
        <f t="shared" si="37"/>
        <v>1</v>
      </c>
      <c r="AA141" s="4">
        <f t="shared" si="38"/>
        <v>0</v>
      </c>
      <c r="AB141" s="4">
        <f t="shared" si="39"/>
        <v>2021</v>
      </c>
      <c r="AC141">
        <f t="shared" si="40"/>
        <v>0</v>
      </c>
      <c r="AD141">
        <f t="shared" si="30"/>
        <v>0</v>
      </c>
      <c r="AE141">
        <f t="shared" si="31"/>
        <v>0</v>
      </c>
      <c r="AF141">
        <f t="shared" si="32"/>
        <v>1</v>
      </c>
      <c r="AG141">
        <f t="shared" si="33"/>
        <v>0</v>
      </c>
    </row>
    <row r="142" spans="1:33" x14ac:dyDescent="0.25">
      <c r="A142">
        <v>2021</v>
      </c>
      <c r="B142" t="s">
        <v>305</v>
      </c>
      <c r="C142" t="s">
        <v>306</v>
      </c>
      <c r="N142">
        <v>1</v>
      </c>
      <c r="R142">
        <v>1</v>
      </c>
      <c r="U142">
        <v>1</v>
      </c>
      <c r="W142" s="4">
        <f t="shared" si="34"/>
        <v>0</v>
      </c>
      <c r="X142" s="4">
        <f t="shared" si="35"/>
        <v>0</v>
      </c>
      <c r="Y142" s="4">
        <f t="shared" si="36"/>
        <v>0</v>
      </c>
      <c r="Z142" s="4">
        <f t="shared" si="37"/>
        <v>1</v>
      </c>
      <c r="AA142" s="4">
        <f t="shared" si="38"/>
        <v>2</v>
      </c>
      <c r="AB142" s="4">
        <f t="shared" si="39"/>
        <v>2021</v>
      </c>
      <c r="AC142">
        <f t="shared" si="40"/>
        <v>0</v>
      </c>
      <c r="AD142">
        <f t="shared" si="30"/>
        <v>0</v>
      </c>
      <c r="AE142">
        <f t="shared" si="31"/>
        <v>0</v>
      </c>
      <c r="AF142">
        <f t="shared" si="32"/>
        <v>1</v>
      </c>
      <c r="AG142">
        <f t="shared" si="33"/>
        <v>1</v>
      </c>
    </row>
    <row r="143" spans="1:33" x14ac:dyDescent="0.25">
      <c r="A143">
        <v>2021</v>
      </c>
      <c r="B143" t="s">
        <v>307</v>
      </c>
      <c r="C143" t="s">
        <v>308</v>
      </c>
      <c r="H143">
        <v>1</v>
      </c>
      <c r="I143">
        <v>1</v>
      </c>
      <c r="W143" s="4">
        <f t="shared" si="34"/>
        <v>0</v>
      </c>
      <c r="X143" s="4">
        <f t="shared" si="35"/>
        <v>2</v>
      </c>
      <c r="Y143" s="4">
        <f t="shared" si="36"/>
        <v>0</v>
      </c>
      <c r="Z143" s="4">
        <f t="shared" si="37"/>
        <v>0</v>
      </c>
      <c r="AA143" s="4">
        <f t="shared" si="38"/>
        <v>0</v>
      </c>
      <c r="AB143" s="4">
        <f t="shared" si="39"/>
        <v>2021</v>
      </c>
      <c r="AC143">
        <f t="shared" si="40"/>
        <v>0</v>
      </c>
      <c r="AD143">
        <f t="shared" si="30"/>
        <v>1</v>
      </c>
      <c r="AE143">
        <f t="shared" si="31"/>
        <v>0</v>
      </c>
      <c r="AF143">
        <f t="shared" si="32"/>
        <v>0</v>
      </c>
      <c r="AG143">
        <f t="shared" si="33"/>
        <v>0</v>
      </c>
    </row>
    <row r="144" spans="1:33" x14ac:dyDescent="0.25">
      <c r="A144">
        <v>2021</v>
      </c>
      <c r="B144" t="s">
        <v>309</v>
      </c>
      <c r="C144" t="s">
        <v>310</v>
      </c>
      <c r="E144">
        <v>1</v>
      </c>
      <c r="G144">
        <v>1</v>
      </c>
      <c r="R144">
        <v>1</v>
      </c>
      <c r="W144" s="4">
        <f t="shared" si="34"/>
        <v>2</v>
      </c>
      <c r="X144" s="4">
        <f t="shared" si="35"/>
        <v>0</v>
      </c>
      <c r="Y144" s="4">
        <f t="shared" si="36"/>
        <v>0</v>
      </c>
      <c r="Z144" s="4">
        <f t="shared" si="37"/>
        <v>0</v>
      </c>
      <c r="AA144" s="4">
        <f t="shared" si="38"/>
        <v>1</v>
      </c>
      <c r="AB144" s="4">
        <f t="shared" si="39"/>
        <v>2021</v>
      </c>
      <c r="AC144">
        <f t="shared" si="40"/>
        <v>1</v>
      </c>
      <c r="AD144">
        <f t="shared" si="30"/>
        <v>0</v>
      </c>
      <c r="AE144">
        <f t="shared" si="31"/>
        <v>0</v>
      </c>
      <c r="AF144">
        <f t="shared" si="32"/>
        <v>0</v>
      </c>
      <c r="AG144">
        <f t="shared" si="33"/>
        <v>1</v>
      </c>
    </row>
    <row r="145" spans="1:33" x14ac:dyDescent="0.25">
      <c r="A145">
        <v>2021</v>
      </c>
      <c r="B145" t="s">
        <v>311</v>
      </c>
      <c r="C145" t="s">
        <v>312</v>
      </c>
      <c r="F145">
        <v>1</v>
      </c>
      <c r="G145">
        <v>1</v>
      </c>
      <c r="R145">
        <v>1</v>
      </c>
      <c r="S145">
        <v>1</v>
      </c>
      <c r="W145" s="4">
        <f t="shared" si="34"/>
        <v>2</v>
      </c>
      <c r="X145" s="4">
        <f t="shared" si="35"/>
        <v>0</v>
      </c>
      <c r="Y145" s="4">
        <f t="shared" si="36"/>
        <v>0</v>
      </c>
      <c r="Z145" s="4">
        <f t="shared" si="37"/>
        <v>0</v>
      </c>
      <c r="AA145" s="4">
        <f t="shared" si="38"/>
        <v>2</v>
      </c>
      <c r="AB145" s="4">
        <f t="shared" si="39"/>
        <v>2021</v>
      </c>
      <c r="AC145">
        <f t="shared" si="40"/>
        <v>1</v>
      </c>
      <c r="AD145">
        <f t="shared" si="30"/>
        <v>0</v>
      </c>
      <c r="AE145">
        <f t="shared" si="31"/>
        <v>0</v>
      </c>
      <c r="AF145">
        <f t="shared" si="32"/>
        <v>0</v>
      </c>
      <c r="AG145">
        <f t="shared" si="33"/>
        <v>1</v>
      </c>
    </row>
    <row r="146" spans="1:33" x14ac:dyDescent="0.25">
      <c r="A146">
        <v>2021</v>
      </c>
      <c r="B146" t="s">
        <v>313</v>
      </c>
      <c r="C146" t="s">
        <v>314</v>
      </c>
      <c r="H146">
        <v>1</v>
      </c>
      <c r="I146">
        <v>1</v>
      </c>
      <c r="K146">
        <v>1</v>
      </c>
      <c r="W146" s="4">
        <f t="shared" si="34"/>
        <v>0</v>
      </c>
      <c r="X146" s="4">
        <f t="shared" si="35"/>
        <v>3</v>
      </c>
      <c r="Y146" s="4">
        <f t="shared" si="36"/>
        <v>0</v>
      </c>
      <c r="Z146" s="4">
        <f t="shared" si="37"/>
        <v>0</v>
      </c>
      <c r="AA146" s="4">
        <f t="shared" si="38"/>
        <v>0</v>
      </c>
      <c r="AB146" s="4">
        <f t="shared" si="39"/>
        <v>2021</v>
      </c>
      <c r="AC146">
        <f t="shared" si="40"/>
        <v>0</v>
      </c>
      <c r="AD146">
        <f t="shared" ref="AD146:AD188" si="41">+IF(X146=0,0,1)</f>
        <v>1</v>
      </c>
      <c r="AE146">
        <f t="shared" ref="AE146:AE188" si="42">+IF(Y146=0,0,1)</f>
        <v>0</v>
      </c>
      <c r="AF146">
        <f t="shared" ref="AF146:AF188" si="43">+IF(Z146=0,0,1)</f>
        <v>0</v>
      </c>
      <c r="AG146">
        <f t="shared" ref="AG146:AG188" si="44">+IF(AA146=0,0,1)</f>
        <v>0</v>
      </c>
    </row>
    <row r="147" spans="1:33" x14ac:dyDescent="0.25">
      <c r="A147">
        <v>2021</v>
      </c>
      <c r="B147" t="s">
        <v>315</v>
      </c>
      <c r="C147" t="s">
        <v>316</v>
      </c>
      <c r="H147">
        <v>1</v>
      </c>
      <c r="W147" s="4">
        <f t="shared" si="34"/>
        <v>0</v>
      </c>
      <c r="X147" s="4">
        <f t="shared" si="35"/>
        <v>1</v>
      </c>
      <c r="Y147" s="4">
        <f t="shared" si="36"/>
        <v>0</v>
      </c>
      <c r="Z147" s="4">
        <f t="shared" si="37"/>
        <v>0</v>
      </c>
      <c r="AA147" s="4">
        <f t="shared" si="38"/>
        <v>0</v>
      </c>
      <c r="AB147" s="4">
        <f t="shared" si="39"/>
        <v>2021</v>
      </c>
      <c r="AC147">
        <f t="shared" si="40"/>
        <v>0</v>
      </c>
      <c r="AD147">
        <f t="shared" si="41"/>
        <v>1</v>
      </c>
      <c r="AE147">
        <f t="shared" si="42"/>
        <v>0</v>
      </c>
      <c r="AF147">
        <f t="shared" si="43"/>
        <v>0</v>
      </c>
      <c r="AG147">
        <f t="shared" si="44"/>
        <v>0</v>
      </c>
    </row>
    <row r="148" spans="1:33" x14ac:dyDescent="0.25">
      <c r="A148">
        <v>2021</v>
      </c>
      <c r="B148" t="s">
        <v>317</v>
      </c>
      <c r="C148" t="s">
        <v>318</v>
      </c>
      <c r="G148">
        <v>1</v>
      </c>
      <c r="P148">
        <v>1</v>
      </c>
      <c r="S148">
        <v>1</v>
      </c>
      <c r="W148" s="4">
        <f t="shared" si="34"/>
        <v>1</v>
      </c>
      <c r="X148" s="4">
        <f t="shared" si="35"/>
        <v>0</v>
      </c>
      <c r="Y148" s="4">
        <f t="shared" si="36"/>
        <v>0</v>
      </c>
      <c r="Z148" s="4">
        <f t="shared" si="37"/>
        <v>1</v>
      </c>
      <c r="AA148" s="4">
        <f t="shared" si="38"/>
        <v>1</v>
      </c>
      <c r="AB148" s="4">
        <f t="shared" si="39"/>
        <v>2021</v>
      </c>
      <c r="AC148">
        <f t="shared" si="40"/>
        <v>1</v>
      </c>
      <c r="AD148">
        <f t="shared" si="41"/>
        <v>0</v>
      </c>
      <c r="AE148">
        <f t="shared" si="42"/>
        <v>0</v>
      </c>
      <c r="AF148">
        <f t="shared" si="43"/>
        <v>1</v>
      </c>
      <c r="AG148">
        <f t="shared" si="44"/>
        <v>1</v>
      </c>
    </row>
    <row r="149" spans="1:33" x14ac:dyDescent="0.25">
      <c r="A149">
        <v>2021</v>
      </c>
      <c r="B149" t="s">
        <v>319</v>
      </c>
      <c r="C149" t="s">
        <v>320</v>
      </c>
      <c r="H149">
        <v>1</v>
      </c>
      <c r="I149">
        <v>1</v>
      </c>
      <c r="P149">
        <v>1</v>
      </c>
      <c r="W149" s="4">
        <f t="shared" si="34"/>
        <v>0</v>
      </c>
      <c r="X149" s="4">
        <f t="shared" si="35"/>
        <v>2</v>
      </c>
      <c r="Y149" s="4">
        <f t="shared" si="36"/>
        <v>0</v>
      </c>
      <c r="Z149" s="4">
        <f t="shared" si="37"/>
        <v>1</v>
      </c>
      <c r="AA149" s="4">
        <f t="shared" si="38"/>
        <v>0</v>
      </c>
      <c r="AB149" s="4">
        <f t="shared" si="39"/>
        <v>2021</v>
      </c>
      <c r="AC149">
        <f t="shared" si="40"/>
        <v>0</v>
      </c>
      <c r="AD149">
        <f t="shared" si="41"/>
        <v>1</v>
      </c>
      <c r="AE149">
        <f t="shared" si="42"/>
        <v>0</v>
      </c>
      <c r="AF149">
        <f t="shared" si="43"/>
        <v>1</v>
      </c>
      <c r="AG149">
        <f t="shared" si="44"/>
        <v>0</v>
      </c>
    </row>
    <row r="150" spans="1:33" x14ac:dyDescent="0.25">
      <c r="A150">
        <v>2021</v>
      </c>
      <c r="B150" t="s">
        <v>321</v>
      </c>
      <c r="C150" t="s">
        <v>322</v>
      </c>
      <c r="H150">
        <v>1</v>
      </c>
      <c r="J150">
        <v>1</v>
      </c>
      <c r="W150" s="4">
        <f t="shared" si="34"/>
        <v>0</v>
      </c>
      <c r="X150" s="4">
        <f t="shared" si="35"/>
        <v>2</v>
      </c>
      <c r="Y150" s="4">
        <f t="shared" si="36"/>
        <v>0</v>
      </c>
      <c r="Z150" s="4">
        <f t="shared" si="37"/>
        <v>0</v>
      </c>
      <c r="AA150" s="4">
        <f t="shared" si="38"/>
        <v>0</v>
      </c>
      <c r="AB150" s="4">
        <f t="shared" si="39"/>
        <v>2021</v>
      </c>
      <c r="AC150">
        <f t="shared" si="40"/>
        <v>0</v>
      </c>
      <c r="AD150">
        <f t="shared" si="41"/>
        <v>1</v>
      </c>
      <c r="AE150">
        <f t="shared" si="42"/>
        <v>0</v>
      </c>
      <c r="AF150">
        <f t="shared" si="43"/>
        <v>0</v>
      </c>
      <c r="AG150">
        <f t="shared" si="44"/>
        <v>0</v>
      </c>
    </row>
    <row r="151" spans="1:33" x14ac:dyDescent="0.25">
      <c r="A151">
        <v>2021</v>
      </c>
      <c r="B151" t="s">
        <v>323</v>
      </c>
      <c r="C151" t="s">
        <v>324</v>
      </c>
      <c r="E151">
        <v>1</v>
      </c>
      <c r="W151" s="4">
        <f t="shared" si="34"/>
        <v>1</v>
      </c>
      <c r="X151" s="4">
        <f t="shared" si="35"/>
        <v>0</v>
      </c>
      <c r="Y151" s="4">
        <f t="shared" si="36"/>
        <v>0</v>
      </c>
      <c r="Z151" s="4">
        <f t="shared" si="37"/>
        <v>0</v>
      </c>
      <c r="AA151" s="4">
        <f t="shared" si="38"/>
        <v>0</v>
      </c>
      <c r="AB151" s="4">
        <f t="shared" si="39"/>
        <v>2021</v>
      </c>
      <c r="AC151">
        <f t="shared" si="40"/>
        <v>1</v>
      </c>
      <c r="AD151">
        <f t="shared" si="41"/>
        <v>0</v>
      </c>
      <c r="AE151">
        <f t="shared" si="42"/>
        <v>0</v>
      </c>
      <c r="AF151">
        <f t="shared" si="43"/>
        <v>0</v>
      </c>
      <c r="AG151">
        <f t="shared" si="44"/>
        <v>0</v>
      </c>
    </row>
    <row r="152" spans="1:33" x14ac:dyDescent="0.25">
      <c r="A152">
        <v>2021</v>
      </c>
      <c r="B152" t="s">
        <v>325</v>
      </c>
      <c r="C152" t="s">
        <v>326</v>
      </c>
      <c r="H152">
        <v>1</v>
      </c>
      <c r="W152" s="4">
        <f t="shared" si="34"/>
        <v>0</v>
      </c>
      <c r="X152" s="4">
        <f t="shared" si="35"/>
        <v>1</v>
      </c>
      <c r="Y152" s="4">
        <f t="shared" si="36"/>
        <v>0</v>
      </c>
      <c r="Z152" s="4">
        <f t="shared" si="37"/>
        <v>0</v>
      </c>
      <c r="AA152" s="4">
        <f t="shared" si="38"/>
        <v>0</v>
      </c>
      <c r="AB152" s="4">
        <f t="shared" si="39"/>
        <v>2021</v>
      </c>
      <c r="AC152">
        <f t="shared" si="40"/>
        <v>0</v>
      </c>
      <c r="AD152">
        <f t="shared" si="41"/>
        <v>1</v>
      </c>
      <c r="AE152">
        <f t="shared" si="42"/>
        <v>0</v>
      </c>
      <c r="AF152">
        <f t="shared" si="43"/>
        <v>0</v>
      </c>
      <c r="AG152">
        <f t="shared" si="44"/>
        <v>0</v>
      </c>
    </row>
    <row r="153" spans="1:33" x14ac:dyDescent="0.25">
      <c r="A153">
        <v>2021</v>
      </c>
      <c r="B153" t="s">
        <v>327</v>
      </c>
      <c r="C153" t="s">
        <v>328</v>
      </c>
      <c r="R153">
        <v>1</v>
      </c>
      <c r="S153">
        <v>1</v>
      </c>
      <c r="W153" s="4">
        <f t="shared" si="34"/>
        <v>0</v>
      </c>
      <c r="X153" s="4">
        <f t="shared" si="35"/>
        <v>0</v>
      </c>
      <c r="Y153" s="4">
        <f t="shared" si="36"/>
        <v>0</v>
      </c>
      <c r="Z153" s="4">
        <f t="shared" si="37"/>
        <v>0</v>
      </c>
      <c r="AA153" s="4">
        <f t="shared" si="38"/>
        <v>2</v>
      </c>
      <c r="AB153" s="4">
        <f t="shared" si="39"/>
        <v>2021</v>
      </c>
      <c r="AC153">
        <f t="shared" si="40"/>
        <v>0</v>
      </c>
      <c r="AD153">
        <f t="shared" si="41"/>
        <v>0</v>
      </c>
      <c r="AE153">
        <f t="shared" si="42"/>
        <v>0</v>
      </c>
      <c r="AF153">
        <f t="shared" si="43"/>
        <v>0</v>
      </c>
      <c r="AG153">
        <f t="shared" si="44"/>
        <v>1</v>
      </c>
    </row>
    <row r="154" spans="1:33" x14ac:dyDescent="0.25">
      <c r="A154">
        <v>2021</v>
      </c>
      <c r="B154" t="s">
        <v>329</v>
      </c>
      <c r="C154" t="s">
        <v>330</v>
      </c>
      <c r="H154">
        <v>1</v>
      </c>
      <c r="M154">
        <v>1</v>
      </c>
      <c r="W154" s="4">
        <f t="shared" si="34"/>
        <v>0</v>
      </c>
      <c r="X154" s="4">
        <f t="shared" si="35"/>
        <v>1</v>
      </c>
      <c r="Y154" s="4">
        <f t="shared" si="36"/>
        <v>0</v>
      </c>
      <c r="Z154" s="4">
        <f t="shared" si="37"/>
        <v>1</v>
      </c>
      <c r="AA154" s="4">
        <f t="shared" si="38"/>
        <v>0</v>
      </c>
      <c r="AB154" s="4">
        <f t="shared" si="39"/>
        <v>2021</v>
      </c>
      <c r="AC154">
        <f t="shared" si="40"/>
        <v>0</v>
      </c>
      <c r="AD154">
        <f t="shared" si="41"/>
        <v>1</v>
      </c>
      <c r="AE154">
        <f t="shared" si="42"/>
        <v>0</v>
      </c>
      <c r="AF154">
        <f t="shared" si="43"/>
        <v>1</v>
      </c>
      <c r="AG154">
        <f t="shared" si="44"/>
        <v>0</v>
      </c>
    </row>
    <row r="155" spans="1:33" x14ac:dyDescent="0.25">
      <c r="A155">
        <v>2021</v>
      </c>
      <c r="B155" t="s">
        <v>331</v>
      </c>
      <c r="C155" t="s">
        <v>332</v>
      </c>
      <c r="N155">
        <v>1</v>
      </c>
      <c r="W155" s="4">
        <f t="shared" si="34"/>
        <v>0</v>
      </c>
      <c r="X155" s="4">
        <f t="shared" si="35"/>
        <v>0</v>
      </c>
      <c r="Y155" s="4">
        <f t="shared" si="36"/>
        <v>0</v>
      </c>
      <c r="Z155" s="4">
        <f t="shared" si="37"/>
        <v>1</v>
      </c>
      <c r="AA155" s="4">
        <f t="shared" si="38"/>
        <v>0</v>
      </c>
      <c r="AB155" s="4">
        <f t="shared" si="39"/>
        <v>2021</v>
      </c>
      <c r="AC155">
        <f t="shared" si="40"/>
        <v>0</v>
      </c>
      <c r="AD155">
        <f t="shared" si="41"/>
        <v>0</v>
      </c>
      <c r="AE155">
        <f t="shared" si="42"/>
        <v>0</v>
      </c>
      <c r="AF155">
        <f t="shared" si="43"/>
        <v>1</v>
      </c>
      <c r="AG155">
        <f t="shared" si="44"/>
        <v>0</v>
      </c>
    </row>
    <row r="156" spans="1:33" x14ac:dyDescent="0.25">
      <c r="A156">
        <v>2021</v>
      </c>
      <c r="B156" t="s">
        <v>333</v>
      </c>
      <c r="C156" t="s">
        <v>334</v>
      </c>
      <c r="G156">
        <v>1</v>
      </c>
      <c r="H156">
        <v>1</v>
      </c>
      <c r="I156">
        <v>1</v>
      </c>
      <c r="W156" s="4">
        <f t="shared" si="34"/>
        <v>1</v>
      </c>
      <c r="X156" s="4">
        <f t="shared" si="35"/>
        <v>2</v>
      </c>
      <c r="Y156" s="4">
        <f t="shared" si="36"/>
        <v>0</v>
      </c>
      <c r="Z156" s="4">
        <f t="shared" si="37"/>
        <v>0</v>
      </c>
      <c r="AA156" s="4">
        <f t="shared" si="38"/>
        <v>0</v>
      </c>
      <c r="AB156" s="4">
        <f t="shared" si="39"/>
        <v>2021</v>
      </c>
      <c r="AC156">
        <f t="shared" si="40"/>
        <v>1</v>
      </c>
      <c r="AD156">
        <f t="shared" si="41"/>
        <v>1</v>
      </c>
      <c r="AE156">
        <f t="shared" si="42"/>
        <v>0</v>
      </c>
      <c r="AF156">
        <f t="shared" si="43"/>
        <v>0</v>
      </c>
      <c r="AG156">
        <f t="shared" si="44"/>
        <v>0</v>
      </c>
    </row>
    <row r="157" spans="1:33" x14ac:dyDescent="0.25">
      <c r="A157">
        <v>2021</v>
      </c>
      <c r="B157" t="s">
        <v>335</v>
      </c>
      <c r="C157" t="s">
        <v>336</v>
      </c>
      <c r="N157">
        <v>1</v>
      </c>
      <c r="W157" s="4">
        <f t="shared" si="34"/>
        <v>0</v>
      </c>
      <c r="X157" s="4">
        <f t="shared" si="35"/>
        <v>0</v>
      </c>
      <c r="Y157" s="4">
        <f t="shared" si="36"/>
        <v>0</v>
      </c>
      <c r="Z157" s="4">
        <f t="shared" si="37"/>
        <v>1</v>
      </c>
      <c r="AA157" s="4">
        <f t="shared" si="38"/>
        <v>0</v>
      </c>
      <c r="AB157" s="4">
        <f t="shared" si="39"/>
        <v>2021</v>
      </c>
      <c r="AC157">
        <f t="shared" si="40"/>
        <v>0</v>
      </c>
      <c r="AD157">
        <f t="shared" si="41"/>
        <v>0</v>
      </c>
      <c r="AE157">
        <f t="shared" si="42"/>
        <v>0</v>
      </c>
      <c r="AF157">
        <f t="shared" si="43"/>
        <v>1</v>
      </c>
      <c r="AG157">
        <f t="shared" si="44"/>
        <v>0</v>
      </c>
    </row>
    <row r="158" spans="1:33" x14ac:dyDescent="0.25">
      <c r="A158">
        <v>2021</v>
      </c>
      <c r="B158" t="s">
        <v>337</v>
      </c>
      <c r="C158" t="s">
        <v>338</v>
      </c>
      <c r="D158">
        <v>1</v>
      </c>
      <c r="W158" s="4">
        <f t="shared" si="34"/>
        <v>1</v>
      </c>
      <c r="X158" s="4">
        <f t="shared" si="35"/>
        <v>0</v>
      </c>
      <c r="Y158" s="4">
        <f t="shared" si="36"/>
        <v>0</v>
      </c>
      <c r="Z158" s="4">
        <f t="shared" si="37"/>
        <v>0</v>
      </c>
      <c r="AA158" s="4">
        <f t="shared" si="38"/>
        <v>0</v>
      </c>
      <c r="AB158" s="4">
        <f t="shared" si="39"/>
        <v>2021</v>
      </c>
      <c r="AC158">
        <f t="shared" si="40"/>
        <v>1</v>
      </c>
      <c r="AD158">
        <f t="shared" si="41"/>
        <v>0</v>
      </c>
      <c r="AE158">
        <f t="shared" si="42"/>
        <v>0</v>
      </c>
      <c r="AF158">
        <f t="shared" si="43"/>
        <v>0</v>
      </c>
      <c r="AG158">
        <f t="shared" si="44"/>
        <v>0</v>
      </c>
    </row>
    <row r="159" spans="1:33" x14ac:dyDescent="0.25">
      <c r="A159">
        <v>2021</v>
      </c>
      <c r="B159" t="s">
        <v>339</v>
      </c>
      <c r="C159" t="s">
        <v>340</v>
      </c>
      <c r="W159" s="4">
        <f t="shared" si="34"/>
        <v>0</v>
      </c>
      <c r="X159" s="4">
        <f t="shared" si="35"/>
        <v>0</v>
      </c>
      <c r="Y159" s="4">
        <f t="shared" si="36"/>
        <v>0</v>
      </c>
      <c r="Z159" s="4">
        <f t="shared" si="37"/>
        <v>0</v>
      </c>
      <c r="AA159" s="4">
        <f t="shared" si="38"/>
        <v>0</v>
      </c>
      <c r="AB159" s="4">
        <f t="shared" si="39"/>
        <v>2021</v>
      </c>
      <c r="AC159">
        <f t="shared" si="40"/>
        <v>0</v>
      </c>
      <c r="AD159">
        <f t="shared" si="41"/>
        <v>0</v>
      </c>
      <c r="AE159">
        <f t="shared" si="42"/>
        <v>0</v>
      </c>
      <c r="AF159">
        <f t="shared" si="43"/>
        <v>0</v>
      </c>
      <c r="AG159">
        <f t="shared" si="44"/>
        <v>0</v>
      </c>
    </row>
    <row r="160" spans="1:33" x14ac:dyDescent="0.25">
      <c r="A160">
        <v>2021</v>
      </c>
      <c r="B160" t="s">
        <v>341</v>
      </c>
      <c r="C160" t="s">
        <v>342</v>
      </c>
      <c r="H160">
        <v>1</v>
      </c>
      <c r="R160">
        <v>1</v>
      </c>
      <c r="W160" s="4">
        <f t="shared" si="34"/>
        <v>0</v>
      </c>
      <c r="X160" s="4">
        <f t="shared" si="35"/>
        <v>1</v>
      </c>
      <c r="Y160" s="4">
        <f t="shared" si="36"/>
        <v>0</v>
      </c>
      <c r="Z160" s="4">
        <f t="shared" si="37"/>
        <v>0</v>
      </c>
      <c r="AA160" s="4">
        <f t="shared" si="38"/>
        <v>1</v>
      </c>
      <c r="AB160" s="4">
        <f t="shared" si="39"/>
        <v>2021</v>
      </c>
      <c r="AC160">
        <f t="shared" si="40"/>
        <v>0</v>
      </c>
      <c r="AD160">
        <f t="shared" si="41"/>
        <v>1</v>
      </c>
      <c r="AE160">
        <f t="shared" si="42"/>
        <v>0</v>
      </c>
      <c r="AF160">
        <f t="shared" si="43"/>
        <v>0</v>
      </c>
      <c r="AG160">
        <f t="shared" si="44"/>
        <v>1</v>
      </c>
    </row>
    <row r="161" spans="1:33" x14ac:dyDescent="0.25">
      <c r="A161">
        <v>2021</v>
      </c>
      <c r="B161" t="s">
        <v>343</v>
      </c>
      <c r="C161" t="s">
        <v>344</v>
      </c>
      <c r="H161">
        <v>1</v>
      </c>
      <c r="J161">
        <v>1</v>
      </c>
      <c r="W161" s="4">
        <f t="shared" si="34"/>
        <v>0</v>
      </c>
      <c r="X161" s="4">
        <f t="shared" si="35"/>
        <v>2</v>
      </c>
      <c r="Y161" s="4">
        <f t="shared" si="36"/>
        <v>0</v>
      </c>
      <c r="Z161" s="4">
        <f t="shared" si="37"/>
        <v>0</v>
      </c>
      <c r="AA161" s="4">
        <f t="shared" si="38"/>
        <v>0</v>
      </c>
      <c r="AB161" s="4">
        <f t="shared" si="39"/>
        <v>2021</v>
      </c>
      <c r="AC161">
        <f t="shared" si="40"/>
        <v>0</v>
      </c>
      <c r="AD161">
        <f t="shared" si="41"/>
        <v>1</v>
      </c>
      <c r="AE161">
        <f t="shared" si="42"/>
        <v>0</v>
      </c>
      <c r="AF161">
        <f t="shared" si="43"/>
        <v>0</v>
      </c>
      <c r="AG161">
        <f t="shared" si="44"/>
        <v>0</v>
      </c>
    </row>
    <row r="162" spans="1:33" x14ac:dyDescent="0.25">
      <c r="A162">
        <v>2021</v>
      </c>
      <c r="B162" t="s">
        <v>345</v>
      </c>
      <c r="C162" t="s">
        <v>346</v>
      </c>
      <c r="I162">
        <v>1</v>
      </c>
      <c r="R162">
        <v>1</v>
      </c>
      <c r="W162" s="4">
        <f t="shared" si="34"/>
        <v>0</v>
      </c>
      <c r="X162" s="4">
        <f t="shared" si="35"/>
        <v>1</v>
      </c>
      <c r="Y162" s="4">
        <f t="shared" si="36"/>
        <v>0</v>
      </c>
      <c r="Z162" s="4">
        <f t="shared" si="37"/>
        <v>0</v>
      </c>
      <c r="AA162" s="4">
        <f t="shared" si="38"/>
        <v>1</v>
      </c>
      <c r="AB162" s="4">
        <f t="shared" si="39"/>
        <v>2021</v>
      </c>
      <c r="AC162">
        <f t="shared" si="40"/>
        <v>0</v>
      </c>
      <c r="AD162">
        <f t="shared" si="41"/>
        <v>1</v>
      </c>
      <c r="AE162">
        <f t="shared" si="42"/>
        <v>0</v>
      </c>
      <c r="AF162">
        <f t="shared" si="43"/>
        <v>0</v>
      </c>
      <c r="AG162">
        <f t="shared" si="44"/>
        <v>1</v>
      </c>
    </row>
    <row r="163" spans="1:33" x14ac:dyDescent="0.25">
      <c r="A163">
        <v>2021</v>
      </c>
      <c r="B163" t="s">
        <v>347</v>
      </c>
      <c r="C163" t="s">
        <v>346</v>
      </c>
      <c r="H163">
        <v>1</v>
      </c>
      <c r="R163">
        <v>1</v>
      </c>
      <c r="W163" s="4">
        <f t="shared" si="34"/>
        <v>0</v>
      </c>
      <c r="X163" s="4">
        <f t="shared" si="35"/>
        <v>1</v>
      </c>
      <c r="Y163" s="4">
        <f t="shared" si="36"/>
        <v>0</v>
      </c>
      <c r="Z163" s="4">
        <f t="shared" si="37"/>
        <v>0</v>
      </c>
      <c r="AA163" s="4">
        <f t="shared" si="38"/>
        <v>1</v>
      </c>
      <c r="AB163" s="4">
        <f t="shared" si="39"/>
        <v>2021</v>
      </c>
      <c r="AC163">
        <f t="shared" si="40"/>
        <v>0</v>
      </c>
      <c r="AD163">
        <f t="shared" si="41"/>
        <v>1</v>
      </c>
      <c r="AE163">
        <f t="shared" si="42"/>
        <v>0</v>
      </c>
      <c r="AF163">
        <f t="shared" si="43"/>
        <v>0</v>
      </c>
      <c r="AG163">
        <f t="shared" si="44"/>
        <v>1</v>
      </c>
    </row>
    <row r="164" spans="1:33" x14ac:dyDescent="0.25">
      <c r="A164">
        <v>2021</v>
      </c>
      <c r="B164" t="s">
        <v>348</v>
      </c>
      <c r="C164" t="s">
        <v>349</v>
      </c>
      <c r="L164">
        <v>1</v>
      </c>
      <c r="P164">
        <v>1</v>
      </c>
      <c r="W164" s="4">
        <f t="shared" si="34"/>
        <v>0</v>
      </c>
      <c r="X164" s="4">
        <f t="shared" si="35"/>
        <v>0</v>
      </c>
      <c r="Y164" s="4">
        <f t="shared" si="36"/>
        <v>1</v>
      </c>
      <c r="Z164" s="4">
        <f t="shared" si="37"/>
        <v>1</v>
      </c>
      <c r="AA164" s="4">
        <f t="shared" si="38"/>
        <v>0</v>
      </c>
      <c r="AB164" s="4">
        <f t="shared" si="39"/>
        <v>2021</v>
      </c>
      <c r="AC164">
        <f t="shared" si="40"/>
        <v>0</v>
      </c>
      <c r="AD164">
        <f t="shared" si="41"/>
        <v>0</v>
      </c>
      <c r="AE164">
        <f t="shared" si="42"/>
        <v>1</v>
      </c>
      <c r="AF164">
        <f t="shared" si="43"/>
        <v>1</v>
      </c>
      <c r="AG164">
        <f t="shared" si="44"/>
        <v>0</v>
      </c>
    </row>
    <row r="165" spans="1:33" x14ac:dyDescent="0.25">
      <c r="A165">
        <v>2021</v>
      </c>
      <c r="B165" t="s">
        <v>350</v>
      </c>
      <c r="C165" t="s">
        <v>351</v>
      </c>
      <c r="H165">
        <v>1</v>
      </c>
      <c r="J165">
        <v>1</v>
      </c>
      <c r="W165" s="4">
        <f t="shared" si="34"/>
        <v>0</v>
      </c>
      <c r="X165" s="4">
        <f t="shared" si="35"/>
        <v>2</v>
      </c>
      <c r="Y165" s="4">
        <f t="shared" si="36"/>
        <v>0</v>
      </c>
      <c r="Z165" s="4">
        <f t="shared" si="37"/>
        <v>0</v>
      </c>
      <c r="AA165" s="4">
        <f t="shared" si="38"/>
        <v>0</v>
      </c>
      <c r="AB165" s="4">
        <f t="shared" si="39"/>
        <v>2021</v>
      </c>
      <c r="AC165">
        <f t="shared" si="40"/>
        <v>0</v>
      </c>
      <c r="AD165">
        <f t="shared" si="41"/>
        <v>1</v>
      </c>
      <c r="AE165">
        <f t="shared" si="42"/>
        <v>0</v>
      </c>
      <c r="AF165">
        <f t="shared" si="43"/>
        <v>0</v>
      </c>
      <c r="AG165">
        <f t="shared" si="44"/>
        <v>0</v>
      </c>
    </row>
    <row r="166" spans="1:33" x14ac:dyDescent="0.25">
      <c r="A166">
        <v>2021</v>
      </c>
      <c r="B166" t="s">
        <v>352</v>
      </c>
      <c r="C166" t="s">
        <v>353</v>
      </c>
      <c r="I166">
        <v>1</v>
      </c>
      <c r="W166" s="4">
        <f t="shared" si="34"/>
        <v>0</v>
      </c>
      <c r="X166" s="4">
        <f t="shared" si="35"/>
        <v>1</v>
      </c>
      <c r="Y166" s="4">
        <f t="shared" si="36"/>
        <v>0</v>
      </c>
      <c r="Z166" s="4">
        <f t="shared" si="37"/>
        <v>0</v>
      </c>
      <c r="AA166" s="4">
        <f t="shared" si="38"/>
        <v>0</v>
      </c>
      <c r="AB166" s="4">
        <f t="shared" si="39"/>
        <v>2021</v>
      </c>
      <c r="AC166">
        <f t="shared" si="40"/>
        <v>0</v>
      </c>
      <c r="AD166">
        <f t="shared" si="41"/>
        <v>1</v>
      </c>
      <c r="AE166">
        <f t="shared" si="42"/>
        <v>0</v>
      </c>
      <c r="AF166">
        <f t="shared" si="43"/>
        <v>0</v>
      </c>
      <c r="AG166">
        <f t="shared" si="44"/>
        <v>0</v>
      </c>
    </row>
    <row r="167" spans="1:33" x14ac:dyDescent="0.25">
      <c r="A167">
        <v>2021</v>
      </c>
      <c r="B167" t="s">
        <v>354</v>
      </c>
      <c r="C167" t="s">
        <v>355</v>
      </c>
      <c r="L167">
        <v>1</v>
      </c>
      <c r="W167" s="4">
        <f t="shared" si="34"/>
        <v>0</v>
      </c>
      <c r="X167" s="4">
        <f t="shared" si="35"/>
        <v>0</v>
      </c>
      <c r="Y167" s="4">
        <f t="shared" si="36"/>
        <v>1</v>
      </c>
      <c r="Z167" s="4">
        <f t="shared" si="37"/>
        <v>0</v>
      </c>
      <c r="AA167" s="4">
        <f t="shared" si="38"/>
        <v>0</v>
      </c>
      <c r="AB167" s="4">
        <f t="shared" si="39"/>
        <v>2021</v>
      </c>
      <c r="AC167">
        <f t="shared" si="40"/>
        <v>0</v>
      </c>
      <c r="AD167">
        <f t="shared" si="41"/>
        <v>0</v>
      </c>
      <c r="AE167">
        <f t="shared" si="42"/>
        <v>1</v>
      </c>
      <c r="AF167">
        <f t="shared" si="43"/>
        <v>0</v>
      </c>
      <c r="AG167">
        <f t="shared" si="44"/>
        <v>0</v>
      </c>
    </row>
    <row r="168" spans="1:33" x14ac:dyDescent="0.25">
      <c r="A168">
        <v>2021</v>
      </c>
      <c r="B168" t="s">
        <v>356</v>
      </c>
      <c r="C168" t="s">
        <v>357</v>
      </c>
      <c r="D168">
        <v>1</v>
      </c>
      <c r="G168">
        <v>1</v>
      </c>
      <c r="W168" s="4">
        <f t="shared" si="34"/>
        <v>2</v>
      </c>
      <c r="X168" s="4">
        <f t="shared" si="35"/>
        <v>0</v>
      </c>
      <c r="Y168" s="4">
        <f t="shared" si="36"/>
        <v>0</v>
      </c>
      <c r="Z168" s="4">
        <f t="shared" si="37"/>
        <v>0</v>
      </c>
      <c r="AA168" s="4">
        <f t="shared" si="38"/>
        <v>0</v>
      </c>
      <c r="AB168" s="4">
        <f t="shared" si="39"/>
        <v>2021</v>
      </c>
      <c r="AC168">
        <f t="shared" si="40"/>
        <v>1</v>
      </c>
      <c r="AD168">
        <f t="shared" si="41"/>
        <v>0</v>
      </c>
      <c r="AE168">
        <f t="shared" si="42"/>
        <v>0</v>
      </c>
      <c r="AF168">
        <f t="shared" si="43"/>
        <v>0</v>
      </c>
      <c r="AG168">
        <f t="shared" si="44"/>
        <v>0</v>
      </c>
    </row>
    <row r="169" spans="1:33" x14ac:dyDescent="0.25">
      <c r="A169">
        <v>2021</v>
      </c>
      <c r="B169" t="s">
        <v>358</v>
      </c>
      <c r="C169" t="s">
        <v>359</v>
      </c>
      <c r="D169">
        <v>1</v>
      </c>
      <c r="R169">
        <v>1</v>
      </c>
      <c r="S169">
        <v>1</v>
      </c>
      <c r="W169" s="4">
        <f t="shared" si="34"/>
        <v>1</v>
      </c>
      <c r="X169" s="4">
        <f t="shared" si="35"/>
        <v>0</v>
      </c>
      <c r="Y169" s="4">
        <f t="shared" si="36"/>
        <v>0</v>
      </c>
      <c r="Z169" s="4">
        <f t="shared" si="37"/>
        <v>0</v>
      </c>
      <c r="AA169" s="4">
        <f t="shared" si="38"/>
        <v>2</v>
      </c>
      <c r="AB169" s="4">
        <f t="shared" si="39"/>
        <v>2021</v>
      </c>
      <c r="AC169">
        <f t="shared" si="40"/>
        <v>1</v>
      </c>
      <c r="AD169">
        <f t="shared" si="41"/>
        <v>0</v>
      </c>
      <c r="AE169">
        <f t="shared" si="42"/>
        <v>0</v>
      </c>
      <c r="AF169">
        <f t="shared" si="43"/>
        <v>0</v>
      </c>
      <c r="AG169">
        <f t="shared" si="44"/>
        <v>1</v>
      </c>
    </row>
    <row r="170" spans="1:33" x14ac:dyDescent="0.25">
      <c r="A170">
        <v>2021</v>
      </c>
      <c r="B170" t="s">
        <v>360</v>
      </c>
      <c r="C170" t="s">
        <v>361</v>
      </c>
      <c r="D170">
        <v>1</v>
      </c>
      <c r="S170">
        <v>1</v>
      </c>
      <c r="T170">
        <v>1</v>
      </c>
      <c r="W170" s="4">
        <f t="shared" si="34"/>
        <v>1</v>
      </c>
      <c r="X170" s="4">
        <f t="shared" si="35"/>
        <v>0</v>
      </c>
      <c r="Y170" s="4">
        <f t="shared" si="36"/>
        <v>0</v>
      </c>
      <c r="Z170" s="4">
        <f t="shared" si="37"/>
        <v>0</v>
      </c>
      <c r="AA170" s="4">
        <f t="shared" si="38"/>
        <v>2</v>
      </c>
      <c r="AB170" s="4">
        <f t="shared" si="39"/>
        <v>2021</v>
      </c>
      <c r="AC170">
        <f t="shared" si="40"/>
        <v>1</v>
      </c>
      <c r="AD170">
        <f t="shared" si="41"/>
        <v>0</v>
      </c>
      <c r="AE170">
        <f t="shared" si="42"/>
        <v>0</v>
      </c>
      <c r="AF170">
        <f t="shared" si="43"/>
        <v>0</v>
      </c>
      <c r="AG170">
        <f t="shared" si="44"/>
        <v>1</v>
      </c>
    </row>
    <row r="171" spans="1:33" x14ac:dyDescent="0.25">
      <c r="A171">
        <v>2021</v>
      </c>
      <c r="B171" t="s">
        <v>362</v>
      </c>
      <c r="C171" t="s">
        <v>363</v>
      </c>
      <c r="G171">
        <v>1</v>
      </c>
      <c r="I171">
        <v>1</v>
      </c>
      <c r="W171" s="4">
        <f t="shared" si="34"/>
        <v>1</v>
      </c>
      <c r="X171" s="4">
        <f t="shared" si="35"/>
        <v>1</v>
      </c>
      <c r="Y171" s="4">
        <f t="shared" si="36"/>
        <v>0</v>
      </c>
      <c r="Z171" s="4">
        <f t="shared" si="37"/>
        <v>0</v>
      </c>
      <c r="AA171" s="4">
        <f t="shared" si="38"/>
        <v>0</v>
      </c>
      <c r="AB171" s="4">
        <f t="shared" si="39"/>
        <v>2021</v>
      </c>
      <c r="AC171">
        <f t="shared" si="40"/>
        <v>1</v>
      </c>
      <c r="AD171">
        <f t="shared" si="41"/>
        <v>1</v>
      </c>
      <c r="AE171">
        <f t="shared" si="42"/>
        <v>0</v>
      </c>
      <c r="AF171">
        <f t="shared" si="43"/>
        <v>0</v>
      </c>
      <c r="AG171">
        <f t="shared" si="44"/>
        <v>0</v>
      </c>
    </row>
    <row r="172" spans="1:33" x14ac:dyDescent="0.25">
      <c r="A172">
        <v>2021</v>
      </c>
      <c r="B172" t="s">
        <v>364</v>
      </c>
      <c r="C172" t="s">
        <v>365</v>
      </c>
      <c r="D172">
        <v>1</v>
      </c>
      <c r="I172">
        <v>1</v>
      </c>
      <c r="P172">
        <v>1</v>
      </c>
      <c r="W172" s="4">
        <f t="shared" si="34"/>
        <v>1</v>
      </c>
      <c r="X172" s="4">
        <f t="shared" si="35"/>
        <v>1</v>
      </c>
      <c r="Y172" s="4">
        <f t="shared" si="36"/>
        <v>0</v>
      </c>
      <c r="Z172" s="4">
        <f t="shared" si="37"/>
        <v>1</v>
      </c>
      <c r="AA172" s="4">
        <f t="shared" si="38"/>
        <v>0</v>
      </c>
      <c r="AB172" s="4">
        <f t="shared" si="39"/>
        <v>2021</v>
      </c>
      <c r="AC172">
        <f t="shared" si="40"/>
        <v>1</v>
      </c>
      <c r="AD172">
        <f t="shared" si="41"/>
        <v>1</v>
      </c>
      <c r="AE172">
        <f t="shared" si="42"/>
        <v>0</v>
      </c>
      <c r="AF172">
        <f t="shared" si="43"/>
        <v>1</v>
      </c>
      <c r="AG172">
        <f t="shared" si="44"/>
        <v>0</v>
      </c>
    </row>
    <row r="173" spans="1:33" x14ac:dyDescent="0.25">
      <c r="A173">
        <v>2021</v>
      </c>
      <c r="B173" t="s">
        <v>366</v>
      </c>
      <c r="C173" t="s">
        <v>367</v>
      </c>
      <c r="D173">
        <v>1</v>
      </c>
      <c r="G173">
        <v>1</v>
      </c>
      <c r="S173">
        <v>1</v>
      </c>
      <c r="W173" s="4">
        <f t="shared" si="34"/>
        <v>2</v>
      </c>
      <c r="X173" s="4">
        <f t="shared" si="35"/>
        <v>0</v>
      </c>
      <c r="Y173" s="4">
        <f t="shared" si="36"/>
        <v>0</v>
      </c>
      <c r="Z173" s="4">
        <f t="shared" si="37"/>
        <v>0</v>
      </c>
      <c r="AA173" s="4">
        <f t="shared" si="38"/>
        <v>1</v>
      </c>
      <c r="AB173" s="4">
        <f t="shared" si="39"/>
        <v>2021</v>
      </c>
      <c r="AC173">
        <f t="shared" si="40"/>
        <v>1</v>
      </c>
      <c r="AD173">
        <f t="shared" si="41"/>
        <v>0</v>
      </c>
      <c r="AE173">
        <f t="shared" si="42"/>
        <v>0</v>
      </c>
      <c r="AF173">
        <f t="shared" si="43"/>
        <v>0</v>
      </c>
      <c r="AG173">
        <f t="shared" si="44"/>
        <v>1</v>
      </c>
    </row>
    <row r="174" spans="1:33" x14ac:dyDescent="0.25">
      <c r="A174">
        <v>2021</v>
      </c>
      <c r="B174" t="s">
        <v>368</v>
      </c>
      <c r="C174" t="s">
        <v>369</v>
      </c>
      <c r="D174">
        <v>1</v>
      </c>
      <c r="F174">
        <v>1</v>
      </c>
      <c r="G174">
        <v>1</v>
      </c>
      <c r="W174" s="4">
        <f t="shared" si="34"/>
        <v>3</v>
      </c>
      <c r="X174" s="4">
        <f t="shared" si="35"/>
        <v>0</v>
      </c>
      <c r="Y174" s="4">
        <f t="shared" si="36"/>
        <v>0</v>
      </c>
      <c r="Z174" s="4">
        <f t="shared" si="37"/>
        <v>0</v>
      </c>
      <c r="AA174" s="4">
        <f t="shared" si="38"/>
        <v>0</v>
      </c>
      <c r="AB174" s="4">
        <f t="shared" si="39"/>
        <v>2021</v>
      </c>
      <c r="AC174">
        <f t="shared" si="40"/>
        <v>1</v>
      </c>
      <c r="AD174">
        <f t="shared" si="41"/>
        <v>0</v>
      </c>
      <c r="AE174">
        <f t="shared" si="42"/>
        <v>0</v>
      </c>
      <c r="AF174">
        <f t="shared" si="43"/>
        <v>0</v>
      </c>
      <c r="AG174">
        <f t="shared" si="44"/>
        <v>0</v>
      </c>
    </row>
    <row r="175" spans="1:33" x14ac:dyDescent="0.25">
      <c r="A175">
        <v>2021</v>
      </c>
      <c r="B175" t="s">
        <v>370</v>
      </c>
      <c r="C175" t="s">
        <v>371</v>
      </c>
      <c r="W175" s="4">
        <f t="shared" si="34"/>
        <v>0</v>
      </c>
      <c r="X175" s="4">
        <f t="shared" si="35"/>
        <v>0</v>
      </c>
      <c r="Y175" s="4">
        <f t="shared" si="36"/>
        <v>0</v>
      </c>
      <c r="Z175" s="4">
        <f t="shared" si="37"/>
        <v>0</v>
      </c>
      <c r="AA175" s="4">
        <f t="shared" si="38"/>
        <v>0</v>
      </c>
      <c r="AB175" s="4">
        <f t="shared" si="39"/>
        <v>2021</v>
      </c>
      <c r="AC175">
        <f t="shared" si="40"/>
        <v>0</v>
      </c>
      <c r="AD175">
        <f t="shared" si="41"/>
        <v>0</v>
      </c>
      <c r="AE175">
        <f t="shared" si="42"/>
        <v>0</v>
      </c>
      <c r="AF175">
        <f t="shared" si="43"/>
        <v>0</v>
      </c>
      <c r="AG175">
        <f t="shared" si="44"/>
        <v>0</v>
      </c>
    </row>
    <row r="176" spans="1:33" x14ac:dyDescent="0.25">
      <c r="A176">
        <v>2021</v>
      </c>
      <c r="B176" t="s">
        <v>372</v>
      </c>
      <c r="C176" t="s">
        <v>373</v>
      </c>
      <c r="P176">
        <v>1</v>
      </c>
      <c r="W176" s="4">
        <f t="shared" si="34"/>
        <v>0</v>
      </c>
      <c r="X176" s="4">
        <f t="shared" si="35"/>
        <v>0</v>
      </c>
      <c r="Y176" s="4">
        <f t="shared" si="36"/>
        <v>0</v>
      </c>
      <c r="Z176" s="4">
        <f t="shared" si="37"/>
        <v>1</v>
      </c>
      <c r="AA176" s="4">
        <f t="shared" si="38"/>
        <v>0</v>
      </c>
      <c r="AB176" s="4">
        <f t="shared" si="39"/>
        <v>2021</v>
      </c>
      <c r="AC176">
        <f t="shared" si="40"/>
        <v>0</v>
      </c>
      <c r="AD176">
        <f t="shared" si="41"/>
        <v>0</v>
      </c>
      <c r="AE176">
        <f t="shared" si="42"/>
        <v>0</v>
      </c>
      <c r="AF176">
        <f t="shared" si="43"/>
        <v>1</v>
      </c>
      <c r="AG176">
        <f t="shared" si="44"/>
        <v>0</v>
      </c>
    </row>
    <row r="177" spans="1:33" x14ac:dyDescent="0.25">
      <c r="A177">
        <v>2021</v>
      </c>
      <c r="B177" t="s">
        <v>374</v>
      </c>
      <c r="C177" t="s">
        <v>375</v>
      </c>
      <c r="H177">
        <v>1</v>
      </c>
      <c r="I177">
        <v>1</v>
      </c>
      <c r="W177" s="4">
        <f t="shared" si="34"/>
        <v>0</v>
      </c>
      <c r="X177" s="4">
        <f t="shared" si="35"/>
        <v>2</v>
      </c>
      <c r="Y177" s="4">
        <f t="shared" si="36"/>
        <v>0</v>
      </c>
      <c r="Z177" s="4">
        <f t="shared" si="37"/>
        <v>0</v>
      </c>
      <c r="AA177" s="4">
        <f t="shared" si="38"/>
        <v>0</v>
      </c>
      <c r="AB177" s="4">
        <f t="shared" si="39"/>
        <v>2021</v>
      </c>
      <c r="AC177">
        <f t="shared" si="40"/>
        <v>0</v>
      </c>
      <c r="AD177">
        <f t="shared" si="41"/>
        <v>1</v>
      </c>
      <c r="AE177">
        <f t="shared" si="42"/>
        <v>0</v>
      </c>
      <c r="AF177">
        <f t="shared" si="43"/>
        <v>0</v>
      </c>
      <c r="AG177">
        <f t="shared" si="44"/>
        <v>0</v>
      </c>
    </row>
    <row r="178" spans="1:33" x14ac:dyDescent="0.25">
      <c r="A178">
        <v>2021</v>
      </c>
      <c r="B178" t="s">
        <v>376</v>
      </c>
      <c r="C178" t="s">
        <v>377</v>
      </c>
      <c r="N178">
        <v>1</v>
      </c>
      <c r="O178">
        <v>1</v>
      </c>
      <c r="V178">
        <v>1</v>
      </c>
      <c r="W178" s="4">
        <f t="shared" si="34"/>
        <v>0</v>
      </c>
      <c r="X178" s="4">
        <f t="shared" si="35"/>
        <v>0</v>
      </c>
      <c r="Y178" s="4">
        <f t="shared" si="36"/>
        <v>0</v>
      </c>
      <c r="Z178" s="4">
        <f t="shared" si="37"/>
        <v>2</v>
      </c>
      <c r="AA178" s="4">
        <f t="shared" si="38"/>
        <v>1</v>
      </c>
      <c r="AB178" s="4">
        <f t="shared" si="39"/>
        <v>2021</v>
      </c>
      <c r="AC178">
        <f t="shared" si="40"/>
        <v>0</v>
      </c>
      <c r="AD178">
        <f t="shared" si="41"/>
        <v>0</v>
      </c>
      <c r="AE178">
        <f t="shared" si="42"/>
        <v>0</v>
      </c>
      <c r="AF178">
        <f t="shared" si="43"/>
        <v>1</v>
      </c>
      <c r="AG178">
        <f t="shared" si="44"/>
        <v>1</v>
      </c>
    </row>
    <row r="179" spans="1:33" x14ac:dyDescent="0.25">
      <c r="A179">
        <v>2021</v>
      </c>
      <c r="B179" t="s">
        <v>378</v>
      </c>
      <c r="C179" t="s">
        <v>206</v>
      </c>
      <c r="W179" s="4">
        <f t="shared" si="34"/>
        <v>0</v>
      </c>
      <c r="X179" s="4">
        <f t="shared" si="35"/>
        <v>0</v>
      </c>
      <c r="Y179" s="4">
        <f t="shared" si="36"/>
        <v>0</v>
      </c>
      <c r="Z179" s="4">
        <f t="shared" si="37"/>
        <v>0</v>
      </c>
      <c r="AA179" s="4">
        <f t="shared" si="38"/>
        <v>0</v>
      </c>
      <c r="AB179" s="4">
        <f t="shared" si="39"/>
        <v>2021</v>
      </c>
      <c r="AC179">
        <f t="shared" si="40"/>
        <v>0</v>
      </c>
      <c r="AD179">
        <f t="shared" si="41"/>
        <v>0</v>
      </c>
      <c r="AE179">
        <f t="shared" si="42"/>
        <v>0</v>
      </c>
      <c r="AF179">
        <f t="shared" si="43"/>
        <v>0</v>
      </c>
      <c r="AG179">
        <f t="shared" si="44"/>
        <v>0</v>
      </c>
    </row>
    <row r="180" spans="1:33" x14ac:dyDescent="0.25">
      <c r="A180">
        <v>2021</v>
      </c>
      <c r="B180" t="s">
        <v>379</v>
      </c>
      <c r="C180" t="s">
        <v>380</v>
      </c>
      <c r="H180">
        <v>1</v>
      </c>
      <c r="K180">
        <v>1</v>
      </c>
      <c r="W180" s="4">
        <f t="shared" si="34"/>
        <v>0</v>
      </c>
      <c r="X180" s="4">
        <f t="shared" si="35"/>
        <v>2</v>
      </c>
      <c r="Y180" s="4">
        <f t="shared" si="36"/>
        <v>0</v>
      </c>
      <c r="Z180" s="4">
        <f t="shared" si="37"/>
        <v>0</v>
      </c>
      <c r="AA180" s="4">
        <f t="shared" si="38"/>
        <v>0</v>
      </c>
      <c r="AB180" s="4">
        <f t="shared" si="39"/>
        <v>2021</v>
      </c>
      <c r="AC180">
        <f t="shared" si="40"/>
        <v>0</v>
      </c>
      <c r="AD180">
        <f t="shared" si="41"/>
        <v>1</v>
      </c>
      <c r="AE180">
        <f t="shared" si="42"/>
        <v>0</v>
      </c>
      <c r="AF180">
        <f t="shared" si="43"/>
        <v>0</v>
      </c>
      <c r="AG180">
        <f t="shared" si="44"/>
        <v>0</v>
      </c>
    </row>
    <row r="181" spans="1:33" x14ac:dyDescent="0.25">
      <c r="A181">
        <v>2021</v>
      </c>
      <c r="B181" t="s">
        <v>381</v>
      </c>
      <c r="C181" t="s">
        <v>382</v>
      </c>
      <c r="R181">
        <v>1</v>
      </c>
      <c r="W181" s="4">
        <f t="shared" si="34"/>
        <v>0</v>
      </c>
      <c r="X181" s="4">
        <f t="shared" si="35"/>
        <v>0</v>
      </c>
      <c r="Y181" s="4">
        <f t="shared" si="36"/>
        <v>0</v>
      </c>
      <c r="Z181" s="4">
        <f t="shared" si="37"/>
        <v>0</v>
      </c>
      <c r="AA181" s="4">
        <f t="shared" si="38"/>
        <v>1</v>
      </c>
      <c r="AB181" s="4">
        <f t="shared" si="39"/>
        <v>2021</v>
      </c>
      <c r="AC181">
        <f t="shared" si="40"/>
        <v>0</v>
      </c>
      <c r="AD181">
        <f t="shared" si="41"/>
        <v>0</v>
      </c>
      <c r="AE181">
        <f t="shared" si="42"/>
        <v>0</v>
      </c>
      <c r="AF181">
        <f t="shared" si="43"/>
        <v>0</v>
      </c>
      <c r="AG181">
        <f t="shared" si="44"/>
        <v>1</v>
      </c>
    </row>
    <row r="182" spans="1:33" x14ac:dyDescent="0.25">
      <c r="A182">
        <v>2021</v>
      </c>
      <c r="B182" t="s">
        <v>383</v>
      </c>
      <c r="C182" t="s">
        <v>384</v>
      </c>
      <c r="W182" s="4">
        <f t="shared" si="34"/>
        <v>0</v>
      </c>
      <c r="X182" s="4">
        <f t="shared" si="35"/>
        <v>0</v>
      </c>
      <c r="Y182" s="4">
        <f t="shared" si="36"/>
        <v>0</v>
      </c>
      <c r="Z182" s="4">
        <f t="shared" si="37"/>
        <v>0</v>
      </c>
      <c r="AA182" s="4">
        <f t="shared" si="38"/>
        <v>0</v>
      </c>
      <c r="AB182" s="4">
        <f t="shared" si="39"/>
        <v>2021</v>
      </c>
      <c r="AC182">
        <f t="shared" si="40"/>
        <v>0</v>
      </c>
      <c r="AD182">
        <f t="shared" si="41"/>
        <v>0</v>
      </c>
      <c r="AE182">
        <f t="shared" si="42"/>
        <v>0</v>
      </c>
      <c r="AF182">
        <f t="shared" si="43"/>
        <v>0</v>
      </c>
      <c r="AG182">
        <f t="shared" si="44"/>
        <v>0</v>
      </c>
    </row>
    <row r="183" spans="1:33" x14ac:dyDescent="0.25">
      <c r="A183">
        <v>2021</v>
      </c>
      <c r="B183" t="s">
        <v>385</v>
      </c>
      <c r="C183" t="s">
        <v>386</v>
      </c>
      <c r="F183">
        <v>1</v>
      </c>
      <c r="G183">
        <v>1</v>
      </c>
      <c r="S183">
        <v>1</v>
      </c>
      <c r="W183" s="4">
        <f t="shared" si="34"/>
        <v>2</v>
      </c>
      <c r="X183" s="4">
        <f t="shared" si="35"/>
        <v>0</v>
      </c>
      <c r="Y183" s="4">
        <f t="shared" si="36"/>
        <v>0</v>
      </c>
      <c r="Z183" s="4">
        <f t="shared" si="37"/>
        <v>0</v>
      </c>
      <c r="AA183" s="4">
        <f t="shared" si="38"/>
        <v>1</v>
      </c>
      <c r="AB183" s="4">
        <f t="shared" si="39"/>
        <v>2021</v>
      </c>
      <c r="AC183">
        <f t="shared" si="40"/>
        <v>1</v>
      </c>
      <c r="AD183">
        <f t="shared" si="41"/>
        <v>0</v>
      </c>
      <c r="AE183">
        <f t="shared" si="42"/>
        <v>0</v>
      </c>
      <c r="AF183">
        <f t="shared" si="43"/>
        <v>0</v>
      </c>
      <c r="AG183">
        <f t="shared" si="44"/>
        <v>1</v>
      </c>
    </row>
    <row r="184" spans="1:33" x14ac:dyDescent="0.25">
      <c r="A184">
        <v>2021</v>
      </c>
      <c r="B184" t="s">
        <v>387</v>
      </c>
      <c r="C184" t="s">
        <v>388</v>
      </c>
      <c r="H184">
        <v>1</v>
      </c>
      <c r="W184" s="4">
        <f t="shared" si="34"/>
        <v>0</v>
      </c>
      <c r="X184" s="4">
        <f t="shared" si="35"/>
        <v>1</v>
      </c>
      <c r="Y184" s="4">
        <f t="shared" si="36"/>
        <v>0</v>
      </c>
      <c r="Z184" s="4">
        <f t="shared" si="37"/>
        <v>0</v>
      </c>
      <c r="AA184" s="4">
        <f t="shared" si="38"/>
        <v>0</v>
      </c>
      <c r="AB184" s="4">
        <f t="shared" si="39"/>
        <v>2021</v>
      </c>
      <c r="AC184">
        <f t="shared" si="40"/>
        <v>0</v>
      </c>
      <c r="AD184">
        <f t="shared" si="41"/>
        <v>1</v>
      </c>
      <c r="AE184">
        <f t="shared" si="42"/>
        <v>0</v>
      </c>
      <c r="AF184">
        <f t="shared" si="43"/>
        <v>0</v>
      </c>
      <c r="AG184">
        <f t="shared" si="44"/>
        <v>0</v>
      </c>
    </row>
    <row r="185" spans="1:33" x14ac:dyDescent="0.25">
      <c r="A185">
        <v>2021</v>
      </c>
      <c r="B185" t="s">
        <v>389</v>
      </c>
      <c r="C185" t="s">
        <v>390</v>
      </c>
      <c r="I185">
        <v>1</v>
      </c>
      <c r="T185">
        <v>1</v>
      </c>
      <c r="W185" s="4">
        <f t="shared" si="34"/>
        <v>0</v>
      </c>
      <c r="X185" s="4">
        <f t="shared" si="35"/>
        <v>1</v>
      </c>
      <c r="Y185" s="4">
        <f t="shared" si="36"/>
        <v>0</v>
      </c>
      <c r="Z185" s="4">
        <f t="shared" si="37"/>
        <v>0</v>
      </c>
      <c r="AA185" s="4">
        <f t="shared" si="38"/>
        <v>1</v>
      </c>
      <c r="AB185" s="4">
        <f t="shared" si="39"/>
        <v>2021</v>
      </c>
      <c r="AC185">
        <f t="shared" si="40"/>
        <v>0</v>
      </c>
      <c r="AD185">
        <f t="shared" si="41"/>
        <v>1</v>
      </c>
      <c r="AE185">
        <f t="shared" si="42"/>
        <v>0</v>
      </c>
      <c r="AF185">
        <f t="shared" si="43"/>
        <v>0</v>
      </c>
      <c r="AG185">
        <f t="shared" si="44"/>
        <v>1</v>
      </c>
    </row>
    <row r="186" spans="1:33" x14ac:dyDescent="0.25">
      <c r="A186">
        <v>2021</v>
      </c>
      <c r="B186" t="s">
        <v>391</v>
      </c>
      <c r="C186" t="s">
        <v>392</v>
      </c>
      <c r="R186">
        <v>1</v>
      </c>
      <c r="S186">
        <v>1</v>
      </c>
      <c r="U186">
        <v>1</v>
      </c>
      <c r="W186" s="4">
        <f t="shared" si="34"/>
        <v>0</v>
      </c>
      <c r="X186" s="4">
        <f t="shared" si="35"/>
        <v>0</v>
      </c>
      <c r="Y186" s="4">
        <f t="shared" si="36"/>
        <v>0</v>
      </c>
      <c r="Z186" s="4">
        <f t="shared" si="37"/>
        <v>0</v>
      </c>
      <c r="AA186" s="4">
        <f t="shared" si="38"/>
        <v>3</v>
      </c>
      <c r="AB186" s="4">
        <f t="shared" si="39"/>
        <v>2021</v>
      </c>
      <c r="AC186">
        <f t="shared" si="40"/>
        <v>0</v>
      </c>
      <c r="AD186">
        <f t="shared" si="41"/>
        <v>0</v>
      </c>
      <c r="AE186">
        <f t="shared" si="42"/>
        <v>0</v>
      </c>
      <c r="AF186">
        <f t="shared" si="43"/>
        <v>0</v>
      </c>
      <c r="AG186">
        <f t="shared" si="44"/>
        <v>1</v>
      </c>
    </row>
    <row r="187" spans="1:33" x14ac:dyDescent="0.25">
      <c r="A187">
        <v>2021</v>
      </c>
      <c r="B187" t="s">
        <v>393</v>
      </c>
      <c r="C187" t="s">
        <v>394</v>
      </c>
      <c r="H187">
        <v>1</v>
      </c>
      <c r="W187" s="4">
        <f t="shared" si="34"/>
        <v>0</v>
      </c>
      <c r="X187" s="4">
        <f t="shared" si="35"/>
        <v>1</v>
      </c>
      <c r="Y187" s="4">
        <f t="shared" si="36"/>
        <v>0</v>
      </c>
      <c r="Z187" s="4">
        <f t="shared" si="37"/>
        <v>0</v>
      </c>
      <c r="AA187" s="4">
        <f t="shared" si="38"/>
        <v>0</v>
      </c>
      <c r="AB187" s="4">
        <f t="shared" si="39"/>
        <v>2021</v>
      </c>
      <c r="AC187">
        <f t="shared" si="40"/>
        <v>0</v>
      </c>
      <c r="AD187">
        <f t="shared" si="41"/>
        <v>1</v>
      </c>
      <c r="AE187">
        <f t="shared" si="42"/>
        <v>0</v>
      </c>
      <c r="AF187">
        <f t="shared" si="43"/>
        <v>0</v>
      </c>
      <c r="AG187">
        <f t="shared" si="44"/>
        <v>0</v>
      </c>
    </row>
    <row r="188" spans="1:33" x14ac:dyDescent="0.25">
      <c r="A188">
        <v>2021</v>
      </c>
      <c r="B188" t="s">
        <v>395</v>
      </c>
      <c r="C188" t="s">
        <v>396</v>
      </c>
      <c r="I188">
        <v>1</v>
      </c>
      <c r="P188">
        <v>1</v>
      </c>
      <c r="R188">
        <v>1</v>
      </c>
      <c r="W188" s="4">
        <f t="shared" si="34"/>
        <v>0</v>
      </c>
      <c r="X188" s="4">
        <f t="shared" si="35"/>
        <v>1</v>
      </c>
      <c r="Y188" s="4">
        <f t="shared" si="36"/>
        <v>0</v>
      </c>
      <c r="Z188" s="4">
        <f t="shared" si="37"/>
        <v>1</v>
      </c>
      <c r="AA188" s="4">
        <f t="shared" si="38"/>
        <v>1</v>
      </c>
      <c r="AB188" s="4">
        <f t="shared" si="39"/>
        <v>2021</v>
      </c>
      <c r="AC188">
        <f t="shared" si="40"/>
        <v>0</v>
      </c>
      <c r="AD188">
        <f t="shared" si="41"/>
        <v>1</v>
      </c>
      <c r="AE188">
        <f t="shared" si="42"/>
        <v>0</v>
      </c>
      <c r="AF188">
        <f t="shared" si="43"/>
        <v>1</v>
      </c>
      <c r="AG188">
        <f t="shared" si="44"/>
        <v>1</v>
      </c>
    </row>
    <row r="189" spans="1:33" x14ac:dyDescent="0.25">
      <c r="A189">
        <v>2022</v>
      </c>
      <c r="B189" t="s">
        <v>397</v>
      </c>
      <c r="C189" t="s">
        <v>398</v>
      </c>
      <c r="D189">
        <v>1</v>
      </c>
      <c r="F189">
        <v>1</v>
      </c>
      <c r="W189" s="4">
        <f t="shared" ref="W189:W207" si="45">+IF(SUM(D189:G189)&gt;0,SUM(D189:G189),0)</f>
        <v>2</v>
      </c>
      <c r="X189" s="4">
        <f t="shared" ref="X189:X207" si="46">+IF(SUM(H189:K189)&gt;0,SUM(H189:K189),0)</f>
        <v>0</v>
      </c>
      <c r="Y189" s="4">
        <f t="shared" ref="Y189:Y207" si="47">+IF(SUM(L189)&gt;0,SUM(L189),0)</f>
        <v>0</v>
      </c>
      <c r="Z189" s="4">
        <f t="shared" ref="Z189:Z207" si="48">+IF(SUM(M189:Q189)&gt;0,SUM(M189:Q189),0)</f>
        <v>0</v>
      </c>
      <c r="AA189" s="4">
        <f t="shared" ref="AA189:AA207" si="49">+IF(SUM(R189:V189)&gt;0,SUM(R189:V189),0)</f>
        <v>0</v>
      </c>
      <c r="AB189" s="4">
        <f t="shared" ref="AB189:AB206" si="50">+A189</f>
        <v>2022</v>
      </c>
      <c r="AC189">
        <f t="shared" ref="AC189:AC206" si="51">+IF(W189=0,0,1)</f>
        <v>1</v>
      </c>
      <c r="AD189">
        <f t="shared" ref="AD189:AD206" si="52">+IF(X189=0,0,1)</f>
        <v>0</v>
      </c>
      <c r="AE189">
        <f t="shared" ref="AE189:AE206" si="53">+IF(Y189=0,0,1)</f>
        <v>0</v>
      </c>
      <c r="AF189">
        <f t="shared" ref="AF189:AF206" si="54">+IF(Z189=0,0,1)</f>
        <v>0</v>
      </c>
      <c r="AG189">
        <f t="shared" ref="AG189:AG206" si="55">+IF(AA189=0,0,1)</f>
        <v>0</v>
      </c>
    </row>
    <row r="190" spans="1:33" x14ac:dyDescent="0.25">
      <c r="A190">
        <v>2022</v>
      </c>
      <c r="B190" t="s">
        <v>399</v>
      </c>
      <c r="C190" t="s">
        <v>400</v>
      </c>
      <c r="W190" s="4">
        <f t="shared" si="45"/>
        <v>0</v>
      </c>
      <c r="X190" s="4">
        <f t="shared" si="46"/>
        <v>0</v>
      </c>
      <c r="Y190" s="4">
        <f t="shared" si="47"/>
        <v>0</v>
      </c>
      <c r="Z190" s="4">
        <f t="shared" si="48"/>
        <v>0</v>
      </c>
      <c r="AA190" s="4">
        <f t="shared" si="49"/>
        <v>0</v>
      </c>
      <c r="AB190" s="4">
        <f t="shared" si="50"/>
        <v>2022</v>
      </c>
      <c r="AC190">
        <f t="shared" si="51"/>
        <v>0</v>
      </c>
      <c r="AD190">
        <f t="shared" si="52"/>
        <v>0</v>
      </c>
      <c r="AE190">
        <f t="shared" si="53"/>
        <v>0</v>
      </c>
      <c r="AF190">
        <f t="shared" si="54"/>
        <v>0</v>
      </c>
      <c r="AG190">
        <f t="shared" si="55"/>
        <v>0</v>
      </c>
    </row>
    <row r="191" spans="1:33" x14ac:dyDescent="0.25">
      <c r="A191">
        <v>2022</v>
      </c>
      <c r="B191" t="s">
        <v>401</v>
      </c>
      <c r="C191" t="s">
        <v>402</v>
      </c>
      <c r="E191">
        <v>1</v>
      </c>
      <c r="F191">
        <v>1</v>
      </c>
      <c r="W191" s="4">
        <f t="shared" si="45"/>
        <v>2</v>
      </c>
      <c r="X191" s="4">
        <f t="shared" si="46"/>
        <v>0</v>
      </c>
      <c r="Y191" s="4">
        <f t="shared" si="47"/>
        <v>0</v>
      </c>
      <c r="Z191" s="4">
        <f t="shared" si="48"/>
        <v>0</v>
      </c>
      <c r="AA191" s="4">
        <f t="shared" si="49"/>
        <v>0</v>
      </c>
      <c r="AB191" s="4">
        <f t="shared" si="50"/>
        <v>2022</v>
      </c>
      <c r="AC191">
        <f t="shared" si="51"/>
        <v>1</v>
      </c>
      <c r="AD191">
        <f t="shared" si="52"/>
        <v>0</v>
      </c>
      <c r="AE191">
        <f t="shared" si="53"/>
        <v>0</v>
      </c>
      <c r="AF191">
        <f t="shared" si="54"/>
        <v>0</v>
      </c>
      <c r="AG191">
        <f t="shared" si="55"/>
        <v>0</v>
      </c>
    </row>
    <row r="192" spans="1:33" x14ac:dyDescent="0.25">
      <c r="A192">
        <v>2022</v>
      </c>
      <c r="B192" t="s">
        <v>403</v>
      </c>
      <c r="C192" t="s">
        <v>404</v>
      </c>
      <c r="I192">
        <v>1</v>
      </c>
      <c r="P192">
        <v>1</v>
      </c>
      <c r="R192">
        <v>1</v>
      </c>
      <c r="W192" s="4">
        <f t="shared" si="45"/>
        <v>0</v>
      </c>
      <c r="X192" s="4">
        <f t="shared" si="46"/>
        <v>1</v>
      </c>
      <c r="Y192" s="4">
        <f t="shared" si="47"/>
        <v>0</v>
      </c>
      <c r="Z192" s="4">
        <f t="shared" si="48"/>
        <v>1</v>
      </c>
      <c r="AA192" s="4">
        <f t="shared" si="49"/>
        <v>1</v>
      </c>
      <c r="AB192" s="4">
        <f t="shared" si="50"/>
        <v>2022</v>
      </c>
      <c r="AC192">
        <f t="shared" si="51"/>
        <v>0</v>
      </c>
      <c r="AD192">
        <f t="shared" si="52"/>
        <v>1</v>
      </c>
      <c r="AE192">
        <f t="shared" si="53"/>
        <v>0</v>
      </c>
      <c r="AF192">
        <f t="shared" si="54"/>
        <v>1</v>
      </c>
      <c r="AG192">
        <f t="shared" si="55"/>
        <v>1</v>
      </c>
    </row>
    <row r="193" spans="1:33" x14ac:dyDescent="0.25">
      <c r="A193">
        <v>2022</v>
      </c>
      <c r="B193" t="s">
        <v>405</v>
      </c>
      <c r="C193" t="s">
        <v>406</v>
      </c>
      <c r="W193" s="4">
        <f t="shared" si="45"/>
        <v>0</v>
      </c>
      <c r="X193" s="4">
        <f t="shared" si="46"/>
        <v>0</v>
      </c>
      <c r="Y193" s="4">
        <f t="shared" si="47"/>
        <v>0</v>
      </c>
      <c r="Z193" s="4">
        <f t="shared" si="48"/>
        <v>0</v>
      </c>
      <c r="AA193" s="4">
        <f t="shared" si="49"/>
        <v>0</v>
      </c>
      <c r="AB193" s="4">
        <f t="shared" si="50"/>
        <v>2022</v>
      </c>
      <c r="AC193">
        <f t="shared" si="51"/>
        <v>0</v>
      </c>
      <c r="AD193">
        <f t="shared" si="52"/>
        <v>0</v>
      </c>
      <c r="AE193">
        <f t="shared" si="53"/>
        <v>0</v>
      </c>
      <c r="AF193">
        <f t="shared" si="54"/>
        <v>0</v>
      </c>
      <c r="AG193">
        <f t="shared" si="55"/>
        <v>0</v>
      </c>
    </row>
    <row r="194" spans="1:33" x14ac:dyDescent="0.25">
      <c r="A194">
        <v>2022</v>
      </c>
      <c r="B194" t="s">
        <v>407</v>
      </c>
      <c r="C194" t="s">
        <v>408</v>
      </c>
      <c r="H194">
        <v>1</v>
      </c>
      <c r="I194">
        <v>1</v>
      </c>
      <c r="W194" s="4">
        <f t="shared" si="45"/>
        <v>0</v>
      </c>
      <c r="X194" s="4">
        <f t="shared" si="46"/>
        <v>2</v>
      </c>
      <c r="Y194" s="4">
        <f t="shared" si="47"/>
        <v>0</v>
      </c>
      <c r="Z194" s="4">
        <f t="shared" si="48"/>
        <v>0</v>
      </c>
      <c r="AA194" s="4">
        <f t="shared" si="49"/>
        <v>0</v>
      </c>
      <c r="AB194" s="4">
        <f t="shared" si="50"/>
        <v>2022</v>
      </c>
      <c r="AC194">
        <f t="shared" si="51"/>
        <v>0</v>
      </c>
      <c r="AD194">
        <f t="shared" si="52"/>
        <v>1</v>
      </c>
      <c r="AE194">
        <f t="shared" si="53"/>
        <v>0</v>
      </c>
      <c r="AF194">
        <f t="shared" si="54"/>
        <v>0</v>
      </c>
      <c r="AG194">
        <f t="shared" si="55"/>
        <v>0</v>
      </c>
    </row>
    <row r="195" spans="1:33" x14ac:dyDescent="0.25">
      <c r="A195">
        <v>2022</v>
      </c>
      <c r="B195" t="s">
        <v>409</v>
      </c>
      <c r="C195" t="s">
        <v>410</v>
      </c>
      <c r="G195">
        <v>1</v>
      </c>
      <c r="R195">
        <v>1</v>
      </c>
      <c r="U195">
        <v>1</v>
      </c>
      <c r="W195" s="4">
        <f t="shared" si="45"/>
        <v>1</v>
      </c>
      <c r="X195" s="4">
        <f t="shared" si="46"/>
        <v>0</v>
      </c>
      <c r="Y195" s="4">
        <f t="shared" si="47"/>
        <v>0</v>
      </c>
      <c r="Z195" s="4">
        <f t="shared" si="48"/>
        <v>0</v>
      </c>
      <c r="AA195" s="4">
        <f t="shared" si="49"/>
        <v>2</v>
      </c>
      <c r="AB195" s="4">
        <f t="shared" si="50"/>
        <v>2022</v>
      </c>
      <c r="AC195">
        <f t="shared" si="51"/>
        <v>1</v>
      </c>
      <c r="AD195">
        <f t="shared" si="52"/>
        <v>0</v>
      </c>
      <c r="AE195">
        <f t="shared" si="53"/>
        <v>0</v>
      </c>
      <c r="AF195">
        <f t="shared" si="54"/>
        <v>0</v>
      </c>
      <c r="AG195">
        <f t="shared" si="55"/>
        <v>1</v>
      </c>
    </row>
    <row r="196" spans="1:33" x14ac:dyDescent="0.25">
      <c r="A196">
        <v>2022</v>
      </c>
      <c r="B196" t="s">
        <v>411</v>
      </c>
      <c r="C196" t="s">
        <v>412</v>
      </c>
      <c r="G196">
        <v>1</v>
      </c>
      <c r="R196">
        <v>1</v>
      </c>
      <c r="W196" s="4">
        <f t="shared" si="45"/>
        <v>1</v>
      </c>
      <c r="X196" s="4">
        <f t="shared" si="46"/>
        <v>0</v>
      </c>
      <c r="Y196" s="4">
        <f t="shared" si="47"/>
        <v>0</v>
      </c>
      <c r="Z196" s="4">
        <f t="shared" si="48"/>
        <v>0</v>
      </c>
      <c r="AA196" s="4">
        <f t="shared" si="49"/>
        <v>1</v>
      </c>
      <c r="AB196" s="4">
        <f t="shared" si="50"/>
        <v>2022</v>
      </c>
      <c r="AC196">
        <f t="shared" si="51"/>
        <v>1</v>
      </c>
      <c r="AD196">
        <f t="shared" si="52"/>
        <v>0</v>
      </c>
      <c r="AE196">
        <f t="shared" si="53"/>
        <v>0</v>
      </c>
      <c r="AF196">
        <f t="shared" si="54"/>
        <v>0</v>
      </c>
      <c r="AG196">
        <f t="shared" si="55"/>
        <v>1</v>
      </c>
    </row>
    <row r="197" spans="1:33" x14ac:dyDescent="0.25">
      <c r="A197">
        <v>2022</v>
      </c>
      <c r="B197" t="s">
        <v>413</v>
      </c>
      <c r="C197" t="s">
        <v>414</v>
      </c>
      <c r="H197">
        <v>1</v>
      </c>
      <c r="W197" s="4">
        <f t="shared" si="45"/>
        <v>0</v>
      </c>
      <c r="X197" s="4">
        <f t="shared" si="46"/>
        <v>1</v>
      </c>
      <c r="Y197" s="4">
        <f t="shared" si="47"/>
        <v>0</v>
      </c>
      <c r="Z197" s="4">
        <f t="shared" si="48"/>
        <v>0</v>
      </c>
      <c r="AA197" s="4">
        <f t="shared" si="49"/>
        <v>0</v>
      </c>
      <c r="AB197" s="4">
        <f t="shared" si="50"/>
        <v>2022</v>
      </c>
      <c r="AC197">
        <f t="shared" si="51"/>
        <v>0</v>
      </c>
      <c r="AD197">
        <f t="shared" si="52"/>
        <v>1</v>
      </c>
      <c r="AE197">
        <f t="shared" si="53"/>
        <v>0</v>
      </c>
      <c r="AF197">
        <f t="shared" si="54"/>
        <v>0</v>
      </c>
      <c r="AG197">
        <f t="shared" si="55"/>
        <v>0</v>
      </c>
    </row>
    <row r="198" spans="1:33" x14ac:dyDescent="0.25">
      <c r="A198">
        <v>2022</v>
      </c>
      <c r="B198" t="s">
        <v>415</v>
      </c>
      <c r="C198" t="s">
        <v>416</v>
      </c>
      <c r="H198">
        <v>1</v>
      </c>
      <c r="I198">
        <v>1</v>
      </c>
      <c r="R198">
        <v>1</v>
      </c>
      <c r="T198">
        <v>1</v>
      </c>
      <c r="W198" s="4">
        <f t="shared" si="45"/>
        <v>0</v>
      </c>
      <c r="X198" s="4">
        <f t="shared" si="46"/>
        <v>2</v>
      </c>
      <c r="Y198" s="4">
        <f t="shared" si="47"/>
        <v>0</v>
      </c>
      <c r="Z198" s="4">
        <f t="shared" si="48"/>
        <v>0</v>
      </c>
      <c r="AA198" s="4">
        <f t="shared" si="49"/>
        <v>2</v>
      </c>
      <c r="AB198" s="4">
        <f t="shared" si="50"/>
        <v>2022</v>
      </c>
      <c r="AC198">
        <f t="shared" si="51"/>
        <v>0</v>
      </c>
      <c r="AD198">
        <f t="shared" si="52"/>
        <v>1</v>
      </c>
      <c r="AE198">
        <f t="shared" si="53"/>
        <v>0</v>
      </c>
      <c r="AF198">
        <f t="shared" si="54"/>
        <v>0</v>
      </c>
      <c r="AG198">
        <f t="shared" si="55"/>
        <v>1</v>
      </c>
    </row>
    <row r="199" spans="1:33" x14ac:dyDescent="0.25">
      <c r="A199">
        <v>2022</v>
      </c>
      <c r="B199" t="s">
        <v>417</v>
      </c>
      <c r="C199" t="s">
        <v>418</v>
      </c>
      <c r="H199">
        <v>1</v>
      </c>
      <c r="P199">
        <v>1</v>
      </c>
      <c r="W199" s="4">
        <f t="shared" si="45"/>
        <v>0</v>
      </c>
      <c r="X199" s="4">
        <f t="shared" si="46"/>
        <v>1</v>
      </c>
      <c r="Y199" s="4">
        <f t="shared" si="47"/>
        <v>0</v>
      </c>
      <c r="Z199" s="4">
        <f t="shared" si="48"/>
        <v>1</v>
      </c>
      <c r="AA199" s="4">
        <f t="shared" si="49"/>
        <v>0</v>
      </c>
      <c r="AB199" s="4">
        <f t="shared" si="50"/>
        <v>2022</v>
      </c>
      <c r="AC199">
        <f t="shared" si="51"/>
        <v>0</v>
      </c>
      <c r="AD199">
        <f t="shared" si="52"/>
        <v>1</v>
      </c>
      <c r="AE199">
        <f t="shared" si="53"/>
        <v>0</v>
      </c>
      <c r="AF199">
        <f t="shared" si="54"/>
        <v>1</v>
      </c>
      <c r="AG199">
        <f t="shared" si="55"/>
        <v>0</v>
      </c>
    </row>
    <row r="200" spans="1:33" x14ac:dyDescent="0.25">
      <c r="A200">
        <v>2022</v>
      </c>
      <c r="B200" t="s">
        <v>419</v>
      </c>
      <c r="C200" t="s">
        <v>420</v>
      </c>
      <c r="W200" s="4">
        <f t="shared" si="45"/>
        <v>0</v>
      </c>
      <c r="X200" s="4">
        <f t="shared" si="46"/>
        <v>0</v>
      </c>
      <c r="Y200" s="4">
        <f t="shared" si="47"/>
        <v>0</v>
      </c>
      <c r="Z200" s="4">
        <f t="shared" si="48"/>
        <v>0</v>
      </c>
      <c r="AA200" s="4">
        <f t="shared" si="49"/>
        <v>0</v>
      </c>
      <c r="AB200" s="4">
        <f t="shared" si="50"/>
        <v>2022</v>
      </c>
      <c r="AC200">
        <f t="shared" si="51"/>
        <v>0</v>
      </c>
      <c r="AD200">
        <f t="shared" si="52"/>
        <v>0</v>
      </c>
      <c r="AE200">
        <f t="shared" si="53"/>
        <v>0</v>
      </c>
      <c r="AF200">
        <f t="shared" si="54"/>
        <v>0</v>
      </c>
      <c r="AG200">
        <f t="shared" si="55"/>
        <v>0</v>
      </c>
    </row>
    <row r="201" spans="1:33" x14ac:dyDescent="0.25">
      <c r="A201">
        <v>2022</v>
      </c>
      <c r="B201" t="s">
        <v>421</v>
      </c>
      <c r="C201" t="s">
        <v>422</v>
      </c>
      <c r="H201">
        <v>1</v>
      </c>
      <c r="W201" s="4">
        <f t="shared" si="45"/>
        <v>0</v>
      </c>
      <c r="X201" s="4">
        <f t="shared" si="46"/>
        <v>1</v>
      </c>
      <c r="Y201" s="4">
        <f t="shared" si="47"/>
        <v>0</v>
      </c>
      <c r="Z201" s="4">
        <f t="shared" si="48"/>
        <v>0</v>
      </c>
      <c r="AA201" s="4">
        <f t="shared" si="49"/>
        <v>0</v>
      </c>
      <c r="AB201" s="4">
        <f t="shared" si="50"/>
        <v>2022</v>
      </c>
      <c r="AC201">
        <f t="shared" si="51"/>
        <v>0</v>
      </c>
      <c r="AD201">
        <f t="shared" si="52"/>
        <v>1</v>
      </c>
      <c r="AE201">
        <f t="shared" si="53"/>
        <v>0</v>
      </c>
      <c r="AF201">
        <f t="shared" si="54"/>
        <v>0</v>
      </c>
      <c r="AG201">
        <f t="shared" si="55"/>
        <v>0</v>
      </c>
    </row>
    <row r="202" spans="1:33" x14ac:dyDescent="0.25">
      <c r="A202">
        <v>2022</v>
      </c>
      <c r="B202" t="s">
        <v>423</v>
      </c>
      <c r="C202" t="s">
        <v>424</v>
      </c>
      <c r="G202">
        <v>1</v>
      </c>
      <c r="L202">
        <v>1</v>
      </c>
      <c r="P202">
        <v>1</v>
      </c>
      <c r="R202">
        <v>1</v>
      </c>
      <c r="W202" s="4">
        <f t="shared" si="45"/>
        <v>1</v>
      </c>
      <c r="X202" s="4">
        <f t="shared" si="46"/>
        <v>0</v>
      </c>
      <c r="Y202" s="4">
        <f t="shared" si="47"/>
        <v>1</v>
      </c>
      <c r="Z202" s="4">
        <f t="shared" si="48"/>
        <v>1</v>
      </c>
      <c r="AA202" s="4">
        <f t="shared" si="49"/>
        <v>1</v>
      </c>
      <c r="AB202" s="4">
        <f t="shared" si="50"/>
        <v>2022</v>
      </c>
      <c r="AC202">
        <f t="shared" si="51"/>
        <v>1</v>
      </c>
      <c r="AD202">
        <f t="shared" si="52"/>
        <v>0</v>
      </c>
      <c r="AE202">
        <f t="shared" si="53"/>
        <v>1</v>
      </c>
      <c r="AF202">
        <f t="shared" si="54"/>
        <v>1</v>
      </c>
      <c r="AG202">
        <f t="shared" si="55"/>
        <v>1</v>
      </c>
    </row>
    <row r="203" spans="1:33" x14ac:dyDescent="0.25">
      <c r="A203">
        <v>2022</v>
      </c>
      <c r="B203" t="s">
        <v>425</v>
      </c>
      <c r="C203" t="s">
        <v>426</v>
      </c>
      <c r="E203">
        <v>1</v>
      </c>
      <c r="G203">
        <v>1</v>
      </c>
      <c r="P203">
        <v>1</v>
      </c>
      <c r="W203" s="4">
        <f t="shared" si="45"/>
        <v>2</v>
      </c>
      <c r="X203" s="4">
        <f t="shared" si="46"/>
        <v>0</v>
      </c>
      <c r="Y203" s="4">
        <f t="shared" si="47"/>
        <v>0</v>
      </c>
      <c r="Z203" s="4">
        <f t="shared" si="48"/>
        <v>1</v>
      </c>
      <c r="AA203" s="4">
        <f t="shared" si="49"/>
        <v>0</v>
      </c>
      <c r="AB203" s="4">
        <f t="shared" si="50"/>
        <v>2022</v>
      </c>
      <c r="AC203">
        <f t="shared" si="51"/>
        <v>1</v>
      </c>
      <c r="AD203">
        <f t="shared" si="52"/>
        <v>0</v>
      </c>
      <c r="AE203">
        <f t="shared" si="53"/>
        <v>0</v>
      </c>
      <c r="AF203">
        <f t="shared" si="54"/>
        <v>1</v>
      </c>
      <c r="AG203">
        <f t="shared" si="55"/>
        <v>0</v>
      </c>
    </row>
    <row r="204" spans="1:33" x14ac:dyDescent="0.25">
      <c r="A204">
        <v>2022</v>
      </c>
      <c r="B204" t="s">
        <v>427</v>
      </c>
      <c r="C204" t="s">
        <v>258</v>
      </c>
      <c r="O204">
        <v>1</v>
      </c>
      <c r="P204">
        <v>1</v>
      </c>
      <c r="R204">
        <v>1</v>
      </c>
      <c r="U204">
        <v>1</v>
      </c>
      <c r="W204" s="4">
        <f t="shared" si="45"/>
        <v>0</v>
      </c>
      <c r="X204" s="4">
        <f t="shared" si="46"/>
        <v>0</v>
      </c>
      <c r="Y204" s="4">
        <f t="shared" si="47"/>
        <v>0</v>
      </c>
      <c r="Z204" s="4">
        <f t="shared" si="48"/>
        <v>2</v>
      </c>
      <c r="AA204" s="4">
        <f t="shared" si="49"/>
        <v>2</v>
      </c>
      <c r="AB204" s="4">
        <f t="shared" si="50"/>
        <v>2022</v>
      </c>
      <c r="AC204">
        <f t="shared" si="51"/>
        <v>0</v>
      </c>
      <c r="AD204">
        <f t="shared" si="52"/>
        <v>0</v>
      </c>
      <c r="AE204">
        <f t="shared" si="53"/>
        <v>0</v>
      </c>
      <c r="AF204">
        <f t="shared" si="54"/>
        <v>1</v>
      </c>
      <c r="AG204">
        <f t="shared" si="55"/>
        <v>1</v>
      </c>
    </row>
    <row r="205" spans="1:33" x14ac:dyDescent="0.25">
      <c r="A205">
        <v>2022</v>
      </c>
      <c r="B205" t="s">
        <v>428</v>
      </c>
      <c r="C205" t="s">
        <v>429</v>
      </c>
      <c r="L205">
        <v>1</v>
      </c>
      <c r="W205" s="4">
        <f t="shared" si="45"/>
        <v>0</v>
      </c>
      <c r="X205" s="4">
        <f t="shared" si="46"/>
        <v>0</v>
      </c>
      <c r="Y205" s="4">
        <f t="shared" si="47"/>
        <v>1</v>
      </c>
      <c r="Z205" s="4">
        <f t="shared" si="48"/>
        <v>0</v>
      </c>
      <c r="AA205" s="4">
        <f t="shared" si="49"/>
        <v>0</v>
      </c>
      <c r="AB205" s="4">
        <f t="shared" si="50"/>
        <v>2022</v>
      </c>
      <c r="AC205">
        <f t="shared" si="51"/>
        <v>0</v>
      </c>
      <c r="AD205">
        <f t="shared" si="52"/>
        <v>0</v>
      </c>
      <c r="AE205">
        <f t="shared" si="53"/>
        <v>1</v>
      </c>
      <c r="AF205">
        <f t="shared" si="54"/>
        <v>0</v>
      </c>
      <c r="AG205">
        <f t="shared" si="55"/>
        <v>0</v>
      </c>
    </row>
    <row r="206" spans="1:33" x14ac:dyDescent="0.25">
      <c r="A206">
        <v>2022</v>
      </c>
      <c r="B206" t="s">
        <v>430</v>
      </c>
      <c r="C206" t="s">
        <v>431</v>
      </c>
      <c r="L206">
        <v>1</v>
      </c>
      <c r="W206" s="4">
        <f t="shared" si="45"/>
        <v>0</v>
      </c>
      <c r="X206" s="4">
        <f t="shared" si="46"/>
        <v>0</v>
      </c>
      <c r="Y206" s="4">
        <f t="shared" si="47"/>
        <v>1</v>
      </c>
      <c r="Z206" s="4">
        <f t="shared" si="48"/>
        <v>0</v>
      </c>
      <c r="AA206" s="4">
        <f t="shared" si="49"/>
        <v>0</v>
      </c>
      <c r="AB206" s="4">
        <f t="shared" si="50"/>
        <v>2022</v>
      </c>
      <c r="AC206">
        <f t="shared" si="51"/>
        <v>0</v>
      </c>
      <c r="AD206">
        <f t="shared" si="52"/>
        <v>0</v>
      </c>
      <c r="AE206">
        <f t="shared" si="53"/>
        <v>1</v>
      </c>
      <c r="AF206">
        <f t="shared" si="54"/>
        <v>0</v>
      </c>
      <c r="AG206">
        <f t="shared" si="55"/>
        <v>0</v>
      </c>
    </row>
    <row r="207" spans="1:33" x14ac:dyDescent="0.25">
      <c r="A207">
        <v>2022</v>
      </c>
      <c r="B207" t="s">
        <v>432</v>
      </c>
      <c r="C207" t="s">
        <v>433</v>
      </c>
      <c r="H207">
        <v>1</v>
      </c>
      <c r="J207">
        <v>1</v>
      </c>
      <c r="R207">
        <v>1</v>
      </c>
      <c r="S207">
        <v>1</v>
      </c>
      <c r="W207" s="4">
        <f t="shared" si="45"/>
        <v>0</v>
      </c>
      <c r="X207" s="4">
        <f t="shared" si="46"/>
        <v>2</v>
      </c>
      <c r="Y207" s="4">
        <f t="shared" si="47"/>
        <v>0</v>
      </c>
      <c r="Z207" s="4">
        <f t="shared" si="48"/>
        <v>0</v>
      </c>
      <c r="AA207" s="4">
        <f t="shared" si="49"/>
        <v>2</v>
      </c>
      <c r="AB207" s="4">
        <f t="shared" ref="AB207" si="56">+A207</f>
        <v>2022</v>
      </c>
      <c r="AC207">
        <f t="shared" ref="AC207" si="57">+IF(W207=0,0,1)</f>
        <v>0</v>
      </c>
      <c r="AD207">
        <f t="shared" ref="AD207" si="58">+IF(X207=0,0,1)</f>
        <v>1</v>
      </c>
      <c r="AE207">
        <f t="shared" ref="AE207" si="59">+IF(Y207=0,0,1)</f>
        <v>0</v>
      </c>
      <c r="AF207">
        <f t="shared" ref="AF207" si="60">+IF(Z207=0,0,1)</f>
        <v>0</v>
      </c>
      <c r="AG207">
        <f t="shared" ref="AG207" si="61">+IF(AA207=0,0,1)</f>
        <v>1</v>
      </c>
    </row>
  </sheetData>
  <conditionalFormatting sqref="W1:AB1">
    <cfRule type="cellIs" dxfId="2" priority="1" operator="equal">
      <formula>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A927-D768-402E-9237-384D6D73EA5C}">
  <dimension ref="A1:AC205"/>
  <sheetViews>
    <sheetView tabSelected="1" zoomScaleNormal="100" workbookViewId="0">
      <pane ySplit="1" topLeftCell="A2" activePane="bottomLeft" state="frozen"/>
      <selection pane="bottomLeft" activeCell="D127" sqref="D127"/>
    </sheetView>
  </sheetViews>
  <sheetFormatPr baseColWidth="10" defaultColWidth="11.42578125" defaultRowHeight="15" x14ac:dyDescent="0.25"/>
  <cols>
    <col min="2" max="2" width="5.28515625" customWidth="1"/>
    <col min="3" max="3" width="17.7109375" customWidth="1"/>
    <col min="4" max="4" width="132" customWidth="1"/>
    <col min="5" max="5" width="52.42578125" bestFit="1" customWidth="1"/>
    <col min="6" max="6" width="15.42578125" customWidth="1"/>
    <col min="7" max="7" width="23.28515625" bestFit="1" customWidth="1"/>
    <col min="8" max="8" width="19" customWidth="1"/>
    <col min="9" max="9" width="12" customWidth="1"/>
    <col min="10" max="10" width="14.7109375" bestFit="1" customWidth="1"/>
    <col min="11" max="11" width="24.28515625" customWidth="1"/>
    <col min="13" max="13" width="16.28515625" customWidth="1"/>
    <col min="15" max="15" width="19.85546875" bestFit="1" customWidth="1"/>
    <col min="16" max="16" width="10.7109375" bestFit="1" customWidth="1"/>
    <col min="17" max="17" width="13.7109375" bestFit="1" customWidth="1"/>
    <col min="18" max="18" width="22.28515625" bestFit="1" customWidth="1"/>
    <col min="19" max="19" width="14" bestFit="1" customWidth="1"/>
    <col min="21" max="21" width="16" customWidth="1"/>
    <col min="22" max="22" width="22.85546875" customWidth="1"/>
    <col min="23" max="24" width="19" customWidth="1"/>
  </cols>
  <sheetData>
    <row r="1" spans="1:29" x14ac:dyDescent="0.25">
      <c r="A1" t="s">
        <v>434</v>
      </c>
      <c r="B1" s="1" t="s">
        <v>435</v>
      </c>
      <c r="C1" s="1" t="s">
        <v>0</v>
      </c>
      <c r="D1" s="1" t="s">
        <v>1</v>
      </c>
      <c r="E1" s="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s="4" t="s">
        <v>22</v>
      </c>
      <c r="Z1" s="4" t="s">
        <v>23</v>
      </c>
      <c r="AA1" s="4" t="s">
        <v>24</v>
      </c>
      <c r="AB1" s="4" t="s">
        <v>25</v>
      </c>
      <c r="AC1" s="4" t="s">
        <v>26</v>
      </c>
    </row>
    <row r="2" spans="1:29" x14ac:dyDescent="0.25">
      <c r="A2" t="s">
        <v>436</v>
      </c>
      <c r="B2" t="s">
        <v>437</v>
      </c>
      <c r="C2" s="1">
        <f>+VLOOKUP(D2,'hoja 4'!$C$2:$E$188,3,FALSE)</f>
        <v>2016</v>
      </c>
      <c r="D2" s="1" t="s">
        <v>28</v>
      </c>
      <c r="E2" s="1" t="s">
        <v>29</v>
      </c>
      <c r="R2">
        <v>1</v>
      </c>
      <c r="T2">
        <v>1</v>
      </c>
      <c r="V2">
        <v>1</v>
      </c>
      <c r="Y2" s="4">
        <f t="shared" ref="Y2:Y33" si="0">+IF(SUM(F2:I2)&gt;0,SUM(F2:I2),0)</f>
        <v>0</v>
      </c>
      <c r="Z2" s="4">
        <f t="shared" ref="Z2:Z33" si="1">+IF(SUM(J2:M2)&gt;0,SUM(J2:M2),0)</f>
        <v>0</v>
      </c>
      <c r="AA2" s="4">
        <f t="shared" ref="AA2:AA33" si="2">+IF(SUM(N2)&gt;0,SUM(N2),0)</f>
        <v>0</v>
      </c>
      <c r="AB2" s="4">
        <f t="shared" ref="AB2:AB33" si="3">+IF(SUM(O2:S2)&gt;0,SUM(O2:S2),0)</f>
        <v>1</v>
      </c>
      <c r="AC2" s="4">
        <f t="shared" ref="AC2:AC33" si="4">+IF(SUM(T2:X2)&gt;0,SUM(T2:X2),0)</f>
        <v>2</v>
      </c>
    </row>
    <row r="3" spans="1:29" x14ac:dyDescent="0.25">
      <c r="A3" t="s">
        <v>438</v>
      </c>
      <c r="B3" t="s">
        <v>439</v>
      </c>
      <c r="C3" s="1">
        <f>+VLOOKUP(D3,'hoja 4'!$C$2:$E$188,3,FALSE)</f>
        <v>2017</v>
      </c>
      <c r="D3" s="1" t="s">
        <v>30</v>
      </c>
      <c r="E3" s="1" t="s">
        <v>31</v>
      </c>
      <c r="F3">
        <v>1</v>
      </c>
      <c r="U3">
        <v>1</v>
      </c>
      <c r="V3">
        <v>1</v>
      </c>
      <c r="X3" s="2"/>
      <c r="Y3" s="4">
        <f t="shared" si="0"/>
        <v>1</v>
      </c>
      <c r="Z3" s="4">
        <f t="shared" si="1"/>
        <v>0</v>
      </c>
      <c r="AA3" s="4">
        <f t="shared" si="2"/>
        <v>0</v>
      </c>
      <c r="AB3" s="4">
        <f t="shared" si="3"/>
        <v>0</v>
      </c>
      <c r="AC3" s="4">
        <f t="shared" si="4"/>
        <v>2</v>
      </c>
    </row>
    <row r="4" spans="1:29" x14ac:dyDescent="0.25">
      <c r="A4" t="s">
        <v>440</v>
      </c>
      <c r="B4" t="s">
        <v>441</v>
      </c>
      <c r="C4" s="1">
        <f>+VLOOKUP(D4,'hoja 4'!$C$2:$E$188,3,FALSE)</f>
        <v>2017</v>
      </c>
      <c r="D4" s="1" t="s">
        <v>32</v>
      </c>
      <c r="E4" s="1" t="s">
        <v>33</v>
      </c>
      <c r="N4">
        <v>1</v>
      </c>
      <c r="T4">
        <v>1</v>
      </c>
      <c r="Y4" s="4">
        <f t="shared" si="0"/>
        <v>0</v>
      </c>
      <c r="Z4" s="4">
        <f t="shared" si="1"/>
        <v>0</v>
      </c>
      <c r="AA4" s="4">
        <f t="shared" si="2"/>
        <v>1</v>
      </c>
      <c r="AB4" s="4">
        <f t="shared" si="3"/>
        <v>0</v>
      </c>
      <c r="AC4" s="4">
        <f t="shared" si="4"/>
        <v>1</v>
      </c>
    </row>
    <row r="5" spans="1:29" x14ac:dyDescent="0.25">
      <c r="A5" t="s">
        <v>442</v>
      </c>
      <c r="B5" t="s">
        <v>443</v>
      </c>
      <c r="C5" s="1">
        <f>+VLOOKUP(D5,'hoja 4'!$C$2:$E$188,3,FALSE)</f>
        <v>2017</v>
      </c>
      <c r="D5" s="1" t="s">
        <v>34</v>
      </c>
      <c r="E5" s="1" t="s">
        <v>35</v>
      </c>
      <c r="F5">
        <v>1</v>
      </c>
      <c r="J5">
        <v>1</v>
      </c>
      <c r="N5">
        <v>1</v>
      </c>
      <c r="U5">
        <v>1</v>
      </c>
      <c r="Y5" s="4">
        <f t="shared" si="0"/>
        <v>1</v>
      </c>
      <c r="Z5" s="4">
        <f t="shared" si="1"/>
        <v>1</v>
      </c>
      <c r="AA5" s="4">
        <f t="shared" si="2"/>
        <v>1</v>
      </c>
      <c r="AB5" s="4">
        <f t="shared" si="3"/>
        <v>0</v>
      </c>
      <c r="AC5" s="4">
        <f t="shared" si="4"/>
        <v>1</v>
      </c>
    </row>
    <row r="6" spans="1:29" x14ac:dyDescent="0.25">
      <c r="A6" t="s">
        <v>444</v>
      </c>
      <c r="B6" t="s">
        <v>445</v>
      </c>
      <c r="C6" s="1">
        <f>+VLOOKUP(D6,'hoja 4'!$C$2:$E$188,3,FALSE)</f>
        <v>2017</v>
      </c>
      <c r="D6" s="1" t="s">
        <v>36</v>
      </c>
      <c r="E6" s="1" t="s">
        <v>37</v>
      </c>
      <c r="N6">
        <v>1</v>
      </c>
      <c r="X6" s="2"/>
      <c r="Y6" s="4">
        <f t="shared" si="0"/>
        <v>0</v>
      </c>
      <c r="Z6" s="4">
        <f t="shared" si="1"/>
        <v>0</v>
      </c>
      <c r="AA6" s="4">
        <f t="shared" si="2"/>
        <v>1</v>
      </c>
      <c r="AB6" s="4">
        <f t="shared" si="3"/>
        <v>0</v>
      </c>
      <c r="AC6" s="4">
        <f t="shared" si="4"/>
        <v>0</v>
      </c>
    </row>
    <row r="7" spans="1:29" x14ac:dyDescent="0.25">
      <c r="A7" t="s">
        <v>446</v>
      </c>
      <c r="B7" t="s">
        <v>447</v>
      </c>
      <c r="C7" s="1">
        <f>+VLOOKUP(D7,'hoja 4'!$C$2:$E$188,3,FALSE)</f>
        <v>2017</v>
      </c>
      <c r="D7" s="1" t="s">
        <v>38</v>
      </c>
      <c r="E7" s="1" t="s">
        <v>39</v>
      </c>
      <c r="G7">
        <v>1</v>
      </c>
      <c r="X7">
        <v>1</v>
      </c>
      <c r="Y7" s="4">
        <f t="shared" si="0"/>
        <v>1</v>
      </c>
      <c r="Z7" s="4">
        <f t="shared" si="1"/>
        <v>0</v>
      </c>
      <c r="AA7" s="4">
        <f t="shared" si="2"/>
        <v>0</v>
      </c>
      <c r="AB7" s="4">
        <f t="shared" si="3"/>
        <v>0</v>
      </c>
      <c r="AC7" s="4">
        <f t="shared" si="4"/>
        <v>1</v>
      </c>
    </row>
    <row r="8" spans="1:29" x14ac:dyDescent="0.25">
      <c r="A8" t="s">
        <v>448</v>
      </c>
      <c r="B8" t="s">
        <v>449</v>
      </c>
      <c r="C8" s="1">
        <f>+VLOOKUP(D8,'hoja 4'!$C$2:$E$188,3,FALSE)</f>
        <v>2017</v>
      </c>
      <c r="D8" s="1" t="s">
        <v>40</v>
      </c>
      <c r="E8" s="1" t="s">
        <v>41</v>
      </c>
      <c r="P8">
        <v>1</v>
      </c>
      <c r="Y8" s="4">
        <f t="shared" si="0"/>
        <v>0</v>
      </c>
      <c r="Z8" s="4">
        <f t="shared" si="1"/>
        <v>0</v>
      </c>
      <c r="AA8" s="4">
        <f t="shared" si="2"/>
        <v>0</v>
      </c>
      <c r="AB8" s="4">
        <f t="shared" si="3"/>
        <v>1</v>
      </c>
      <c r="AC8" s="4">
        <f t="shared" si="4"/>
        <v>0</v>
      </c>
    </row>
    <row r="9" spans="1:29" x14ac:dyDescent="0.25">
      <c r="A9" t="s">
        <v>450</v>
      </c>
      <c r="B9" t="s">
        <v>451</v>
      </c>
      <c r="C9" s="1">
        <f>+VLOOKUP(D9,'hoja 4'!$C$2:$E$188,3,FALSE)</f>
        <v>2017</v>
      </c>
      <c r="D9" s="1" t="s">
        <v>42</v>
      </c>
      <c r="E9" s="1" t="s">
        <v>43</v>
      </c>
      <c r="F9">
        <v>1</v>
      </c>
      <c r="I9">
        <v>1</v>
      </c>
      <c r="S9">
        <v>1</v>
      </c>
      <c r="Y9" s="4">
        <f t="shared" si="0"/>
        <v>2</v>
      </c>
      <c r="Z9" s="4">
        <f t="shared" si="1"/>
        <v>0</v>
      </c>
      <c r="AA9" s="4">
        <f t="shared" si="2"/>
        <v>0</v>
      </c>
      <c r="AB9" s="4">
        <f t="shared" si="3"/>
        <v>1</v>
      </c>
      <c r="AC9" s="4">
        <f t="shared" si="4"/>
        <v>0</v>
      </c>
    </row>
    <row r="10" spans="1:29" x14ac:dyDescent="0.25">
      <c r="A10" t="s">
        <v>452</v>
      </c>
      <c r="B10" t="s">
        <v>453</v>
      </c>
      <c r="C10" s="1">
        <f>+VLOOKUP(D10,'hoja 4'!$C$2:$E$188,3,FALSE)</f>
        <v>2017</v>
      </c>
      <c r="D10" s="1" t="s">
        <v>44</v>
      </c>
      <c r="E10" s="1" t="s">
        <v>45</v>
      </c>
      <c r="F10">
        <v>1</v>
      </c>
      <c r="K10">
        <v>1</v>
      </c>
      <c r="Y10" s="4">
        <f t="shared" si="0"/>
        <v>1</v>
      </c>
      <c r="Z10" s="4">
        <f t="shared" si="1"/>
        <v>1</v>
      </c>
      <c r="AA10" s="4">
        <f t="shared" si="2"/>
        <v>0</v>
      </c>
      <c r="AB10" s="4">
        <f t="shared" si="3"/>
        <v>0</v>
      </c>
      <c r="AC10" s="4">
        <f t="shared" si="4"/>
        <v>0</v>
      </c>
    </row>
    <row r="11" spans="1:29" x14ac:dyDescent="0.25">
      <c r="A11" t="s">
        <v>454</v>
      </c>
      <c r="B11" t="s">
        <v>455</v>
      </c>
      <c r="C11">
        <v>2017</v>
      </c>
      <c r="D11" t="s">
        <v>46</v>
      </c>
      <c r="E11" t="s">
        <v>47</v>
      </c>
      <c r="R11">
        <v>1</v>
      </c>
      <c r="Y11" s="4">
        <f t="shared" si="0"/>
        <v>0</v>
      </c>
      <c r="Z11" s="4">
        <f t="shared" si="1"/>
        <v>0</v>
      </c>
      <c r="AA11" s="4">
        <f t="shared" si="2"/>
        <v>0</v>
      </c>
      <c r="AB11" s="4">
        <f t="shared" si="3"/>
        <v>1</v>
      </c>
      <c r="AC11" s="4">
        <f t="shared" si="4"/>
        <v>0</v>
      </c>
    </row>
    <row r="12" spans="1:29" x14ac:dyDescent="0.25">
      <c r="A12" t="s">
        <v>456</v>
      </c>
      <c r="B12" t="s">
        <v>457</v>
      </c>
      <c r="C12" s="1">
        <f>+VLOOKUP(D12,'hoja 4'!$C$2:$E$188,3,FALSE)</f>
        <v>2017</v>
      </c>
      <c r="D12" s="1" t="s">
        <v>48</v>
      </c>
      <c r="E12" s="1" t="s">
        <v>49</v>
      </c>
      <c r="J12">
        <v>1</v>
      </c>
      <c r="M12">
        <v>1</v>
      </c>
      <c r="Q12">
        <v>1</v>
      </c>
      <c r="Y12" s="4">
        <f t="shared" si="0"/>
        <v>0</v>
      </c>
      <c r="Z12" s="4">
        <f t="shared" si="1"/>
        <v>2</v>
      </c>
      <c r="AA12" s="4">
        <f t="shared" si="2"/>
        <v>0</v>
      </c>
      <c r="AB12" s="4">
        <f t="shared" si="3"/>
        <v>1</v>
      </c>
      <c r="AC12" s="4">
        <f t="shared" si="4"/>
        <v>0</v>
      </c>
    </row>
    <row r="13" spans="1:29" x14ac:dyDescent="0.25">
      <c r="A13" t="s">
        <v>458</v>
      </c>
      <c r="B13" t="s">
        <v>459</v>
      </c>
      <c r="C13" s="1">
        <f>+VLOOKUP(D13,'hoja 4'!$C$2:$E$188,3,FALSE)</f>
        <v>2017</v>
      </c>
      <c r="D13" s="1" t="s">
        <v>50</v>
      </c>
      <c r="E13" s="1" t="s">
        <v>51</v>
      </c>
      <c r="F13">
        <v>1</v>
      </c>
      <c r="G13">
        <v>1</v>
      </c>
      <c r="Y13" s="4">
        <f t="shared" si="0"/>
        <v>2</v>
      </c>
      <c r="Z13" s="4">
        <f t="shared" si="1"/>
        <v>0</v>
      </c>
      <c r="AA13" s="4">
        <f t="shared" si="2"/>
        <v>0</v>
      </c>
      <c r="AB13" s="4">
        <f t="shared" si="3"/>
        <v>0</v>
      </c>
      <c r="AC13" s="4">
        <f t="shared" si="4"/>
        <v>0</v>
      </c>
    </row>
    <row r="14" spans="1:29" x14ac:dyDescent="0.25">
      <c r="A14" t="s">
        <v>460</v>
      </c>
      <c r="B14" t="s">
        <v>461</v>
      </c>
      <c r="C14" s="1">
        <f>+VLOOKUP(D14,'hoja 4'!$C$2:$E$188,3,FALSE)</f>
        <v>2017</v>
      </c>
      <c r="D14" s="1" t="s">
        <v>52</v>
      </c>
      <c r="E14" s="1" t="s">
        <v>53</v>
      </c>
      <c r="R14">
        <v>1</v>
      </c>
      <c r="T14">
        <v>1</v>
      </c>
      <c r="Y14" s="4">
        <f t="shared" si="0"/>
        <v>0</v>
      </c>
      <c r="Z14" s="4">
        <f t="shared" si="1"/>
        <v>0</v>
      </c>
      <c r="AA14" s="4">
        <f t="shared" si="2"/>
        <v>0</v>
      </c>
      <c r="AB14" s="4">
        <f t="shared" si="3"/>
        <v>1</v>
      </c>
      <c r="AC14" s="4">
        <f t="shared" si="4"/>
        <v>1</v>
      </c>
    </row>
    <row r="15" spans="1:29" x14ac:dyDescent="0.25">
      <c r="A15" t="s">
        <v>462</v>
      </c>
      <c r="B15" t="s">
        <v>463</v>
      </c>
      <c r="C15" s="1">
        <f>+VLOOKUP(D15,'hoja 4'!$C$2:$E$188,3,FALSE)</f>
        <v>2017</v>
      </c>
      <c r="D15" s="1" t="s">
        <v>54</v>
      </c>
      <c r="E15" s="1" t="s">
        <v>55</v>
      </c>
      <c r="J15">
        <v>1</v>
      </c>
      <c r="K15">
        <v>1</v>
      </c>
      <c r="X15" s="2"/>
      <c r="Y15" s="4">
        <f t="shared" si="0"/>
        <v>0</v>
      </c>
      <c r="Z15" s="4">
        <f t="shared" si="1"/>
        <v>2</v>
      </c>
      <c r="AA15" s="4">
        <f t="shared" si="2"/>
        <v>0</v>
      </c>
      <c r="AB15" s="4">
        <f t="shared" si="3"/>
        <v>0</v>
      </c>
      <c r="AC15" s="4">
        <f t="shared" si="4"/>
        <v>0</v>
      </c>
    </row>
    <row r="16" spans="1:29" x14ac:dyDescent="0.25">
      <c r="A16" t="s">
        <v>464</v>
      </c>
      <c r="B16" t="s">
        <v>465</v>
      </c>
      <c r="C16" s="1">
        <f>+VLOOKUP(D16,'hoja 4'!$C$2:$E$188,3,FALSE)</f>
        <v>2017</v>
      </c>
      <c r="D16" s="1" t="s">
        <v>56</v>
      </c>
      <c r="E16" s="1" t="s">
        <v>57</v>
      </c>
      <c r="R16">
        <v>1</v>
      </c>
      <c r="X16" s="2"/>
      <c r="Y16" s="4">
        <f t="shared" si="0"/>
        <v>0</v>
      </c>
      <c r="Z16" s="4">
        <f t="shared" si="1"/>
        <v>0</v>
      </c>
      <c r="AA16" s="4">
        <f t="shared" si="2"/>
        <v>0</v>
      </c>
      <c r="AB16" s="4">
        <f t="shared" si="3"/>
        <v>1</v>
      </c>
      <c r="AC16" s="4">
        <f t="shared" si="4"/>
        <v>0</v>
      </c>
    </row>
    <row r="17" spans="1:29" x14ac:dyDescent="0.25">
      <c r="A17" t="s">
        <v>466</v>
      </c>
      <c r="B17" t="s">
        <v>467</v>
      </c>
      <c r="C17" s="1">
        <f>+VLOOKUP(D17,'hoja 4'!$C$2:$E$188,3,FALSE)</f>
        <v>2017</v>
      </c>
      <c r="D17" t="s">
        <v>58</v>
      </c>
      <c r="E17" t="s">
        <v>59</v>
      </c>
      <c r="K17">
        <v>1</v>
      </c>
      <c r="Y17" s="4">
        <f t="shared" si="0"/>
        <v>0</v>
      </c>
      <c r="Z17" s="4">
        <f t="shared" si="1"/>
        <v>1</v>
      </c>
      <c r="AA17" s="4">
        <f t="shared" si="2"/>
        <v>0</v>
      </c>
      <c r="AB17" s="4">
        <f t="shared" si="3"/>
        <v>0</v>
      </c>
      <c r="AC17" s="4">
        <f t="shared" si="4"/>
        <v>0</v>
      </c>
    </row>
    <row r="18" spans="1:29" x14ac:dyDescent="0.25">
      <c r="A18" t="s">
        <v>468</v>
      </c>
      <c r="B18" t="s">
        <v>469</v>
      </c>
      <c r="C18" s="1">
        <f>+VLOOKUP(D18,'hoja 4'!$C$2:$E$188,3,FALSE)</f>
        <v>2018</v>
      </c>
      <c r="D18" s="1" t="s">
        <v>60</v>
      </c>
      <c r="E18" s="1" t="s">
        <v>61</v>
      </c>
      <c r="R18">
        <v>1</v>
      </c>
      <c r="W18">
        <v>1</v>
      </c>
      <c r="X18" s="2"/>
      <c r="Y18" s="4">
        <f t="shared" si="0"/>
        <v>0</v>
      </c>
      <c r="Z18" s="4">
        <f t="shared" si="1"/>
        <v>0</v>
      </c>
      <c r="AA18" s="4">
        <f t="shared" si="2"/>
        <v>0</v>
      </c>
      <c r="AB18" s="4">
        <f t="shared" si="3"/>
        <v>1</v>
      </c>
      <c r="AC18" s="4">
        <f t="shared" si="4"/>
        <v>1</v>
      </c>
    </row>
    <row r="19" spans="1:29" x14ac:dyDescent="0.25">
      <c r="A19" t="s">
        <v>470</v>
      </c>
      <c r="B19" t="s">
        <v>471</v>
      </c>
      <c r="C19" s="1">
        <f>+VLOOKUP(D19,'hoja 4'!$C$2:$E$188,3,FALSE)</f>
        <v>2018</v>
      </c>
      <c r="D19" s="1" t="s">
        <v>62</v>
      </c>
      <c r="E19" s="1" t="s">
        <v>63</v>
      </c>
      <c r="N19">
        <v>1</v>
      </c>
      <c r="Y19" s="4">
        <f t="shared" si="0"/>
        <v>0</v>
      </c>
      <c r="Z19" s="4">
        <f t="shared" si="1"/>
        <v>0</v>
      </c>
      <c r="AA19" s="4">
        <f t="shared" si="2"/>
        <v>1</v>
      </c>
      <c r="AB19" s="4">
        <f t="shared" si="3"/>
        <v>0</v>
      </c>
      <c r="AC19" s="4">
        <f t="shared" si="4"/>
        <v>0</v>
      </c>
    </row>
    <row r="20" spans="1:29" x14ac:dyDescent="0.25">
      <c r="A20" t="s">
        <v>472</v>
      </c>
      <c r="B20" t="s">
        <v>473</v>
      </c>
      <c r="C20" s="1">
        <f>+VLOOKUP(D20,'hoja 4'!$C$2:$E$188,3,FALSE)</f>
        <v>2018</v>
      </c>
      <c r="D20" s="1" t="s">
        <v>64</v>
      </c>
      <c r="E20" s="1" t="s">
        <v>65</v>
      </c>
      <c r="J20">
        <v>1</v>
      </c>
      <c r="P20">
        <v>1</v>
      </c>
      <c r="Y20" s="4">
        <f t="shared" si="0"/>
        <v>0</v>
      </c>
      <c r="Z20" s="4">
        <f t="shared" si="1"/>
        <v>1</v>
      </c>
      <c r="AA20" s="4">
        <f t="shared" si="2"/>
        <v>0</v>
      </c>
      <c r="AB20" s="4">
        <f t="shared" si="3"/>
        <v>1</v>
      </c>
      <c r="AC20" s="4">
        <f t="shared" si="4"/>
        <v>0</v>
      </c>
    </row>
    <row r="21" spans="1:29" x14ac:dyDescent="0.25">
      <c r="A21" t="s">
        <v>474</v>
      </c>
      <c r="B21" t="s">
        <v>475</v>
      </c>
      <c r="C21" s="1">
        <f>+VLOOKUP(D21,'hoja 4'!$C$2:$E$188,3,FALSE)</f>
        <v>2018</v>
      </c>
      <c r="D21" s="1" t="s">
        <v>66</v>
      </c>
      <c r="E21" s="1" t="s">
        <v>67</v>
      </c>
      <c r="F21">
        <v>1</v>
      </c>
      <c r="Y21" s="4">
        <f t="shared" si="0"/>
        <v>1</v>
      </c>
      <c r="Z21" s="4">
        <f t="shared" si="1"/>
        <v>0</v>
      </c>
      <c r="AA21" s="4">
        <f t="shared" si="2"/>
        <v>0</v>
      </c>
      <c r="AB21" s="4">
        <f t="shared" si="3"/>
        <v>0</v>
      </c>
      <c r="AC21" s="4">
        <f t="shared" si="4"/>
        <v>0</v>
      </c>
    </row>
    <row r="22" spans="1:29" x14ac:dyDescent="0.25">
      <c r="A22" t="s">
        <v>476</v>
      </c>
      <c r="B22" t="s">
        <v>477</v>
      </c>
      <c r="C22" s="1">
        <f>+VLOOKUP(D22,'hoja 4'!$C$2:$E$188,3,FALSE)</f>
        <v>2018</v>
      </c>
      <c r="D22" s="1" t="s">
        <v>68</v>
      </c>
      <c r="E22" s="1" t="s">
        <v>69</v>
      </c>
      <c r="F22">
        <v>1</v>
      </c>
      <c r="H22">
        <v>1</v>
      </c>
      <c r="T22">
        <v>1</v>
      </c>
      <c r="Y22" s="4">
        <f t="shared" si="0"/>
        <v>2</v>
      </c>
      <c r="Z22" s="4">
        <f t="shared" si="1"/>
        <v>0</v>
      </c>
      <c r="AA22" s="4">
        <f t="shared" si="2"/>
        <v>0</v>
      </c>
      <c r="AB22" s="4">
        <f t="shared" si="3"/>
        <v>0</v>
      </c>
      <c r="AC22" s="4">
        <f t="shared" si="4"/>
        <v>1</v>
      </c>
    </row>
    <row r="23" spans="1:29" x14ac:dyDescent="0.25">
      <c r="A23" t="s">
        <v>478</v>
      </c>
      <c r="B23" t="s">
        <v>479</v>
      </c>
      <c r="C23" s="1">
        <f>+VLOOKUP(D23,'hoja 4'!$C$2:$E$188,3,FALSE)</f>
        <v>2018</v>
      </c>
      <c r="D23" s="1" t="s">
        <v>70</v>
      </c>
      <c r="E23" s="1" t="s">
        <v>71</v>
      </c>
      <c r="F23">
        <v>1</v>
      </c>
      <c r="S23">
        <v>1</v>
      </c>
      <c r="T23">
        <v>1</v>
      </c>
      <c r="V23">
        <v>1</v>
      </c>
      <c r="X23" s="2"/>
      <c r="Y23" s="4">
        <f t="shared" si="0"/>
        <v>1</v>
      </c>
      <c r="Z23" s="4">
        <f t="shared" si="1"/>
        <v>0</v>
      </c>
      <c r="AA23" s="4">
        <f t="shared" si="2"/>
        <v>0</v>
      </c>
      <c r="AB23" s="4">
        <f t="shared" si="3"/>
        <v>1</v>
      </c>
      <c r="AC23" s="4">
        <f t="shared" si="4"/>
        <v>2</v>
      </c>
    </row>
    <row r="24" spans="1:29" x14ac:dyDescent="0.25">
      <c r="A24" t="s">
        <v>480</v>
      </c>
      <c r="B24" t="s">
        <v>481</v>
      </c>
      <c r="C24" s="1">
        <f>+VLOOKUP(D24,'hoja 4'!$C$2:$E$188,3,FALSE)</f>
        <v>2018</v>
      </c>
      <c r="D24" s="1" t="s">
        <v>72</v>
      </c>
      <c r="E24" s="1" t="s">
        <v>73</v>
      </c>
      <c r="P24">
        <v>1</v>
      </c>
      <c r="R24">
        <v>1</v>
      </c>
      <c r="Y24" s="4">
        <f t="shared" si="0"/>
        <v>0</v>
      </c>
      <c r="Z24" s="4">
        <f t="shared" si="1"/>
        <v>0</v>
      </c>
      <c r="AA24" s="4">
        <f t="shared" si="2"/>
        <v>0</v>
      </c>
      <c r="AB24" s="4">
        <f t="shared" si="3"/>
        <v>2</v>
      </c>
      <c r="AC24" s="4">
        <f t="shared" si="4"/>
        <v>0</v>
      </c>
    </row>
    <row r="25" spans="1:29" x14ac:dyDescent="0.25">
      <c r="A25" t="s">
        <v>482</v>
      </c>
      <c r="B25" t="s">
        <v>483</v>
      </c>
      <c r="C25" s="1">
        <f>+VLOOKUP(D25,'hoja 4'!$C$2:$E$188,3,FALSE)</f>
        <v>2018</v>
      </c>
      <c r="D25" s="1" t="s">
        <v>74</v>
      </c>
      <c r="E25" s="1" t="s">
        <v>75</v>
      </c>
      <c r="J25">
        <v>1</v>
      </c>
      <c r="K25">
        <v>1</v>
      </c>
      <c r="L25">
        <v>1</v>
      </c>
      <c r="O25">
        <v>1</v>
      </c>
      <c r="Y25" s="4">
        <f t="shared" si="0"/>
        <v>0</v>
      </c>
      <c r="Z25" s="4">
        <f t="shared" si="1"/>
        <v>3</v>
      </c>
      <c r="AA25" s="4">
        <f t="shared" si="2"/>
        <v>0</v>
      </c>
      <c r="AB25" s="4">
        <f t="shared" si="3"/>
        <v>1</v>
      </c>
      <c r="AC25" s="4">
        <f t="shared" si="4"/>
        <v>0</v>
      </c>
    </row>
    <row r="26" spans="1:29" x14ac:dyDescent="0.25">
      <c r="A26" t="s">
        <v>484</v>
      </c>
      <c r="B26" t="s">
        <v>485</v>
      </c>
      <c r="C26" s="1">
        <f>+VLOOKUP(D26,'hoja 4'!$C$2:$E$188,3,FALSE)</f>
        <v>2018</v>
      </c>
      <c r="D26" s="1" t="s">
        <v>76</v>
      </c>
      <c r="E26" s="1" t="s">
        <v>77</v>
      </c>
      <c r="L26">
        <v>1</v>
      </c>
      <c r="R26">
        <v>1</v>
      </c>
      <c r="Y26" s="4">
        <f t="shared" si="0"/>
        <v>0</v>
      </c>
      <c r="Z26" s="4">
        <f t="shared" si="1"/>
        <v>1</v>
      </c>
      <c r="AA26" s="4">
        <f t="shared" si="2"/>
        <v>0</v>
      </c>
      <c r="AB26" s="4">
        <f t="shared" si="3"/>
        <v>1</v>
      </c>
      <c r="AC26" s="4">
        <f t="shared" si="4"/>
        <v>0</v>
      </c>
    </row>
    <row r="27" spans="1:29" x14ac:dyDescent="0.25">
      <c r="A27" t="s">
        <v>486</v>
      </c>
      <c r="B27" t="s">
        <v>487</v>
      </c>
      <c r="C27" s="1">
        <f>+VLOOKUP(D27,'hoja 4'!$C$2:$E$188,3,FALSE)</f>
        <v>2018</v>
      </c>
      <c r="D27" s="1" t="s">
        <v>78</v>
      </c>
      <c r="E27" s="1" t="s">
        <v>79</v>
      </c>
      <c r="N27">
        <v>1</v>
      </c>
      <c r="Y27" s="4">
        <f t="shared" si="0"/>
        <v>0</v>
      </c>
      <c r="Z27" s="4">
        <f t="shared" si="1"/>
        <v>0</v>
      </c>
      <c r="AA27" s="4">
        <f t="shared" si="2"/>
        <v>1</v>
      </c>
      <c r="AB27" s="4">
        <f t="shared" si="3"/>
        <v>0</v>
      </c>
      <c r="AC27" s="4">
        <f t="shared" si="4"/>
        <v>0</v>
      </c>
    </row>
    <row r="28" spans="1:29" x14ac:dyDescent="0.25">
      <c r="A28" t="s">
        <v>488</v>
      </c>
      <c r="B28" t="s">
        <v>489</v>
      </c>
      <c r="C28" s="1">
        <f>+VLOOKUP(D28,'hoja 4'!$C$2:$E$188,3,FALSE)</f>
        <v>2018</v>
      </c>
      <c r="D28" s="1" t="s">
        <v>80</v>
      </c>
      <c r="E28" s="1" t="s">
        <v>81</v>
      </c>
      <c r="J28">
        <v>1</v>
      </c>
      <c r="K28">
        <v>1</v>
      </c>
      <c r="R28">
        <v>1</v>
      </c>
      <c r="Y28" s="4">
        <f t="shared" si="0"/>
        <v>0</v>
      </c>
      <c r="Z28" s="4">
        <f t="shared" si="1"/>
        <v>2</v>
      </c>
      <c r="AA28" s="4">
        <f t="shared" si="2"/>
        <v>0</v>
      </c>
      <c r="AB28" s="4">
        <f t="shared" si="3"/>
        <v>1</v>
      </c>
      <c r="AC28" s="4">
        <f t="shared" si="4"/>
        <v>0</v>
      </c>
    </row>
    <row r="29" spans="1:29" x14ac:dyDescent="0.25">
      <c r="A29" t="s">
        <v>490</v>
      </c>
      <c r="B29" t="s">
        <v>491</v>
      </c>
      <c r="C29" s="1">
        <f>+VLOOKUP(D29,'hoja 4'!$C$2:$E$188,3,FALSE)</f>
        <v>2018</v>
      </c>
      <c r="D29" s="1" t="s">
        <v>82</v>
      </c>
      <c r="E29" s="1" t="s">
        <v>83</v>
      </c>
      <c r="P29">
        <v>1</v>
      </c>
      <c r="Q29">
        <v>1</v>
      </c>
      <c r="Y29" s="4">
        <f t="shared" si="0"/>
        <v>0</v>
      </c>
      <c r="Z29" s="4">
        <f t="shared" si="1"/>
        <v>0</v>
      </c>
      <c r="AA29" s="4">
        <f t="shared" si="2"/>
        <v>0</v>
      </c>
      <c r="AB29" s="4">
        <f t="shared" si="3"/>
        <v>2</v>
      </c>
      <c r="AC29" s="4">
        <f t="shared" si="4"/>
        <v>0</v>
      </c>
    </row>
    <row r="30" spans="1:29" x14ac:dyDescent="0.25">
      <c r="A30" t="s">
        <v>492</v>
      </c>
      <c r="B30" t="s">
        <v>493</v>
      </c>
      <c r="C30" s="1">
        <f>+VLOOKUP(D30,'hoja 4'!$C$2:$E$188,3,FALSE)</f>
        <v>2018</v>
      </c>
      <c r="D30" s="1" t="s">
        <v>84</v>
      </c>
      <c r="E30" s="1" t="s">
        <v>85</v>
      </c>
      <c r="N30">
        <v>1</v>
      </c>
      <c r="P30">
        <v>1</v>
      </c>
      <c r="Y30" s="4">
        <f t="shared" si="0"/>
        <v>0</v>
      </c>
      <c r="Z30" s="4">
        <f t="shared" si="1"/>
        <v>0</v>
      </c>
      <c r="AA30" s="4">
        <f t="shared" si="2"/>
        <v>1</v>
      </c>
      <c r="AB30" s="4">
        <f t="shared" si="3"/>
        <v>1</v>
      </c>
      <c r="AC30" s="4">
        <f t="shared" si="4"/>
        <v>0</v>
      </c>
    </row>
    <row r="31" spans="1:29" x14ac:dyDescent="0.25">
      <c r="A31" t="s">
        <v>494</v>
      </c>
      <c r="B31" t="s">
        <v>495</v>
      </c>
      <c r="C31" s="1">
        <f>+VLOOKUP(D31,'hoja 4'!$C$2:$E$188,3,FALSE)</f>
        <v>2018</v>
      </c>
      <c r="D31" s="1" t="s">
        <v>86</v>
      </c>
      <c r="E31" s="1" t="s">
        <v>87</v>
      </c>
      <c r="J31">
        <v>1</v>
      </c>
      <c r="T31">
        <v>1</v>
      </c>
      <c r="U31">
        <v>1</v>
      </c>
      <c r="V31">
        <v>1</v>
      </c>
      <c r="Y31" s="4">
        <f t="shared" si="0"/>
        <v>0</v>
      </c>
      <c r="Z31" s="4">
        <f t="shared" si="1"/>
        <v>1</v>
      </c>
      <c r="AA31" s="4">
        <f t="shared" si="2"/>
        <v>0</v>
      </c>
      <c r="AB31" s="4">
        <f t="shared" si="3"/>
        <v>0</v>
      </c>
      <c r="AC31" s="4">
        <f t="shared" si="4"/>
        <v>3</v>
      </c>
    </row>
    <row r="32" spans="1:29" x14ac:dyDescent="0.25">
      <c r="A32" t="s">
        <v>496</v>
      </c>
      <c r="B32" t="s">
        <v>497</v>
      </c>
      <c r="C32">
        <v>2018</v>
      </c>
      <c r="D32" t="s">
        <v>88</v>
      </c>
      <c r="E32" t="s">
        <v>89</v>
      </c>
      <c r="P32">
        <v>1</v>
      </c>
      <c r="R32">
        <v>1</v>
      </c>
      <c r="S32">
        <v>1</v>
      </c>
      <c r="Y32" s="4">
        <f t="shared" si="0"/>
        <v>0</v>
      </c>
      <c r="Z32" s="4">
        <f t="shared" si="1"/>
        <v>0</v>
      </c>
      <c r="AA32" s="4">
        <f t="shared" si="2"/>
        <v>0</v>
      </c>
      <c r="AB32" s="4">
        <f t="shared" si="3"/>
        <v>3</v>
      </c>
      <c r="AC32" s="4">
        <f t="shared" si="4"/>
        <v>0</v>
      </c>
    </row>
    <row r="33" spans="1:29" x14ac:dyDescent="0.25">
      <c r="A33" t="s">
        <v>498</v>
      </c>
      <c r="B33" t="s">
        <v>499</v>
      </c>
      <c r="C33" s="1">
        <f>+VLOOKUP(D33,'hoja 4'!$C$2:$E$188,3,FALSE)</f>
        <v>2018</v>
      </c>
      <c r="D33" s="1" t="s">
        <v>90</v>
      </c>
      <c r="E33" s="1" t="s">
        <v>91</v>
      </c>
      <c r="J33">
        <v>1</v>
      </c>
      <c r="K33">
        <v>1</v>
      </c>
      <c r="M33">
        <v>1</v>
      </c>
      <c r="Y33" s="4">
        <f t="shared" si="0"/>
        <v>0</v>
      </c>
      <c r="Z33" s="4">
        <f t="shared" si="1"/>
        <v>3</v>
      </c>
      <c r="AA33" s="4">
        <f t="shared" si="2"/>
        <v>0</v>
      </c>
      <c r="AB33" s="4">
        <f t="shared" si="3"/>
        <v>0</v>
      </c>
      <c r="AC33" s="4">
        <f t="shared" si="4"/>
        <v>0</v>
      </c>
    </row>
    <row r="34" spans="1:29" x14ac:dyDescent="0.25">
      <c r="A34" t="s">
        <v>500</v>
      </c>
      <c r="B34" t="s">
        <v>501</v>
      </c>
      <c r="C34" s="1">
        <f>+VLOOKUP(D34,'hoja 4'!$C$2:$E$188,3,FALSE)</f>
        <v>2018</v>
      </c>
      <c r="D34" s="1" t="s">
        <v>92</v>
      </c>
      <c r="E34" s="1" t="s">
        <v>93</v>
      </c>
      <c r="H34">
        <v>1</v>
      </c>
      <c r="R34">
        <v>1</v>
      </c>
      <c r="S34">
        <v>1</v>
      </c>
      <c r="Y34" s="4">
        <f t="shared" ref="Y34:Y65" si="5">+IF(SUM(F34:I34)&gt;0,SUM(F34:I34),0)</f>
        <v>1</v>
      </c>
      <c r="Z34" s="4">
        <f t="shared" ref="Z34:Z65" si="6">+IF(SUM(J34:M34)&gt;0,SUM(J34:M34),0)</f>
        <v>0</v>
      </c>
      <c r="AA34" s="4">
        <f t="shared" ref="AA34:AA65" si="7">+IF(SUM(N34)&gt;0,SUM(N34),0)</f>
        <v>0</v>
      </c>
      <c r="AB34" s="4">
        <f t="shared" ref="AB34:AB65" si="8">+IF(SUM(O34:S34)&gt;0,SUM(O34:S34),0)</f>
        <v>2</v>
      </c>
      <c r="AC34" s="4">
        <f t="shared" ref="AC34:AC65" si="9">+IF(SUM(T34:X34)&gt;0,SUM(T34:X34),0)</f>
        <v>0</v>
      </c>
    </row>
    <row r="35" spans="1:29" x14ac:dyDescent="0.25">
      <c r="A35" t="s">
        <v>502</v>
      </c>
      <c r="B35" t="s">
        <v>503</v>
      </c>
      <c r="C35" s="1">
        <f>+VLOOKUP(D35,'hoja 4'!$C$2:$E$188,3,FALSE)</f>
        <v>2018</v>
      </c>
      <c r="D35" s="1" t="s">
        <v>94</v>
      </c>
      <c r="E35" s="1" t="s">
        <v>95</v>
      </c>
      <c r="I35">
        <v>1</v>
      </c>
      <c r="T35">
        <v>1</v>
      </c>
      <c r="Y35" s="4">
        <f t="shared" si="5"/>
        <v>1</v>
      </c>
      <c r="Z35" s="4">
        <f t="shared" si="6"/>
        <v>0</v>
      </c>
      <c r="AA35" s="4">
        <f t="shared" si="7"/>
        <v>0</v>
      </c>
      <c r="AB35" s="4">
        <f t="shared" si="8"/>
        <v>0</v>
      </c>
      <c r="AC35" s="4">
        <f t="shared" si="9"/>
        <v>1</v>
      </c>
    </row>
    <row r="36" spans="1:29" x14ac:dyDescent="0.25">
      <c r="A36" t="s">
        <v>504</v>
      </c>
      <c r="B36" t="s">
        <v>505</v>
      </c>
      <c r="C36" s="1">
        <f>+VLOOKUP(D36,'hoja 4'!$C$2:$E$188,3,FALSE)</f>
        <v>2018</v>
      </c>
      <c r="D36" s="1" t="s">
        <v>96</v>
      </c>
      <c r="E36" s="1" t="s">
        <v>97</v>
      </c>
      <c r="J36">
        <v>1</v>
      </c>
      <c r="R36">
        <v>1</v>
      </c>
      <c r="Y36" s="4">
        <f t="shared" si="5"/>
        <v>0</v>
      </c>
      <c r="Z36" s="4">
        <f t="shared" si="6"/>
        <v>1</v>
      </c>
      <c r="AA36" s="4">
        <f t="shared" si="7"/>
        <v>0</v>
      </c>
      <c r="AB36" s="4">
        <f t="shared" si="8"/>
        <v>1</v>
      </c>
      <c r="AC36" s="4">
        <f t="shared" si="9"/>
        <v>0</v>
      </c>
    </row>
    <row r="37" spans="1:29" x14ac:dyDescent="0.25">
      <c r="A37" t="s">
        <v>506</v>
      </c>
      <c r="B37" t="s">
        <v>507</v>
      </c>
      <c r="C37" s="1">
        <f>+VLOOKUP(D37,'hoja 4'!$C$2:$E$188,3,FALSE)</f>
        <v>2018</v>
      </c>
      <c r="D37" s="1" t="s">
        <v>98</v>
      </c>
      <c r="E37" s="1" t="s">
        <v>99</v>
      </c>
      <c r="O37">
        <v>1</v>
      </c>
      <c r="T37">
        <v>1</v>
      </c>
      <c r="U37">
        <v>1</v>
      </c>
      <c r="Y37" s="4">
        <f t="shared" si="5"/>
        <v>0</v>
      </c>
      <c r="Z37" s="4">
        <f t="shared" si="6"/>
        <v>0</v>
      </c>
      <c r="AA37" s="4">
        <f t="shared" si="7"/>
        <v>0</v>
      </c>
      <c r="AB37" s="4">
        <f t="shared" si="8"/>
        <v>1</v>
      </c>
      <c r="AC37" s="4">
        <f t="shared" si="9"/>
        <v>2</v>
      </c>
    </row>
    <row r="38" spans="1:29" x14ac:dyDescent="0.25">
      <c r="A38" t="s">
        <v>508</v>
      </c>
      <c r="B38" t="s">
        <v>509</v>
      </c>
      <c r="C38" s="1">
        <f>+VLOOKUP(D38,'hoja 4'!$C$2:$E$188,3,FALSE)</f>
        <v>2018</v>
      </c>
      <c r="D38" s="1" t="s">
        <v>100</v>
      </c>
      <c r="E38" s="1" t="s">
        <v>101</v>
      </c>
      <c r="N38">
        <v>1</v>
      </c>
      <c r="R38">
        <v>1</v>
      </c>
      <c r="T38">
        <v>1</v>
      </c>
      <c r="Y38" s="4">
        <f t="shared" si="5"/>
        <v>0</v>
      </c>
      <c r="Z38" s="4">
        <f t="shared" si="6"/>
        <v>0</v>
      </c>
      <c r="AA38" s="4">
        <f t="shared" si="7"/>
        <v>1</v>
      </c>
      <c r="AB38" s="4">
        <f t="shared" si="8"/>
        <v>1</v>
      </c>
      <c r="AC38" s="4">
        <f t="shared" si="9"/>
        <v>1</v>
      </c>
    </row>
    <row r="39" spans="1:29" x14ac:dyDescent="0.25">
      <c r="A39" t="s">
        <v>510</v>
      </c>
      <c r="B39" t="s">
        <v>511</v>
      </c>
      <c r="C39" s="1">
        <f>+VLOOKUP(D39,'hoja 4'!$C$2:$E$188,3,FALSE)</f>
        <v>2018</v>
      </c>
      <c r="D39" s="1" t="s">
        <v>102</v>
      </c>
      <c r="E39" s="1" t="s">
        <v>103</v>
      </c>
      <c r="N39">
        <v>1</v>
      </c>
      <c r="Y39" s="4">
        <f t="shared" si="5"/>
        <v>0</v>
      </c>
      <c r="Z39" s="4">
        <f t="shared" si="6"/>
        <v>0</v>
      </c>
      <c r="AA39" s="4">
        <f t="shared" si="7"/>
        <v>1</v>
      </c>
      <c r="AB39" s="4">
        <f t="shared" si="8"/>
        <v>0</v>
      </c>
      <c r="AC39" s="4">
        <f t="shared" si="9"/>
        <v>0</v>
      </c>
    </row>
    <row r="40" spans="1:29" x14ac:dyDescent="0.25">
      <c r="A40" t="s">
        <v>512</v>
      </c>
      <c r="B40" t="s">
        <v>513</v>
      </c>
      <c r="C40" s="1">
        <f>+VLOOKUP(D40,'hoja 4'!$C$2:$E$188,3,FALSE)</f>
        <v>2018</v>
      </c>
      <c r="D40" s="1" t="s">
        <v>104</v>
      </c>
      <c r="E40" s="1" t="s">
        <v>105</v>
      </c>
      <c r="J40">
        <v>1</v>
      </c>
      <c r="K40">
        <v>1</v>
      </c>
      <c r="L40">
        <v>1</v>
      </c>
      <c r="Y40" s="4">
        <f t="shared" si="5"/>
        <v>0</v>
      </c>
      <c r="Z40" s="4">
        <f t="shared" si="6"/>
        <v>3</v>
      </c>
      <c r="AA40" s="4">
        <f t="shared" si="7"/>
        <v>0</v>
      </c>
      <c r="AB40" s="4">
        <f t="shared" si="8"/>
        <v>0</v>
      </c>
      <c r="AC40" s="4">
        <f t="shared" si="9"/>
        <v>0</v>
      </c>
    </row>
    <row r="41" spans="1:29" x14ac:dyDescent="0.25">
      <c r="A41" t="s">
        <v>514</v>
      </c>
      <c r="B41" t="s">
        <v>515</v>
      </c>
      <c r="C41" s="1">
        <f>+VLOOKUP(D41,'hoja 4'!$C$2:$E$188,3,FALSE)</f>
        <v>2018</v>
      </c>
      <c r="D41" s="1" t="s">
        <v>106</v>
      </c>
      <c r="E41" s="1" t="s">
        <v>107</v>
      </c>
      <c r="P41">
        <v>1</v>
      </c>
      <c r="Q41">
        <v>1</v>
      </c>
      <c r="Y41" s="4">
        <f t="shared" si="5"/>
        <v>0</v>
      </c>
      <c r="Z41" s="4">
        <f t="shared" si="6"/>
        <v>0</v>
      </c>
      <c r="AA41" s="4">
        <f t="shared" si="7"/>
        <v>0</v>
      </c>
      <c r="AB41" s="4">
        <f t="shared" si="8"/>
        <v>2</v>
      </c>
      <c r="AC41" s="4">
        <f t="shared" si="9"/>
        <v>0</v>
      </c>
    </row>
    <row r="42" spans="1:29" x14ac:dyDescent="0.25">
      <c r="A42" t="s">
        <v>516</v>
      </c>
      <c r="B42" t="s">
        <v>517</v>
      </c>
      <c r="C42" s="1">
        <f>+VLOOKUP(D42,'hoja 4'!$C$2:$E$188,3,FALSE)</f>
        <v>2018</v>
      </c>
      <c r="D42" s="1" t="s">
        <v>108</v>
      </c>
      <c r="E42" s="1" t="s">
        <v>109</v>
      </c>
      <c r="K42">
        <v>1</v>
      </c>
      <c r="P42">
        <v>1</v>
      </c>
      <c r="Q42">
        <v>1</v>
      </c>
      <c r="Y42" s="4">
        <f t="shared" si="5"/>
        <v>0</v>
      </c>
      <c r="Z42" s="4">
        <f t="shared" si="6"/>
        <v>1</v>
      </c>
      <c r="AA42" s="4">
        <f t="shared" si="7"/>
        <v>0</v>
      </c>
      <c r="AB42" s="4">
        <f t="shared" si="8"/>
        <v>2</v>
      </c>
      <c r="AC42" s="4">
        <f t="shared" si="9"/>
        <v>0</v>
      </c>
    </row>
    <row r="43" spans="1:29" x14ac:dyDescent="0.25">
      <c r="A43" t="s">
        <v>518</v>
      </c>
      <c r="B43" t="s">
        <v>519</v>
      </c>
      <c r="C43" s="1">
        <f>+VLOOKUP(D43,'hoja 4'!$C$2:$E$188,3,FALSE)</f>
        <v>2018</v>
      </c>
      <c r="D43" s="1" t="s">
        <v>110</v>
      </c>
      <c r="E43" s="1" t="s">
        <v>111</v>
      </c>
      <c r="N43">
        <v>1</v>
      </c>
      <c r="Y43" s="4">
        <f t="shared" si="5"/>
        <v>0</v>
      </c>
      <c r="Z43" s="4">
        <f t="shared" si="6"/>
        <v>0</v>
      </c>
      <c r="AA43" s="4">
        <f t="shared" si="7"/>
        <v>1</v>
      </c>
      <c r="AB43" s="4">
        <f t="shared" si="8"/>
        <v>0</v>
      </c>
      <c r="AC43" s="4">
        <f t="shared" si="9"/>
        <v>0</v>
      </c>
    </row>
    <row r="44" spans="1:29" x14ac:dyDescent="0.25">
      <c r="A44" t="s">
        <v>520</v>
      </c>
      <c r="B44" t="s">
        <v>521</v>
      </c>
      <c r="C44" s="1">
        <f>+VLOOKUP(D44,'hoja 4'!$C$2:$E$188,3,FALSE)</f>
        <v>2018</v>
      </c>
      <c r="D44" s="1" t="s">
        <v>112</v>
      </c>
      <c r="E44" s="1" t="s">
        <v>113</v>
      </c>
      <c r="F44">
        <v>1</v>
      </c>
      <c r="H44">
        <v>1</v>
      </c>
      <c r="Y44" s="4">
        <f t="shared" si="5"/>
        <v>2</v>
      </c>
      <c r="Z44" s="4">
        <f t="shared" si="6"/>
        <v>0</v>
      </c>
      <c r="AA44" s="4">
        <f t="shared" si="7"/>
        <v>0</v>
      </c>
      <c r="AB44" s="4">
        <f t="shared" si="8"/>
        <v>0</v>
      </c>
      <c r="AC44" s="4">
        <f t="shared" si="9"/>
        <v>0</v>
      </c>
    </row>
    <row r="45" spans="1:29" x14ac:dyDescent="0.25">
      <c r="A45" t="s">
        <v>522</v>
      </c>
      <c r="B45" t="s">
        <v>523</v>
      </c>
      <c r="C45" s="1">
        <f>+VLOOKUP(D45,'hoja 4'!$C$2:$E$188,3,FALSE)</f>
        <v>2018</v>
      </c>
      <c r="D45" s="1" t="s">
        <v>114</v>
      </c>
      <c r="E45" s="1" t="s">
        <v>115</v>
      </c>
      <c r="F45">
        <v>1</v>
      </c>
      <c r="L45">
        <v>1</v>
      </c>
      <c r="R45">
        <v>1</v>
      </c>
      <c r="V45">
        <v>1</v>
      </c>
      <c r="X45" s="2"/>
      <c r="Y45" s="4">
        <f t="shared" si="5"/>
        <v>1</v>
      </c>
      <c r="Z45" s="4">
        <f t="shared" si="6"/>
        <v>1</v>
      </c>
      <c r="AA45" s="4">
        <f t="shared" si="7"/>
        <v>0</v>
      </c>
      <c r="AB45" s="4">
        <f t="shared" si="8"/>
        <v>1</v>
      </c>
      <c r="AC45" s="4">
        <f t="shared" si="9"/>
        <v>1</v>
      </c>
    </row>
    <row r="46" spans="1:29" x14ac:dyDescent="0.25">
      <c r="A46" t="s">
        <v>524</v>
      </c>
      <c r="B46" t="s">
        <v>525</v>
      </c>
      <c r="C46" s="1">
        <f>+VLOOKUP(D46,'hoja 4'!$C$2:$E$188,3,FALSE)</f>
        <v>2018</v>
      </c>
      <c r="D46" s="1" t="s">
        <v>116</v>
      </c>
      <c r="E46" s="1" t="s">
        <v>117</v>
      </c>
      <c r="Q46">
        <v>1</v>
      </c>
      <c r="R46">
        <v>1</v>
      </c>
      <c r="Y46" s="4">
        <f t="shared" si="5"/>
        <v>0</v>
      </c>
      <c r="Z46" s="4">
        <f t="shared" si="6"/>
        <v>0</v>
      </c>
      <c r="AA46" s="4">
        <f t="shared" si="7"/>
        <v>0</v>
      </c>
      <c r="AB46" s="4">
        <f t="shared" si="8"/>
        <v>2</v>
      </c>
      <c r="AC46" s="4">
        <f t="shared" si="9"/>
        <v>0</v>
      </c>
    </row>
    <row r="47" spans="1:29" x14ac:dyDescent="0.25">
      <c r="A47" t="s">
        <v>526</v>
      </c>
      <c r="B47" t="s">
        <v>527</v>
      </c>
      <c r="C47" s="1">
        <f>+VLOOKUP(D47,'hoja 4'!$C$2:$E$188,3,FALSE)</f>
        <v>2018</v>
      </c>
      <c r="D47" s="1" t="s">
        <v>118</v>
      </c>
      <c r="E47" s="1" t="s">
        <v>119</v>
      </c>
      <c r="P47">
        <v>1</v>
      </c>
      <c r="X47">
        <v>1</v>
      </c>
      <c r="Y47" s="4">
        <f t="shared" si="5"/>
        <v>0</v>
      </c>
      <c r="Z47" s="4">
        <f t="shared" si="6"/>
        <v>0</v>
      </c>
      <c r="AA47" s="4">
        <f t="shared" si="7"/>
        <v>0</v>
      </c>
      <c r="AB47" s="4">
        <f t="shared" si="8"/>
        <v>1</v>
      </c>
      <c r="AC47" s="4">
        <f t="shared" si="9"/>
        <v>1</v>
      </c>
    </row>
    <row r="48" spans="1:29" x14ac:dyDescent="0.25">
      <c r="A48" t="s">
        <v>528</v>
      </c>
      <c r="B48" t="s">
        <v>529</v>
      </c>
      <c r="C48" s="1">
        <f>+VLOOKUP(D48,'hoja 4'!$C$2:$E$188,3,FALSE)</f>
        <v>2018</v>
      </c>
      <c r="D48" s="1" t="s">
        <v>120</v>
      </c>
      <c r="E48" s="1" t="s">
        <v>75</v>
      </c>
      <c r="J48">
        <v>1</v>
      </c>
      <c r="L48">
        <v>1</v>
      </c>
      <c r="Y48" s="4">
        <f t="shared" si="5"/>
        <v>0</v>
      </c>
      <c r="Z48" s="4">
        <f t="shared" si="6"/>
        <v>2</v>
      </c>
      <c r="AA48" s="4">
        <f t="shared" si="7"/>
        <v>0</v>
      </c>
      <c r="AB48" s="4">
        <f t="shared" si="8"/>
        <v>0</v>
      </c>
      <c r="AC48" s="4">
        <f t="shared" si="9"/>
        <v>0</v>
      </c>
    </row>
    <row r="49" spans="1:29" x14ac:dyDescent="0.25">
      <c r="A49" t="s">
        <v>530</v>
      </c>
      <c r="B49" t="s">
        <v>531</v>
      </c>
      <c r="C49" s="1">
        <f>+VLOOKUP(D49,'hoja 4'!$C$2:$E$188,3,FALSE)</f>
        <v>2018</v>
      </c>
      <c r="D49" s="1" t="s">
        <v>121</v>
      </c>
      <c r="E49" s="1" t="s">
        <v>122</v>
      </c>
      <c r="N49">
        <v>1</v>
      </c>
      <c r="Y49" s="4">
        <f t="shared" si="5"/>
        <v>0</v>
      </c>
      <c r="Z49" s="4">
        <f t="shared" si="6"/>
        <v>0</v>
      </c>
      <c r="AA49" s="4">
        <f t="shared" si="7"/>
        <v>1</v>
      </c>
      <c r="AB49" s="4">
        <f t="shared" si="8"/>
        <v>0</v>
      </c>
      <c r="AC49" s="4">
        <f t="shared" si="9"/>
        <v>0</v>
      </c>
    </row>
    <row r="50" spans="1:29" x14ac:dyDescent="0.25">
      <c r="A50" t="s">
        <v>532</v>
      </c>
      <c r="B50" t="s">
        <v>533</v>
      </c>
      <c r="C50">
        <v>2019</v>
      </c>
      <c r="D50" t="s">
        <v>123</v>
      </c>
      <c r="E50" t="s">
        <v>124</v>
      </c>
      <c r="K50">
        <v>1</v>
      </c>
      <c r="L50">
        <v>1</v>
      </c>
      <c r="V50">
        <v>1</v>
      </c>
      <c r="Y50" s="4">
        <f t="shared" si="5"/>
        <v>0</v>
      </c>
      <c r="Z50" s="4">
        <f t="shared" si="6"/>
        <v>2</v>
      </c>
      <c r="AA50" s="4">
        <f t="shared" si="7"/>
        <v>0</v>
      </c>
      <c r="AB50" s="4">
        <f t="shared" si="8"/>
        <v>0</v>
      </c>
      <c r="AC50" s="4">
        <f t="shared" si="9"/>
        <v>1</v>
      </c>
    </row>
    <row r="51" spans="1:29" x14ac:dyDescent="0.25">
      <c r="A51" t="s">
        <v>534</v>
      </c>
      <c r="B51" t="s">
        <v>535</v>
      </c>
      <c r="C51" s="1">
        <f>+VLOOKUP(D51,'hoja 4'!$C$2:$E$188,3,FALSE)</f>
        <v>2019</v>
      </c>
      <c r="D51" s="1" t="s">
        <v>125</v>
      </c>
      <c r="E51" s="1" t="s">
        <v>126</v>
      </c>
      <c r="J51">
        <v>1</v>
      </c>
      <c r="K51">
        <v>1</v>
      </c>
      <c r="Y51" s="4">
        <f t="shared" si="5"/>
        <v>0</v>
      </c>
      <c r="Z51" s="4">
        <f t="shared" si="6"/>
        <v>2</v>
      </c>
      <c r="AA51" s="4">
        <f t="shared" si="7"/>
        <v>0</v>
      </c>
      <c r="AB51" s="4">
        <f t="shared" si="8"/>
        <v>0</v>
      </c>
      <c r="AC51" s="4">
        <f t="shared" si="9"/>
        <v>0</v>
      </c>
    </row>
    <row r="52" spans="1:29" x14ac:dyDescent="0.25">
      <c r="A52" t="s">
        <v>536</v>
      </c>
      <c r="B52" t="s">
        <v>537</v>
      </c>
      <c r="C52" s="1">
        <f>+VLOOKUP(D52,'hoja 4'!$C$2:$E$188,3,FALSE)</f>
        <v>2019</v>
      </c>
      <c r="D52" s="1" t="s">
        <v>127</v>
      </c>
      <c r="E52" s="1" t="s">
        <v>128</v>
      </c>
      <c r="F52">
        <v>1</v>
      </c>
      <c r="H52">
        <v>1</v>
      </c>
      <c r="I52">
        <v>1</v>
      </c>
      <c r="T52">
        <v>1</v>
      </c>
      <c r="Y52" s="4">
        <f t="shared" si="5"/>
        <v>3</v>
      </c>
      <c r="Z52" s="4">
        <f t="shared" si="6"/>
        <v>0</v>
      </c>
      <c r="AA52" s="4">
        <f t="shared" si="7"/>
        <v>0</v>
      </c>
      <c r="AB52" s="4">
        <f t="shared" si="8"/>
        <v>0</v>
      </c>
      <c r="AC52" s="4">
        <f t="shared" si="9"/>
        <v>1</v>
      </c>
    </row>
    <row r="53" spans="1:29" x14ac:dyDescent="0.25">
      <c r="A53" t="s">
        <v>538</v>
      </c>
      <c r="B53" t="s">
        <v>539</v>
      </c>
      <c r="C53" s="1">
        <f>+VLOOKUP(D53,'hoja 4'!$C$2:$E$188,3,FALSE)</f>
        <v>2019</v>
      </c>
      <c r="D53" s="1" t="s">
        <v>129</v>
      </c>
      <c r="E53" s="1" t="s">
        <v>130</v>
      </c>
      <c r="F53">
        <v>1</v>
      </c>
      <c r="G53">
        <v>1</v>
      </c>
      <c r="H53">
        <v>1</v>
      </c>
      <c r="I53">
        <v>1</v>
      </c>
      <c r="T53">
        <v>1</v>
      </c>
      <c r="Y53" s="4">
        <f t="shared" si="5"/>
        <v>4</v>
      </c>
      <c r="Z53" s="4">
        <f t="shared" si="6"/>
        <v>0</v>
      </c>
      <c r="AA53" s="4">
        <f t="shared" si="7"/>
        <v>0</v>
      </c>
      <c r="AB53" s="4">
        <f t="shared" si="8"/>
        <v>0</v>
      </c>
      <c r="AC53" s="4">
        <f t="shared" si="9"/>
        <v>1</v>
      </c>
    </row>
    <row r="54" spans="1:29" x14ac:dyDescent="0.25">
      <c r="A54" t="s">
        <v>540</v>
      </c>
      <c r="B54" t="s">
        <v>541</v>
      </c>
      <c r="C54" s="1">
        <f>+VLOOKUP(D54,'hoja 4'!$C$2:$E$188,3,FALSE)</f>
        <v>2019</v>
      </c>
      <c r="D54" s="1" t="s">
        <v>131</v>
      </c>
      <c r="E54" s="1" t="s">
        <v>132</v>
      </c>
      <c r="F54">
        <v>1</v>
      </c>
      <c r="I54">
        <v>1</v>
      </c>
      <c r="R54">
        <v>1</v>
      </c>
      <c r="T54">
        <v>1</v>
      </c>
      <c r="Y54" s="4">
        <f t="shared" si="5"/>
        <v>2</v>
      </c>
      <c r="Z54" s="4">
        <f t="shared" si="6"/>
        <v>0</v>
      </c>
      <c r="AA54" s="4">
        <f t="shared" si="7"/>
        <v>0</v>
      </c>
      <c r="AB54" s="4">
        <f t="shared" si="8"/>
        <v>1</v>
      </c>
      <c r="AC54" s="4">
        <f t="shared" si="9"/>
        <v>1</v>
      </c>
    </row>
    <row r="55" spans="1:29" x14ac:dyDescent="0.25">
      <c r="A55" t="s">
        <v>542</v>
      </c>
      <c r="B55" t="s">
        <v>543</v>
      </c>
      <c r="C55" s="1">
        <f>+VLOOKUP(D55,'hoja 4'!$C$2:$E$188,3,FALSE)</f>
        <v>2019</v>
      </c>
      <c r="D55" s="1" t="s">
        <v>133</v>
      </c>
      <c r="E55" s="1" t="s">
        <v>134</v>
      </c>
      <c r="M55">
        <v>1</v>
      </c>
      <c r="N55">
        <v>1</v>
      </c>
      <c r="P55">
        <v>1</v>
      </c>
      <c r="Q55">
        <v>1</v>
      </c>
      <c r="T55">
        <v>1</v>
      </c>
      <c r="V55">
        <v>1</v>
      </c>
      <c r="W55">
        <v>1</v>
      </c>
      <c r="X55" s="2"/>
      <c r="Y55" s="4">
        <f t="shared" si="5"/>
        <v>0</v>
      </c>
      <c r="Z55" s="4">
        <f t="shared" si="6"/>
        <v>1</v>
      </c>
      <c r="AA55" s="4">
        <f t="shared" si="7"/>
        <v>1</v>
      </c>
      <c r="AB55" s="4">
        <f t="shared" si="8"/>
        <v>2</v>
      </c>
      <c r="AC55" s="4">
        <f t="shared" si="9"/>
        <v>3</v>
      </c>
    </row>
    <row r="56" spans="1:29" x14ac:dyDescent="0.25">
      <c r="A56" t="s">
        <v>544</v>
      </c>
      <c r="B56" t="s">
        <v>545</v>
      </c>
      <c r="C56" s="1">
        <f>+VLOOKUP(D56,'hoja 4'!$C$2:$E$188,3,FALSE)</f>
        <v>2019</v>
      </c>
      <c r="D56" s="1" t="s">
        <v>135</v>
      </c>
      <c r="E56" s="1" t="s">
        <v>136</v>
      </c>
      <c r="F56">
        <v>1</v>
      </c>
      <c r="I56">
        <v>1</v>
      </c>
      <c r="T56">
        <v>1</v>
      </c>
      <c r="Y56" s="4">
        <f t="shared" si="5"/>
        <v>2</v>
      </c>
      <c r="Z56" s="4">
        <f t="shared" si="6"/>
        <v>0</v>
      </c>
      <c r="AA56" s="4">
        <f t="shared" si="7"/>
        <v>0</v>
      </c>
      <c r="AB56" s="4">
        <f t="shared" si="8"/>
        <v>0</v>
      </c>
      <c r="AC56" s="4">
        <f t="shared" si="9"/>
        <v>1</v>
      </c>
    </row>
    <row r="57" spans="1:29" x14ac:dyDescent="0.25">
      <c r="A57" t="s">
        <v>546</v>
      </c>
      <c r="B57" t="s">
        <v>547</v>
      </c>
      <c r="C57" s="1">
        <f>+VLOOKUP(D57,'hoja 4'!$C$2:$E$188,3,FALSE)</f>
        <v>2019</v>
      </c>
      <c r="D57" s="1" t="s">
        <v>137</v>
      </c>
      <c r="E57" s="1" t="s">
        <v>138</v>
      </c>
      <c r="R57">
        <v>1</v>
      </c>
      <c r="T57">
        <v>1</v>
      </c>
      <c r="Y57" s="4">
        <f t="shared" si="5"/>
        <v>0</v>
      </c>
      <c r="Z57" s="4">
        <f t="shared" si="6"/>
        <v>0</v>
      </c>
      <c r="AA57" s="4">
        <f t="shared" si="7"/>
        <v>0</v>
      </c>
      <c r="AB57" s="4">
        <f t="shared" si="8"/>
        <v>1</v>
      </c>
      <c r="AC57" s="4">
        <f t="shared" si="9"/>
        <v>1</v>
      </c>
    </row>
    <row r="58" spans="1:29" x14ac:dyDescent="0.25">
      <c r="A58" t="s">
        <v>548</v>
      </c>
      <c r="B58" t="s">
        <v>549</v>
      </c>
      <c r="C58" s="1">
        <f>+VLOOKUP(D58,'hoja 4'!$C$2:$E$188,3,FALSE)</f>
        <v>2019</v>
      </c>
      <c r="D58" s="1" t="s">
        <v>139</v>
      </c>
      <c r="E58" s="1" t="s">
        <v>140</v>
      </c>
      <c r="R58">
        <v>1</v>
      </c>
      <c r="Y58" s="4">
        <f t="shared" si="5"/>
        <v>0</v>
      </c>
      <c r="Z58" s="4">
        <f t="shared" si="6"/>
        <v>0</v>
      </c>
      <c r="AA58" s="4">
        <f t="shared" si="7"/>
        <v>0</v>
      </c>
      <c r="AB58" s="4">
        <f t="shared" si="8"/>
        <v>1</v>
      </c>
      <c r="AC58" s="4">
        <f t="shared" si="9"/>
        <v>0</v>
      </c>
    </row>
    <row r="59" spans="1:29" x14ac:dyDescent="0.25">
      <c r="A59" t="s">
        <v>550</v>
      </c>
      <c r="B59" t="s">
        <v>551</v>
      </c>
      <c r="C59" s="1">
        <f>+VLOOKUP(D59,'hoja 4'!$C$2:$E$188,3,FALSE)</f>
        <v>2019</v>
      </c>
      <c r="D59" s="1" t="s">
        <v>141</v>
      </c>
      <c r="E59" s="1" t="s">
        <v>142</v>
      </c>
      <c r="G59">
        <v>1</v>
      </c>
      <c r="I59">
        <v>1</v>
      </c>
      <c r="R59">
        <v>1</v>
      </c>
      <c r="T59">
        <v>1</v>
      </c>
      <c r="Y59" s="4">
        <f t="shared" si="5"/>
        <v>2</v>
      </c>
      <c r="Z59" s="4">
        <f t="shared" si="6"/>
        <v>0</v>
      </c>
      <c r="AA59" s="4">
        <f t="shared" si="7"/>
        <v>0</v>
      </c>
      <c r="AB59" s="4">
        <f t="shared" si="8"/>
        <v>1</v>
      </c>
      <c r="AC59" s="4">
        <f t="shared" si="9"/>
        <v>1</v>
      </c>
    </row>
    <row r="60" spans="1:29" x14ac:dyDescent="0.25">
      <c r="A60" t="s">
        <v>552</v>
      </c>
      <c r="B60" t="s">
        <v>553</v>
      </c>
      <c r="C60" s="1">
        <f>+VLOOKUP(D60,'hoja 4'!$C$2:$E$188,3,FALSE)</f>
        <v>2019</v>
      </c>
      <c r="D60" s="1" t="s">
        <v>143</v>
      </c>
      <c r="E60" s="1" t="s">
        <v>144</v>
      </c>
      <c r="F60">
        <v>1</v>
      </c>
      <c r="P60">
        <v>1</v>
      </c>
      <c r="R60">
        <v>1</v>
      </c>
      <c r="Y60" s="4">
        <f t="shared" si="5"/>
        <v>1</v>
      </c>
      <c r="Z60" s="4">
        <f t="shared" si="6"/>
        <v>0</v>
      </c>
      <c r="AA60" s="4">
        <f t="shared" si="7"/>
        <v>0</v>
      </c>
      <c r="AB60" s="4">
        <f t="shared" si="8"/>
        <v>2</v>
      </c>
      <c r="AC60" s="4">
        <f t="shared" si="9"/>
        <v>0</v>
      </c>
    </row>
    <row r="61" spans="1:29" x14ac:dyDescent="0.25">
      <c r="A61" t="s">
        <v>554</v>
      </c>
      <c r="B61" t="s">
        <v>555</v>
      </c>
      <c r="C61" s="1">
        <f>+VLOOKUP(D61,'hoja 4'!$C$2:$E$188,3,FALSE)</f>
        <v>2019</v>
      </c>
      <c r="D61" s="1" t="s">
        <v>145</v>
      </c>
      <c r="E61" s="1" t="s">
        <v>146</v>
      </c>
      <c r="J61">
        <v>1</v>
      </c>
      <c r="K61">
        <v>1</v>
      </c>
      <c r="L61">
        <v>1</v>
      </c>
      <c r="X61" s="2"/>
      <c r="Y61" s="4">
        <f t="shared" si="5"/>
        <v>0</v>
      </c>
      <c r="Z61" s="4">
        <f t="shared" si="6"/>
        <v>3</v>
      </c>
      <c r="AA61" s="4">
        <f t="shared" si="7"/>
        <v>0</v>
      </c>
      <c r="AB61" s="4">
        <f t="shared" si="8"/>
        <v>0</v>
      </c>
      <c r="AC61" s="4">
        <f t="shared" si="9"/>
        <v>0</v>
      </c>
    </row>
    <row r="62" spans="1:29" x14ac:dyDescent="0.25">
      <c r="A62" t="s">
        <v>556</v>
      </c>
      <c r="B62" t="s">
        <v>557</v>
      </c>
      <c r="C62" s="1">
        <f>+VLOOKUP(D62,'hoja 4'!$C$2:$E$188,3,FALSE)</f>
        <v>2019</v>
      </c>
      <c r="D62" s="1" t="s">
        <v>147</v>
      </c>
      <c r="E62" s="1" t="s">
        <v>148</v>
      </c>
      <c r="L62">
        <v>1</v>
      </c>
      <c r="T62">
        <v>1</v>
      </c>
      <c r="Y62" s="4">
        <f t="shared" si="5"/>
        <v>0</v>
      </c>
      <c r="Z62" s="4">
        <f t="shared" si="6"/>
        <v>1</v>
      </c>
      <c r="AA62" s="4">
        <f t="shared" si="7"/>
        <v>0</v>
      </c>
      <c r="AB62" s="4">
        <f t="shared" si="8"/>
        <v>0</v>
      </c>
      <c r="AC62" s="4">
        <f t="shared" si="9"/>
        <v>1</v>
      </c>
    </row>
    <row r="63" spans="1:29" x14ac:dyDescent="0.25">
      <c r="A63" t="s">
        <v>558</v>
      </c>
      <c r="B63" t="s">
        <v>559</v>
      </c>
      <c r="C63" s="1">
        <f>+VLOOKUP(D63,'hoja 4'!$C$2:$E$188,3,FALSE)</f>
        <v>2019</v>
      </c>
      <c r="D63" s="1" t="s">
        <v>149</v>
      </c>
      <c r="E63" s="1" t="s">
        <v>150</v>
      </c>
      <c r="J63">
        <v>1</v>
      </c>
      <c r="K63">
        <v>1</v>
      </c>
      <c r="X63" s="3"/>
      <c r="Y63" s="4">
        <f t="shared" si="5"/>
        <v>0</v>
      </c>
      <c r="Z63" s="4">
        <f t="shared" si="6"/>
        <v>2</v>
      </c>
      <c r="AA63" s="4">
        <f t="shared" si="7"/>
        <v>0</v>
      </c>
      <c r="AB63" s="4">
        <f t="shared" si="8"/>
        <v>0</v>
      </c>
      <c r="AC63" s="4">
        <f t="shared" si="9"/>
        <v>0</v>
      </c>
    </row>
    <row r="64" spans="1:29" x14ac:dyDescent="0.25">
      <c r="A64" t="s">
        <v>560</v>
      </c>
      <c r="B64" t="s">
        <v>561</v>
      </c>
      <c r="C64" s="1">
        <f>+VLOOKUP(D64,'hoja 4'!$C$2:$E$188,3,FALSE)</f>
        <v>2019</v>
      </c>
      <c r="D64" s="1" t="s">
        <v>151</v>
      </c>
      <c r="E64" s="1" t="s">
        <v>152</v>
      </c>
      <c r="J64">
        <v>1</v>
      </c>
      <c r="K64">
        <v>1</v>
      </c>
      <c r="Y64" s="4">
        <f t="shared" si="5"/>
        <v>0</v>
      </c>
      <c r="Z64" s="4">
        <f t="shared" si="6"/>
        <v>2</v>
      </c>
      <c r="AA64" s="4">
        <f t="shared" si="7"/>
        <v>0</v>
      </c>
      <c r="AB64" s="4">
        <f t="shared" si="8"/>
        <v>0</v>
      </c>
      <c r="AC64" s="4">
        <f t="shared" si="9"/>
        <v>0</v>
      </c>
    </row>
    <row r="65" spans="1:29" x14ac:dyDescent="0.25">
      <c r="A65" t="s">
        <v>562</v>
      </c>
      <c r="B65" t="s">
        <v>563</v>
      </c>
      <c r="C65" s="1">
        <f>+VLOOKUP(D65,'hoja 4'!$C$2:$E$188,3,FALSE)</f>
        <v>2019</v>
      </c>
      <c r="D65" s="1" t="s">
        <v>153</v>
      </c>
      <c r="E65" s="1" t="s">
        <v>154</v>
      </c>
      <c r="R65">
        <v>1</v>
      </c>
      <c r="V65">
        <v>1</v>
      </c>
      <c r="Y65" s="4">
        <f t="shared" si="5"/>
        <v>0</v>
      </c>
      <c r="Z65" s="4">
        <f t="shared" si="6"/>
        <v>0</v>
      </c>
      <c r="AA65" s="4">
        <f t="shared" si="7"/>
        <v>0</v>
      </c>
      <c r="AB65" s="4">
        <f t="shared" si="8"/>
        <v>1</v>
      </c>
      <c r="AC65" s="4">
        <f t="shared" si="9"/>
        <v>1</v>
      </c>
    </row>
    <row r="66" spans="1:29" x14ac:dyDescent="0.25">
      <c r="A66" t="s">
        <v>564</v>
      </c>
      <c r="B66" t="s">
        <v>565</v>
      </c>
      <c r="C66" s="1">
        <f>+VLOOKUP(D66,'hoja 4'!$C$2:$E$188,3,FALSE)</f>
        <v>2019</v>
      </c>
      <c r="D66" s="1" t="s">
        <v>155</v>
      </c>
      <c r="E66" s="1" t="s">
        <v>156</v>
      </c>
      <c r="N66">
        <v>1</v>
      </c>
      <c r="P66">
        <v>1</v>
      </c>
      <c r="X66" s="2"/>
      <c r="Y66" s="4">
        <f t="shared" ref="Y66:Y96" si="10">+IF(SUM(F66:I66)&gt;0,SUM(F66:I66),0)</f>
        <v>0</v>
      </c>
      <c r="Z66" s="4">
        <f t="shared" ref="Z66:Z96" si="11">+IF(SUM(J66:M66)&gt;0,SUM(J66:M66),0)</f>
        <v>0</v>
      </c>
      <c r="AA66" s="4">
        <f t="shared" ref="AA66:AA96" si="12">+IF(SUM(N66)&gt;0,SUM(N66),0)</f>
        <v>1</v>
      </c>
      <c r="AB66" s="4">
        <f t="shared" ref="AB66:AB96" si="13">+IF(SUM(O66:S66)&gt;0,SUM(O66:S66),0)</f>
        <v>1</v>
      </c>
      <c r="AC66" s="4">
        <f t="shared" ref="AC66:AC96" si="14">+IF(SUM(T66:X66)&gt;0,SUM(T66:X66),0)</f>
        <v>0</v>
      </c>
    </row>
    <row r="67" spans="1:29" x14ac:dyDescent="0.25">
      <c r="A67" t="s">
        <v>566</v>
      </c>
      <c r="B67" t="s">
        <v>567</v>
      </c>
      <c r="C67" s="1">
        <f>+VLOOKUP(D67,'hoja 4'!$C$2:$E$188,3,FALSE)</f>
        <v>2019</v>
      </c>
      <c r="D67" s="1" t="s">
        <v>157</v>
      </c>
      <c r="E67" s="1" t="s">
        <v>158</v>
      </c>
      <c r="J67">
        <v>1</v>
      </c>
      <c r="K67">
        <v>1</v>
      </c>
      <c r="Y67" s="4">
        <f t="shared" si="10"/>
        <v>0</v>
      </c>
      <c r="Z67" s="4">
        <f t="shared" si="11"/>
        <v>2</v>
      </c>
      <c r="AA67" s="4">
        <f t="shared" si="12"/>
        <v>0</v>
      </c>
      <c r="AB67" s="4">
        <f t="shared" si="13"/>
        <v>0</v>
      </c>
      <c r="AC67" s="4">
        <f t="shared" si="14"/>
        <v>0</v>
      </c>
    </row>
    <row r="68" spans="1:29" x14ac:dyDescent="0.25">
      <c r="A68" t="s">
        <v>568</v>
      </c>
      <c r="B68" t="s">
        <v>569</v>
      </c>
      <c r="C68" s="1">
        <f>+VLOOKUP(D68,'hoja 4'!$C$2:$E$188,3,FALSE)</f>
        <v>2019</v>
      </c>
      <c r="D68" s="1" t="s">
        <v>159</v>
      </c>
      <c r="E68" s="1" t="s">
        <v>160</v>
      </c>
      <c r="P68">
        <v>1</v>
      </c>
      <c r="Q68">
        <v>1</v>
      </c>
      <c r="Y68" s="4">
        <f t="shared" si="10"/>
        <v>0</v>
      </c>
      <c r="Z68" s="4">
        <f t="shared" si="11"/>
        <v>0</v>
      </c>
      <c r="AA68" s="4">
        <f t="shared" si="12"/>
        <v>0</v>
      </c>
      <c r="AB68" s="4">
        <f t="shared" si="13"/>
        <v>2</v>
      </c>
      <c r="AC68" s="4">
        <f t="shared" si="14"/>
        <v>0</v>
      </c>
    </row>
    <row r="69" spans="1:29" x14ac:dyDescent="0.25">
      <c r="A69" t="s">
        <v>570</v>
      </c>
      <c r="B69" t="s">
        <v>571</v>
      </c>
      <c r="C69" s="1">
        <f>+VLOOKUP(D69,'hoja 4'!$C$2:$E$188,3,FALSE)</f>
        <v>2019</v>
      </c>
      <c r="D69" s="1" t="s">
        <v>161</v>
      </c>
      <c r="E69" s="1" t="s">
        <v>162</v>
      </c>
      <c r="G69">
        <v>1</v>
      </c>
      <c r="I69">
        <v>1</v>
      </c>
      <c r="R69">
        <v>1</v>
      </c>
      <c r="T69">
        <v>1</v>
      </c>
      <c r="Y69" s="4">
        <f t="shared" si="10"/>
        <v>2</v>
      </c>
      <c r="Z69" s="4">
        <f t="shared" si="11"/>
        <v>0</v>
      </c>
      <c r="AA69" s="4">
        <f t="shared" si="12"/>
        <v>0</v>
      </c>
      <c r="AB69" s="4">
        <f t="shared" si="13"/>
        <v>1</v>
      </c>
      <c r="AC69" s="4">
        <f t="shared" si="14"/>
        <v>1</v>
      </c>
    </row>
    <row r="70" spans="1:29" x14ac:dyDescent="0.25">
      <c r="A70" t="s">
        <v>572</v>
      </c>
      <c r="B70" t="s">
        <v>573</v>
      </c>
      <c r="C70" s="1">
        <f>+VLOOKUP(D70,'hoja 4'!$C$2:$E$188,3,FALSE)</f>
        <v>2019</v>
      </c>
      <c r="D70" s="1" t="s">
        <v>163</v>
      </c>
      <c r="E70" s="1" t="s">
        <v>164</v>
      </c>
      <c r="P70">
        <v>1</v>
      </c>
      <c r="V70">
        <v>1</v>
      </c>
      <c r="Y70" s="4">
        <f t="shared" si="10"/>
        <v>0</v>
      </c>
      <c r="Z70" s="4">
        <f t="shared" si="11"/>
        <v>0</v>
      </c>
      <c r="AA70" s="4">
        <f t="shared" si="12"/>
        <v>0</v>
      </c>
      <c r="AB70" s="4">
        <f t="shared" si="13"/>
        <v>1</v>
      </c>
      <c r="AC70" s="4">
        <f t="shared" si="14"/>
        <v>1</v>
      </c>
    </row>
    <row r="71" spans="1:29" x14ac:dyDescent="0.25">
      <c r="A71" t="s">
        <v>574</v>
      </c>
      <c r="B71" t="s">
        <v>575</v>
      </c>
      <c r="C71" s="1">
        <f>+VLOOKUP(D71,'hoja 4'!$C$2:$E$188,3,FALSE)</f>
        <v>2019</v>
      </c>
      <c r="D71" s="1" t="s">
        <v>165</v>
      </c>
      <c r="E71" s="1" t="s">
        <v>166</v>
      </c>
      <c r="J71">
        <v>1</v>
      </c>
      <c r="K71">
        <v>1</v>
      </c>
      <c r="R71">
        <v>1</v>
      </c>
      <c r="Y71" s="4">
        <f t="shared" si="10"/>
        <v>0</v>
      </c>
      <c r="Z71" s="4">
        <f t="shared" si="11"/>
        <v>2</v>
      </c>
      <c r="AA71" s="4">
        <f t="shared" si="12"/>
        <v>0</v>
      </c>
      <c r="AB71" s="4">
        <f t="shared" si="13"/>
        <v>1</v>
      </c>
      <c r="AC71" s="4">
        <f t="shared" si="14"/>
        <v>0</v>
      </c>
    </row>
    <row r="72" spans="1:29" x14ac:dyDescent="0.25">
      <c r="A72" t="s">
        <v>576</v>
      </c>
      <c r="B72" t="s">
        <v>577</v>
      </c>
      <c r="C72" s="1">
        <f>+VLOOKUP(D72,'hoja 4'!$C$2:$E$188,3,FALSE)</f>
        <v>2019</v>
      </c>
      <c r="D72" s="1" t="s">
        <v>167</v>
      </c>
      <c r="E72" s="1" t="s">
        <v>168</v>
      </c>
      <c r="F72">
        <v>1</v>
      </c>
      <c r="T72">
        <v>1</v>
      </c>
      <c r="Y72" s="4">
        <f t="shared" si="10"/>
        <v>1</v>
      </c>
      <c r="Z72" s="4">
        <f t="shared" si="11"/>
        <v>0</v>
      </c>
      <c r="AA72" s="4">
        <f t="shared" si="12"/>
        <v>0</v>
      </c>
      <c r="AB72" s="4">
        <f t="shared" si="13"/>
        <v>0</v>
      </c>
      <c r="AC72" s="4">
        <f t="shared" si="14"/>
        <v>1</v>
      </c>
    </row>
    <row r="73" spans="1:29" x14ac:dyDescent="0.25">
      <c r="A73" t="s">
        <v>578</v>
      </c>
      <c r="B73" t="s">
        <v>579</v>
      </c>
      <c r="C73" s="1">
        <f>+VLOOKUP(D73,'hoja 4'!$C$2:$E$188,3,FALSE)</f>
        <v>2019</v>
      </c>
      <c r="D73" s="1" t="s">
        <v>169</v>
      </c>
      <c r="E73" s="1" t="s">
        <v>170</v>
      </c>
      <c r="N73">
        <v>1</v>
      </c>
      <c r="Y73" s="4">
        <f t="shared" si="10"/>
        <v>0</v>
      </c>
      <c r="Z73" s="4">
        <f t="shared" si="11"/>
        <v>0</v>
      </c>
      <c r="AA73" s="4">
        <f t="shared" si="12"/>
        <v>1</v>
      </c>
      <c r="AB73" s="4">
        <f t="shared" si="13"/>
        <v>0</v>
      </c>
      <c r="AC73" s="4">
        <f t="shared" si="14"/>
        <v>0</v>
      </c>
    </row>
    <row r="74" spans="1:29" x14ac:dyDescent="0.25">
      <c r="A74" t="s">
        <v>580</v>
      </c>
      <c r="B74" t="s">
        <v>581</v>
      </c>
      <c r="C74" s="1">
        <f>+VLOOKUP(D74,'hoja 4'!$C$2:$E$188,3,FALSE)</f>
        <v>2019</v>
      </c>
      <c r="D74" s="1" t="s">
        <v>171</v>
      </c>
      <c r="E74" s="1" t="s">
        <v>172</v>
      </c>
      <c r="N74">
        <v>1</v>
      </c>
      <c r="P74">
        <v>1</v>
      </c>
      <c r="Y74" s="4">
        <f t="shared" si="10"/>
        <v>0</v>
      </c>
      <c r="Z74" s="4">
        <f t="shared" si="11"/>
        <v>0</v>
      </c>
      <c r="AA74" s="4">
        <f t="shared" si="12"/>
        <v>1</v>
      </c>
      <c r="AB74" s="4">
        <f t="shared" si="13"/>
        <v>1</v>
      </c>
      <c r="AC74" s="4">
        <f t="shared" si="14"/>
        <v>0</v>
      </c>
    </row>
    <row r="75" spans="1:29" x14ac:dyDescent="0.25">
      <c r="A75" t="s">
        <v>582</v>
      </c>
      <c r="B75" t="s">
        <v>583</v>
      </c>
      <c r="C75" s="1">
        <f>+VLOOKUP(D75,'hoja 4'!$C$2:$E$188,3,FALSE)</f>
        <v>2019</v>
      </c>
      <c r="D75" s="1" t="s">
        <v>175</v>
      </c>
      <c r="E75" s="1" t="s">
        <v>176</v>
      </c>
      <c r="F75">
        <v>1</v>
      </c>
      <c r="G75">
        <v>1</v>
      </c>
      <c r="H75">
        <v>1</v>
      </c>
      <c r="I75">
        <v>1</v>
      </c>
      <c r="U75">
        <v>1</v>
      </c>
      <c r="Y75" s="4">
        <f t="shared" si="10"/>
        <v>4</v>
      </c>
      <c r="Z75" s="4">
        <f t="shared" si="11"/>
        <v>0</v>
      </c>
      <c r="AA75" s="4">
        <f t="shared" si="12"/>
        <v>0</v>
      </c>
      <c r="AB75" s="4">
        <f t="shared" si="13"/>
        <v>0</v>
      </c>
      <c r="AC75" s="4">
        <f t="shared" si="14"/>
        <v>1</v>
      </c>
    </row>
    <row r="76" spans="1:29" x14ac:dyDescent="0.25">
      <c r="A76" t="s">
        <v>584</v>
      </c>
      <c r="B76" t="s">
        <v>585</v>
      </c>
      <c r="C76" s="1">
        <f>+VLOOKUP(D76,'hoja 4'!$C$2:$E$188,3,FALSE)</f>
        <v>2019</v>
      </c>
      <c r="D76" s="1" t="s">
        <v>179</v>
      </c>
      <c r="E76" s="1" t="s">
        <v>180</v>
      </c>
      <c r="J76">
        <v>1</v>
      </c>
      <c r="K76">
        <v>1</v>
      </c>
      <c r="T76">
        <v>1</v>
      </c>
      <c r="Y76" s="4">
        <f t="shared" si="10"/>
        <v>0</v>
      </c>
      <c r="Z76" s="4">
        <f t="shared" si="11"/>
        <v>2</v>
      </c>
      <c r="AA76" s="4">
        <f t="shared" si="12"/>
        <v>0</v>
      </c>
      <c r="AB76" s="4">
        <f t="shared" si="13"/>
        <v>0</v>
      </c>
      <c r="AC76" s="4">
        <f t="shared" si="14"/>
        <v>1</v>
      </c>
    </row>
    <row r="77" spans="1:29" x14ac:dyDescent="0.25">
      <c r="A77" t="s">
        <v>586</v>
      </c>
      <c r="B77" t="s">
        <v>587</v>
      </c>
      <c r="C77" s="1">
        <f>+VLOOKUP(D77,'hoja 4'!$C$2:$E$188,3,FALSE)</f>
        <v>2019</v>
      </c>
      <c r="D77" s="1" t="s">
        <v>181</v>
      </c>
      <c r="E77" s="1" t="s">
        <v>182</v>
      </c>
      <c r="N77">
        <v>1</v>
      </c>
      <c r="Y77" s="4">
        <f t="shared" si="10"/>
        <v>0</v>
      </c>
      <c r="Z77" s="4">
        <f t="shared" si="11"/>
        <v>0</v>
      </c>
      <c r="AA77" s="4">
        <f t="shared" si="12"/>
        <v>1</v>
      </c>
      <c r="AB77" s="4">
        <f t="shared" si="13"/>
        <v>0</v>
      </c>
      <c r="AC77" s="4">
        <f t="shared" si="14"/>
        <v>0</v>
      </c>
    </row>
    <row r="78" spans="1:29" x14ac:dyDescent="0.25">
      <c r="A78" t="s">
        <v>588</v>
      </c>
      <c r="B78" t="s">
        <v>589</v>
      </c>
      <c r="C78" s="1">
        <f>+VLOOKUP(D78,'hoja 4'!$C$2:$E$188,3,FALSE)</f>
        <v>2019</v>
      </c>
      <c r="D78" s="1" t="s">
        <v>185</v>
      </c>
      <c r="E78" s="1" t="s">
        <v>186</v>
      </c>
      <c r="L78">
        <v>1</v>
      </c>
      <c r="O78">
        <v>1</v>
      </c>
      <c r="R78">
        <v>1</v>
      </c>
      <c r="Y78" s="4">
        <f t="shared" si="10"/>
        <v>0</v>
      </c>
      <c r="Z78" s="4">
        <f t="shared" si="11"/>
        <v>1</v>
      </c>
      <c r="AA78" s="4">
        <f t="shared" si="12"/>
        <v>0</v>
      </c>
      <c r="AB78" s="4">
        <f t="shared" si="13"/>
        <v>2</v>
      </c>
      <c r="AC78" s="4">
        <f t="shared" si="14"/>
        <v>0</v>
      </c>
    </row>
    <row r="79" spans="1:29" x14ac:dyDescent="0.25">
      <c r="A79" t="s">
        <v>590</v>
      </c>
      <c r="B79" t="s">
        <v>591</v>
      </c>
      <c r="C79" s="1">
        <f>+VLOOKUP(D79,'hoja 4'!$C$2:$E$188,3,FALSE)</f>
        <v>2019</v>
      </c>
      <c r="D79" s="1" t="s">
        <v>187</v>
      </c>
      <c r="E79" s="1" t="s">
        <v>188</v>
      </c>
      <c r="S79">
        <v>1</v>
      </c>
      <c r="Y79" s="4">
        <f t="shared" si="10"/>
        <v>0</v>
      </c>
      <c r="Z79" s="4">
        <f t="shared" si="11"/>
        <v>0</v>
      </c>
      <c r="AA79" s="4">
        <f t="shared" si="12"/>
        <v>0</v>
      </c>
      <c r="AB79" s="4">
        <f t="shared" si="13"/>
        <v>1</v>
      </c>
      <c r="AC79" s="4">
        <f t="shared" si="14"/>
        <v>0</v>
      </c>
    </row>
    <row r="80" spans="1:29" x14ac:dyDescent="0.25">
      <c r="A80" t="s">
        <v>592</v>
      </c>
      <c r="B80" t="s">
        <v>593</v>
      </c>
      <c r="C80" s="1">
        <f>+VLOOKUP(D80,'hoja 4'!$C$2:$E$188,3,FALSE)</f>
        <v>2019</v>
      </c>
      <c r="D80" s="1" t="s">
        <v>189</v>
      </c>
      <c r="E80" s="1" t="s">
        <v>190</v>
      </c>
      <c r="F80">
        <v>1</v>
      </c>
      <c r="X80" s="2"/>
      <c r="Y80" s="4">
        <f t="shared" si="10"/>
        <v>1</v>
      </c>
      <c r="Z80" s="4">
        <f t="shared" si="11"/>
        <v>0</v>
      </c>
      <c r="AA80" s="4">
        <f t="shared" si="12"/>
        <v>0</v>
      </c>
      <c r="AB80" s="4">
        <f t="shared" si="13"/>
        <v>0</v>
      </c>
      <c r="AC80" s="4">
        <f t="shared" si="14"/>
        <v>0</v>
      </c>
    </row>
    <row r="81" spans="1:29" x14ac:dyDescent="0.25">
      <c r="A81" t="s">
        <v>594</v>
      </c>
      <c r="B81" t="s">
        <v>595</v>
      </c>
      <c r="C81" s="1">
        <f>+VLOOKUP(D81,'hoja 4'!$C$2:$E$188,3,FALSE)</f>
        <v>2019</v>
      </c>
      <c r="D81" s="1" t="s">
        <v>191</v>
      </c>
      <c r="E81" s="1" t="s">
        <v>192</v>
      </c>
      <c r="P81">
        <v>1</v>
      </c>
      <c r="Y81" s="4">
        <f t="shared" si="10"/>
        <v>0</v>
      </c>
      <c r="Z81" s="4">
        <f t="shared" si="11"/>
        <v>0</v>
      </c>
      <c r="AA81" s="4">
        <f t="shared" si="12"/>
        <v>0</v>
      </c>
      <c r="AB81" s="4">
        <f t="shared" si="13"/>
        <v>1</v>
      </c>
      <c r="AC81" s="4">
        <f t="shared" si="14"/>
        <v>0</v>
      </c>
    </row>
    <row r="82" spans="1:29" x14ac:dyDescent="0.25">
      <c r="A82" t="s">
        <v>596</v>
      </c>
      <c r="B82" t="s">
        <v>597</v>
      </c>
      <c r="C82" s="1">
        <f>+VLOOKUP(D82,'hoja 4'!$C$2:$E$188,3,FALSE)</f>
        <v>2019</v>
      </c>
      <c r="D82" s="1" t="s">
        <v>193</v>
      </c>
      <c r="E82" s="1" t="s">
        <v>194</v>
      </c>
      <c r="I82">
        <v>1</v>
      </c>
      <c r="R82">
        <v>1</v>
      </c>
      <c r="Y82" s="4">
        <f t="shared" si="10"/>
        <v>1</v>
      </c>
      <c r="Z82" s="4">
        <f t="shared" si="11"/>
        <v>0</v>
      </c>
      <c r="AA82" s="4">
        <f t="shared" si="12"/>
        <v>0</v>
      </c>
      <c r="AB82" s="4">
        <f t="shared" si="13"/>
        <v>1</v>
      </c>
      <c r="AC82" s="4">
        <f t="shared" si="14"/>
        <v>0</v>
      </c>
    </row>
    <row r="83" spans="1:29" x14ac:dyDescent="0.25">
      <c r="A83" t="s">
        <v>598</v>
      </c>
      <c r="B83" t="s">
        <v>599</v>
      </c>
      <c r="C83" s="1">
        <f>+VLOOKUP(D83,'hoja 4'!$C$2:$E$188,3,FALSE)</f>
        <v>2019</v>
      </c>
      <c r="D83" s="1" t="s">
        <v>195</v>
      </c>
      <c r="E83" s="1" t="s">
        <v>196</v>
      </c>
      <c r="J83">
        <v>1</v>
      </c>
      <c r="R83">
        <v>1</v>
      </c>
      <c r="Y83" s="4">
        <f t="shared" si="10"/>
        <v>0</v>
      </c>
      <c r="Z83" s="4">
        <f t="shared" si="11"/>
        <v>1</v>
      </c>
      <c r="AA83" s="4">
        <f t="shared" si="12"/>
        <v>0</v>
      </c>
      <c r="AB83" s="4">
        <f t="shared" si="13"/>
        <v>1</v>
      </c>
      <c r="AC83" s="4">
        <f t="shared" si="14"/>
        <v>0</v>
      </c>
    </row>
    <row r="84" spans="1:29" x14ac:dyDescent="0.25">
      <c r="A84" t="s">
        <v>600</v>
      </c>
      <c r="B84" t="s">
        <v>601</v>
      </c>
      <c r="C84" s="1">
        <f>+VLOOKUP(D84,'hoja 4'!$C$2:$E$188,3,FALSE)</f>
        <v>2019</v>
      </c>
      <c r="D84" s="1" t="s">
        <v>197</v>
      </c>
      <c r="E84" s="1" t="s">
        <v>198</v>
      </c>
      <c r="J84">
        <v>1</v>
      </c>
      <c r="K84">
        <v>1</v>
      </c>
      <c r="R84">
        <v>1</v>
      </c>
      <c r="Y84" s="4">
        <f t="shared" si="10"/>
        <v>0</v>
      </c>
      <c r="Z84" s="4">
        <f t="shared" si="11"/>
        <v>2</v>
      </c>
      <c r="AA84" s="4">
        <f t="shared" si="12"/>
        <v>0</v>
      </c>
      <c r="AB84" s="4">
        <f t="shared" si="13"/>
        <v>1</v>
      </c>
      <c r="AC84" s="4">
        <f t="shared" si="14"/>
        <v>0</v>
      </c>
    </row>
    <row r="85" spans="1:29" x14ac:dyDescent="0.25">
      <c r="A85" t="s">
        <v>602</v>
      </c>
      <c r="B85" t="s">
        <v>603</v>
      </c>
      <c r="C85" s="1">
        <f>+VLOOKUP(D85,'hoja 4'!$C$2:$E$188,3,FALSE)</f>
        <v>2020</v>
      </c>
      <c r="D85" s="1" t="s">
        <v>199</v>
      </c>
      <c r="E85" s="1" t="s">
        <v>200</v>
      </c>
      <c r="N85">
        <v>1</v>
      </c>
      <c r="Y85" s="4">
        <f t="shared" si="10"/>
        <v>0</v>
      </c>
      <c r="Z85" s="4">
        <f t="shared" si="11"/>
        <v>0</v>
      </c>
      <c r="AA85" s="4">
        <f t="shared" si="12"/>
        <v>1</v>
      </c>
      <c r="AB85" s="4">
        <f t="shared" si="13"/>
        <v>0</v>
      </c>
      <c r="AC85" s="4">
        <f t="shared" si="14"/>
        <v>0</v>
      </c>
    </row>
    <row r="86" spans="1:29" x14ac:dyDescent="0.25">
      <c r="A86" t="s">
        <v>604</v>
      </c>
      <c r="B86" t="s">
        <v>605</v>
      </c>
      <c r="C86" s="1">
        <f>+VLOOKUP(D86,'hoja 4'!$C$2:$E$188,3,FALSE)</f>
        <v>2020</v>
      </c>
      <c r="D86" s="1" t="s">
        <v>201</v>
      </c>
      <c r="E86" s="1" t="s">
        <v>202</v>
      </c>
      <c r="R86">
        <v>1</v>
      </c>
      <c r="X86" s="2"/>
      <c r="Y86" s="4">
        <f t="shared" si="10"/>
        <v>0</v>
      </c>
      <c r="Z86" s="4">
        <f t="shared" si="11"/>
        <v>0</v>
      </c>
      <c r="AA86" s="4">
        <f t="shared" si="12"/>
        <v>0</v>
      </c>
      <c r="AB86" s="4">
        <f t="shared" si="13"/>
        <v>1</v>
      </c>
      <c r="AC86" s="4">
        <f t="shared" si="14"/>
        <v>0</v>
      </c>
    </row>
    <row r="87" spans="1:29" x14ac:dyDescent="0.25">
      <c r="A87" t="s">
        <v>606</v>
      </c>
      <c r="B87" t="s">
        <v>607</v>
      </c>
      <c r="C87" s="1">
        <f>+VLOOKUP(D87,'hoja 4'!$C$2:$E$188,3,FALSE)</f>
        <v>2020</v>
      </c>
      <c r="D87" s="1" t="s">
        <v>203</v>
      </c>
      <c r="E87" s="1" t="s">
        <v>204</v>
      </c>
      <c r="F87">
        <v>1</v>
      </c>
      <c r="H87">
        <v>1</v>
      </c>
      <c r="T87">
        <v>1</v>
      </c>
      <c r="U87">
        <v>1</v>
      </c>
      <c r="Y87" s="4">
        <f t="shared" si="10"/>
        <v>2</v>
      </c>
      <c r="Z87" s="4">
        <f t="shared" si="11"/>
        <v>0</v>
      </c>
      <c r="AA87" s="4">
        <f t="shared" si="12"/>
        <v>0</v>
      </c>
      <c r="AB87" s="4">
        <f t="shared" si="13"/>
        <v>0</v>
      </c>
      <c r="AC87" s="4">
        <f t="shared" si="14"/>
        <v>2</v>
      </c>
    </row>
    <row r="88" spans="1:29" x14ac:dyDescent="0.25">
      <c r="A88" t="s">
        <v>608</v>
      </c>
      <c r="B88" t="s">
        <v>609</v>
      </c>
      <c r="C88" s="1">
        <f>+VLOOKUP(D88,'hoja 4'!$C$2:$E$188,3,FALSE)</f>
        <v>2020</v>
      </c>
      <c r="D88" s="1" t="s">
        <v>205</v>
      </c>
      <c r="E88" s="1" t="s">
        <v>206</v>
      </c>
      <c r="J88">
        <v>1</v>
      </c>
      <c r="L88">
        <v>1</v>
      </c>
      <c r="P88">
        <v>1</v>
      </c>
      <c r="Y88" s="4">
        <f t="shared" si="10"/>
        <v>0</v>
      </c>
      <c r="Z88" s="4">
        <f t="shared" si="11"/>
        <v>2</v>
      </c>
      <c r="AA88" s="4">
        <f t="shared" si="12"/>
        <v>0</v>
      </c>
      <c r="AB88" s="4">
        <f t="shared" si="13"/>
        <v>1</v>
      </c>
      <c r="AC88" s="4">
        <f t="shared" si="14"/>
        <v>0</v>
      </c>
    </row>
    <row r="89" spans="1:29" x14ac:dyDescent="0.25">
      <c r="A89" t="s">
        <v>610</v>
      </c>
      <c r="B89" t="s">
        <v>611</v>
      </c>
      <c r="C89" s="1">
        <f>+VLOOKUP(D89,'hoja 4'!$C$2:$E$188,3,FALSE)</f>
        <v>2020</v>
      </c>
      <c r="D89" s="1" t="s">
        <v>207</v>
      </c>
      <c r="E89" s="1" t="s">
        <v>208</v>
      </c>
      <c r="G89">
        <v>1</v>
      </c>
      <c r="V89">
        <v>1</v>
      </c>
      <c r="Y89" s="4">
        <f t="shared" si="10"/>
        <v>1</v>
      </c>
      <c r="Z89" s="4">
        <f t="shared" si="11"/>
        <v>0</v>
      </c>
      <c r="AA89" s="4">
        <f t="shared" si="12"/>
        <v>0</v>
      </c>
      <c r="AB89" s="4">
        <f t="shared" si="13"/>
        <v>0</v>
      </c>
      <c r="AC89" s="4">
        <f t="shared" si="14"/>
        <v>1</v>
      </c>
    </row>
    <row r="90" spans="1:29" x14ac:dyDescent="0.25">
      <c r="A90" t="s">
        <v>612</v>
      </c>
      <c r="B90" t="s">
        <v>613</v>
      </c>
      <c r="C90" s="1">
        <f>+VLOOKUP(D90,'hoja 4'!$C$2:$E$188,3,FALSE)</f>
        <v>2020</v>
      </c>
      <c r="D90" s="1" t="s">
        <v>209</v>
      </c>
      <c r="E90" s="1" t="s">
        <v>210</v>
      </c>
      <c r="J90">
        <v>1</v>
      </c>
      <c r="L90">
        <v>1</v>
      </c>
      <c r="O90">
        <v>1</v>
      </c>
      <c r="T90">
        <v>1</v>
      </c>
      <c r="Y90" s="4">
        <f t="shared" si="10"/>
        <v>0</v>
      </c>
      <c r="Z90" s="4">
        <f t="shared" si="11"/>
        <v>2</v>
      </c>
      <c r="AA90" s="4">
        <f t="shared" si="12"/>
        <v>0</v>
      </c>
      <c r="AB90" s="4">
        <f t="shared" si="13"/>
        <v>1</v>
      </c>
      <c r="AC90" s="4">
        <f t="shared" si="14"/>
        <v>1</v>
      </c>
    </row>
    <row r="91" spans="1:29" x14ac:dyDescent="0.25">
      <c r="A91" t="s">
        <v>614</v>
      </c>
      <c r="B91" t="s">
        <v>615</v>
      </c>
      <c r="C91" s="1">
        <f>+VLOOKUP(D91,'hoja 4'!$C$2:$E$188,3,FALSE)</f>
        <v>2020</v>
      </c>
      <c r="D91" s="1" t="s">
        <v>211</v>
      </c>
      <c r="E91" s="1" t="s">
        <v>212</v>
      </c>
      <c r="N91">
        <v>1</v>
      </c>
      <c r="Q91">
        <v>1</v>
      </c>
      <c r="T91">
        <v>1</v>
      </c>
      <c r="W91">
        <v>1</v>
      </c>
      <c r="Y91" s="4">
        <f t="shared" si="10"/>
        <v>0</v>
      </c>
      <c r="Z91" s="4">
        <f t="shared" si="11"/>
        <v>0</v>
      </c>
      <c r="AA91" s="4">
        <f t="shared" si="12"/>
        <v>1</v>
      </c>
      <c r="AB91" s="4">
        <f t="shared" si="13"/>
        <v>1</v>
      </c>
      <c r="AC91" s="4">
        <f t="shared" si="14"/>
        <v>2</v>
      </c>
    </row>
    <row r="92" spans="1:29" x14ac:dyDescent="0.25">
      <c r="A92" t="s">
        <v>616</v>
      </c>
      <c r="B92" t="s">
        <v>617</v>
      </c>
      <c r="C92" s="1">
        <f>+VLOOKUP(D92,'hoja 4'!$C$2:$E$188,3,FALSE)</f>
        <v>2020</v>
      </c>
      <c r="D92" s="1" t="s">
        <v>213</v>
      </c>
      <c r="E92" s="1" t="s">
        <v>77</v>
      </c>
      <c r="F92">
        <v>1</v>
      </c>
      <c r="R92">
        <v>1</v>
      </c>
      <c r="Y92" s="4">
        <f t="shared" si="10"/>
        <v>1</v>
      </c>
      <c r="Z92" s="4">
        <f t="shared" si="11"/>
        <v>0</v>
      </c>
      <c r="AA92" s="4">
        <f t="shared" si="12"/>
        <v>0</v>
      </c>
      <c r="AB92" s="4">
        <f t="shared" si="13"/>
        <v>1</v>
      </c>
      <c r="AC92" s="4">
        <f t="shared" si="14"/>
        <v>0</v>
      </c>
    </row>
    <row r="93" spans="1:29" x14ac:dyDescent="0.25">
      <c r="A93" t="s">
        <v>618</v>
      </c>
      <c r="B93" t="s">
        <v>619</v>
      </c>
      <c r="C93">
        <v>2020</v>
      </c>
      <c r="D93" t="s">
        <v>214</v>
      </c>
      <c r="E93" t="s">
        <v>215</v>
      </c>
      <c r="K93">
        <v>1</v>
      </c>
      <c r="Y93" s="4">
        <f t="shared" si="10"/>
        <v>0</v>
      </c>
      <c r="Z93" s="4">
        <f t="shared" si="11"/>
        <v>1</v>
      </c>
      <c r="AA93" s="4">
        <f t="shared" si="12"/>
        <v>0</v>
      </c>
      <c r="AB93" s="4">
        <f t="shared" si="13"/>
        <v>0</v>
      </c>
      <c r="AC93" s="4">
        <f t="shared" si="14"/>
        <v>0</v>
      </c>
    </row>
    <row r="94" spans="1:29" x14ac:dyDescent="0.25">
      <c r="A94" t="s">
        <v>620</v>
      </c>
      <c r="B94" t="s">
        <v>621</v>
      </c>
      <c r="C94" s="1">
        <f>+VLOOKUP(D94,'hoja 4'!$C$2:$E$188,3,FALSE)</f>
        <v>2020</v>
      </c>
      <c r="D94" s="1" t="s">
        <v>217</v>
      </c>
      <c r="E94" s="1" t="s">
        <v>218</v>
      </c>
      <c r="F94">
        <v>1</v>
      </c>
      <c r="H94">
        <v>1</v>
      </c>
      <c r="U94">
        <v>1</v>
      </c>
      <c r="Y94" s="4">
        <f t="shared" si="10"/>
        <v>2</v>
      </c>
      <c r="Z94" s="4">
        <f t="shared" si="11"/>
        <v>0</v>
      </c>
      <c r="AA94" s="4">
        <f t="shared" si="12"/>
        <v>0</v>
      </c>
      <c r="AB94" s="4">
        <f t="shared" si="13"/>
        <v>0</v>
      </c>
      <c r="AC94" s="4">
        <f t="shared" si="14"/>
        <v>1</v>
      </c>
    </row>
    <row r="95" spans="1:29" x14ac:dyDescent="0.25">
      <c r="A95" t="s">
        <v>622</v>
      </c>
      <c r="B95" t="s">
        <v>623</v>
      </c>
      <c r="C95" s="1">
        <f>+VLOOKUP(D95,'hoja 4'!$C$2:$E$188,3,FALSE)</f>
        <v>2020</v>
      </c>
      <c r="D95" s="1" t="s">
        <v>219</v>
      </c>
      <c r="E95" s="1" t="s">
        <v>220</v>
      </c>
      <c r="J95">
        <v>1</v>
      </c>
      <c r="K95">
        <v>1</v>
      </c>
      <c r="R95">
        <v>1</v>
      </c>
      <c r="X95" s="2"/>
      <c r="Y95" s="4">
        <f t="shared" si="10"/>
        <v>0</v>
      </c>
      <c r="Z95" s="4">
        <f t="shared" si="11"/>
        <v>2</v>
      </c>
      <c r="AA95" s="4">
        <f t="shared" si="12"/>
        <v>0</v>
      </c>
      <c r="AB95" s="4">
        <f t="shared" si="13"/>
        <v>1</v>
      </c>
      <c r="AC95" s="4">
        <f t="shared" si="14"/>
        <v>0</v>
      </c>
    </row>
    <row r="96" spans="1:29" x14ac:dyDescent="0.25">
      <c r="A96" t="s">
        <v>624</v>
      </c>
      <c r="B96" t="s">
        <v>625</v>
      </c>
      <c r="C96" s="1">
        <f>+VLOOKUP(D96,'hoja 4'!$C$2:$E$188,3,FALSE)</f>
        <v>2020</v>
      </c>
      <c r="D96" s="1" t="s">
        <v>221</v>
      </c>
      <c r="E96" s="1" t="s">
        <v>222</v>
      </c>
      <c r="P96">
        <v>1</v>
      </c>
      <c r="Y96" s="4">
        <f t="shared" si="10"/>
        <v>0</v>
      </c>
      <c r="Z96" s="4">
        <f t="shared" si="11"/>
        <v>0</v>
      </c>
      <c r="AA96" s="4">
        <f t="shared" si="12"/>
        <v>0</v>
      </c>
      <c r="AB96" s="4">
        <f t="shared" si="13"/>
        <v>1</v>
      </c>
      <c r="AC96" s="4">
        <f t="shared" si="14"/>
        <v>0</v>
      </c>
    </row>
    <row r="97" spans="1:29" x14ac:dyDescent="0.25">
      <c r="A97" t="s">
        <v>626</v>
      </c>
      <c r="B97" t="s">
        <v>627</v>
      </c>
      <c r="C97" s="1">
        <f>+VLOOKUP(D97,'hoja 4'!$C$2:$E$188,3,FALSE)</f>
        <v>2020</v>
      </c>
      <c r="D97" s="1" t="s">
        <v>223</v>
      </c>
      <c r="E97" s="1" t="s">
        <v>224</v>
      </c>
      <c r="N97">
        <v>1</v>
      </c>
      <c r="Y97" s="4">
        <f t="shared" ref="Y97:Y128" si="15">+IF(SUM(F97:I97)&gt;0,SUM(F97:I97),0)</f>
        <v>0</v>
      </c>
      <c r="Z97" s="4">
        <f t="shared" ref="Z97:Z128" si="16">+IF(SUM(J97:M97)&gt;0,SUM(J97:M97),0)</f>
        <v>0</v>
      </c>
      <c r="AA97" s="4">
        <f t="shared" ref="AA97:AA128" si="17">+IF(SUM(N97)&gt;0,SUM(N97),0)</f>
        <v>1</v>
      </c>
      <c r="AB97" s="4">
        <f t="shared" ref="AB97:AB128" si="18">+IF(SUM(O97:S97)&gt;0,SUM(O97:S97),0)</f>
        <v>0</v>
      </c>
      <c r="AC97" s="4">
        <f t="shared" ref="AC97:AC128" si="19">+IF(SUM(T97:X97)&gt;0,SUM(T97:X97),0)</f>
        <v>0</v>
      </c>
    </row>
    <row r="98" spans="1:29" x14ac:dyDescent="0.25">
      <c r="A98" t="s">
        <v>628</v>
      </c>
      <c r="B98" t="s">
        <v>629</v>
      </c>
      <c r="C98" s="1">
        <f>+VLOOKUP(D98,'hoja 4'!$C$2:$E$188,3,FALSE)</f>
        <v>2020</v>
      </c>
      <c r="D98" s="1" t="s">
        <v>225</v>
      </c>
      <c r="E98" s="1" t="s">
        <v>226</v>
      </c>
      <c r="G98">
        <v>1</v>
      </c>
      <c r="Y98" s="4">
        <f t="shared" si="15"/>
        <v>1</v>
      </c>
      <c r="Z98" s="4">
        <f t="shared" si="16"/>
        <v>0</v>
      </c>
      <c r="AA98" s="4">
        <f t="shared" si="17"/>
        <v>0</v>
      </c>
      <c r="AB98" s="4">
        <f t="shared" si="18"/>
        <v>0</v>
      </c>
      <c r="AC98" s="4">
        <f t="shared" si="19"/>
        <v>0</v>
      </c>
    </row>
    <row r="99" spans="1:29" x14ac:dyDescent="0.25">
      <c r="A99" t="s">
        <v>630</v>
      </c>
      <c r="B99" t="s">
        <v>631</v>
      </c>
      <c r="C99" s="1">
        <f>+VLOOKUP(D99,'hoja 4'!$C$2:$E$188,3,FALSE)</f>
        <v>2020</v>
      </c>
      <c r="D99" s="1" t="s">
        <v>227</v>
      </c>
      <c r="E99" s="1" t="s">
        <v>228</v>
      </c>
      <c r="N99">
        <v>1</v>
      </c>
      <c r="Y99" s="4">
        <f t="shared" si="15"/>
        <v>0</v>
      </c>
      <c r="Z99" s="4">
        <f t="shared" si="16"/>
        <v>0</v>
      </c>
      <c r="AA99" s="4">
        <f t="shared" si="17"/>
        <v>1</v>
      </c>
      <c r="AB99" s="4">
        <f t="shared" si="18"/>
        <v>0</v>
      </c>
      <c r="AC99" s="4">
        <f t="shared" si="19"/>
        <v>0</v>
      </c>
    </row>
    <row r="100" spans="1:29" x14ac:dyDescent="0.25">
      <c r="A100" t="s">
        <v>632</v>
      </c>
      <c r="B100" t="s">
        <v>633</v>
      </c>
      <c r="C100">
        <v>2020</v>
      </c>
      <c r="D100" t="s">
        <v>229</v>
      </c>
      <c r="E100" t="s">
        <v>230</v>
      </c>
      <c r="F100">
        <v>1</v>
      </c>
      <c r="I100">
        <v>1</v>
      </c>
      <c r="Y100" s="4">
        <f t="shared" si="15"/>
        <v>2</v>
      </c>
      <c r="Z100" s="4">
        <f t="shared" si="16"/>
        <v>0</v>
      </c>
      <c r="AA100" s="4">
        <f t="shared" si="17"/>
        <v>0</v>
      </c>
      <c r="AB100" s="4">
        <f t="shared" si="18"/>
        <v>0</v>
      </c>
      <c r="AC100" s="4">
        <f t="shared" si="19"/>
        <v>0</v>
      </c>
    </row>
    <row r="101" spans="1:29" x14ac:dyDescent="0.25">
      <c r="A101" t="s">
        <v>634</v>
      </c>
      <c r="B101" t="s">
        <v>635</v>
      </c>
      <c r="C101" s="1">
        <f>+VLOOKUP(D101,'hoja 4'!$C$2:$E$188,3,FALSE)</f>
        <v>2020</v>
      </c>
      <c r="D101" s="1" t="s">
        <v>231</v>
      </c>
      <c r="E101" s="1" t="s">
        <v>232</v>
      </c>
      <c r="R101">
        <v>1</v>
      </c>
      <c r="T101">
        <v>1</v>
      </c>
      <c r="X101" s="2"/>
      <c r="Y101" s="4">
        <f t="shared" si="15"/>
        <v>0</v>
      </c>
      <c r="Z101" s="4">
        <f t="shared" si="16"/>
        <v>0</v>
      </c>
      <c r="AA101" s="4">
        <f t="shared" si="17"/>
        <v>0</v>
      </c>
      <c r="AB101" s="4">
        <f t="shared" si="18"/>
        <v>1</v>
      </c>
      <c r="AC101" s="4">
        <f t="shared" si="19"/>
        <v>1</v>
      </c>
    </row>
    <row r="102" spans="1:29" x14ac:dyDescent="0.25">
      <c r="A102" t="s">
        <v>636</v>
      </c>
      <c r="B102" t="s">
        <v>637</v>
      </c>
      <c r="C102" s="1">
        <f>+VLOOKUP(D102,'hoja 4'!$C$2:$E$188,3,FALSE)</f>
        <v>2020</v>
      </c>
      <c r="D102" s="1" t="s">
        <v>233</v>
      </c>
      <c r="E102" s="1" t="s">
        <v>234</v>
      </c>
      <c r="K102">
        <v>1</v>
      </c>
      <c r="M102">
        <v>1</v>
      </c>
      <c r="X102" s="2"/>
      <c r="Y102" s="4">
        <f t="shared" si="15"/>
        <v>0</v>
      </c>
      <c r="Z102" s="4">
        <f t="shared" si="16"/>
        <v>2</v>
      </c>
      <c r="AA102" s="4">
        <f t="shared" si="17"/>
        <v>0</v>
      </c>
      <c r="AB102" s="4">
        <f t="shared" si="18"/>
        <v>0</v>
      </c>
      <c r="AC102" s="4">
        <f t="shared" si="19"/>
        <v>0</v>
      </c>
    </row>
    <row r="103" spans="1:29" x14ac:dyDescent="0.25">
      <c r="A103" t="s">
        <v>638</v>
      </c>
      <c r="B103" t="s">
        <v>639</v>
      </c>
      <c r="C103" s="1">
        <f>+VLOOKUP(D103,'hoja 4'!$C$2:$E$188,3,FALSE)</f>
        <v>2020</v>
      </c>
      <c r="D103" s="1" t="s">
        <v>235</v>
      </c>
      <c r="E103" s="1" t="s">
        <v>236</v>
      </c>
      <c r="G103">
        <v>1</v>
      </c>
      <c r="Q103">
        <v>1</v>
      </c>
      <c r="Y103" s="4">
        <f t="shared" si="15"/>
        <v>1</v>
      </c>
      <c r="Z103" s="4">
        <f t="shared" si="16"/>
        <v>0</v>
      </c>
      <c r="AA103" s="4">
        <f t="shared" si="17"/>
        <v>0</v>
      </c>
      <c r="AB103" s="4">
        <f t="shared" si="18"/>
        <v>1</v>
      </c>
      <c r="AC103" s="4">
        <f t="shared" si="19"/>
        <v>0</v>
      </c>
    </row>
    <row r="104" spans="1:29" x14ac:dyDescent="0.25">
      <c r="A104" t="s">
        <v>640</v>
      </c>
      <c r="B104" t="s">
        <v>641</v>
      </c>
      <c r="C104">
        <v>2020</v>
      </c>
      <c r="D104" t="s">
        <v>237</v>
      </c>
      <c r="E104" t="s">
        <v>238</v>
      </c>
      <c r="F104">
        <v>1</v>
      </c>
      <c r="G104">
        <v>1</v>
      </c>
      <c r="X104">
        <v>1</v>
      </c>
      <c r="Y104" s="4">
        <f t="shared" si="15"/>
        <v>2</v>
      </c>
      <c r="Z104" s="4">
        <f t="shared" si="16"/>
        <v>0</v>
      </c>
      <c r="AA104" s="4">
        <f t="shared" si="17"/>
        <v>0</v>
      </c>
      <c r="AB104" s="4">
        <f t="shared" si="18"/>
        <v>0</v>
      </c>
      <c r="AC104" s="4">
        <f t="shared" si="19"/>
        <v>1</v>
      </c>
    </row>
    <row r="105" spans="1:29" x14ac:dyDescent="0.25">
      <c r="A105" t="s">
        <v>642</v>
      </c>
      <c r="B105" t="s">
        <v>643</v>
      </c>
      <c r="C105" s="1">
        <f>+VLOOKUP(D105,'hoja 4'!$C$2:$E$188,3,FALSE)</f>
        <v>2020</v>
      </c>
      <c r="D105" s="1" t="s">
        <v>239</v>
      </c>
      <c r="E105" s="1" t="s">
        <v>240</v>
      </c>
      <c r="H105">
        <v>1</v>
      </c>
      <c r="I105">
        <v>1</v>
      </c>
      <c r="Y105" s="4">
        <f t="shared" si="15"/>
        <v>2</v>
      </c>
      <c r="Z105" s="4">
        <f t="shared" si="16"/>
        <v>0</v>
      </c>
      <c r="AA105" s="4">
        <f t="shared" si="17"/>
        <v>0</v>
      </c>
      <c r="AB105" s="4">
        <f t="shared" si="18"/>
        <v>0</v>
      </c>
      <c r="AC105" s="4">
        <f t="shared" si="19"/>
        <v>0</v>
      </c>
    </row>
    <row r="106" spans="1:29" x14ac:dyDescent="0.25">
      <c r="A106" t="s">
        <v>644</v>
      </c>
      <c r="B106" t="s">
        <v>645</v>
      </c>
      <c r="C106" s="1">
        <f>+VLOOKUP(D106,'hoja 4'!$C$2:$E$188,3,FALSE)</f>
        <v>2020</v>
      </c>
      <c r="D106" s="1" t="s">
        <v>241</v>
      </c>
      <c r="E106" s="1" t="s">
        <v>242</v>
      </c>
      <c r="F106">
        <v>1</v>
      </c>
      <c r="H106">
        <v>1</v>
      </c>
      <c r="L106">
        <v>1</v>
      </c>
      <c r="U106">
        <v>1</v>
      </c>
      <c r="Y106" s="4">
        <f t="shared" si="15"/>
        <v>2</v>
      </c>
      <c r="Z106" s="4">
        <f t="shared" si="16"/>
        <v>1</v>
      </c>
      <c r="AA106" s="4">
        <f t="shared" si="17"/>
        <v>0</v>
      </c>
      <c r="AB106" s="4">
        <f t="shared" si="18"/>
        <v>0</v>
      </c>
      <c r="AC106" s="4">
        <f t="shared" si="19"/>
        <v>1</v>
      </c>
    </row>
    <row r="107" spans="1:29" x14ac:dyDescent="0.25">
      <c r="A107" t="s">
        <v>646</v>
      </c>
      <c r="B107" t="s">
        <v>647</v>
      </c>
      <c r="C107" s="1">
        <f>+VLOOKUP(D107,'hoja 4'!$C$2:$E$188,3,FALSE)</f>
        <v>2020</v>
      </c>
      <c r="D107" s="1" t="s">
        <v>243</v>
      </c>
      <c r="E107" s="1" t="s">
        <v>244</v>
      </c>
      <c r="N107">
        <v>1</v>
      </c>
      <c r="Y107" s="4">
        <f t="shared" si="15"/>
        <v>0</v>
      </c>
      <c r="Z107" s="4">
        <f t="shared" si="16"/>
        <v>0</v>
      </c>
      <c r="AA107" s="4">
        <f t="shared" si="17"/>
        <v>1</v>
      </c>
      <c r="AB107" s="4">
        <f t="shared" si="18"/>
        <v>0</v>
      </c>
      <c r="AC107" s="4">
        <f t="shared" si="19"/>
        <v>0</v>
      </c>
    </row>
    <row r="108" spans="1:29" x14ac:dyDescent="0.25">
      <c r="A108" t="s">
        <v>648</v>
      </c>
      <c r="B108" t="s">
        <v>649</v>
      </c>
      <c r="C108" s="1">
        <f>+VLOOKUP(D108,'hoja 4'!$C$2:$E$188,3,FALSE)</f>
        <v>2020</v>
      </c>
      <c r="D108" s="1" t="s">
        <v>245</v>
      </c>
      <c r="E108" s="1" t="s">
        <v>246</v>
      </c>
      <c r="N108">
        <v>1</v>
      </c>
      <c r="R108">
        <v>1</v>
      </c>
      <c r="X108" s="2"/>
      <c r="Y108" s="4">
        <f t="shared" si="15"/>
        <v>0</v>
      </c>
      <c r="Z108" s="4">
        <f t="shared" si="16"/>
        <v>0</v>
      </c>
      <c r="AA108" s="4">
        <f t="shared" si="17"/>
        <v>1</v>
      </c>
      <c r="AB108" s="4">
        <f t="shared" si="18"/>
        <v>1</v>
      </c>
      <c r="AC108" s="4">
        <f t="shared" si="19"/>
        <v>0</v>
      </c>
    </row>
    <row r="109" spans="1:29" x14ac:dyDescent="0.25">
      <c r="A109" t="s">
        <v>650</v>
      </c>
      <c r="B109" t="s">
        <v>651</v>
      </c>
      <c r="C109" s="1">
        <f>+VLOOKUP(D109,'hoja 4'!$C$2:$E$188,3,FALSE)</f>
        <v>2020</v>
      </c>
      <c r="D109" s="1" t="s">
        <v>247</v>
      </c>
      <c r="E109" s="1" t="s">
        <v>248</v>
      </c>
      <c r="J109">
        <v>1</v>
      </c>
      <c r="K109">
        <v>1</v>
      </c>
      <c r="M109">
        <v>1</v>
      </c>
      <c r="Y109" s="4">
        <f t="shared" si="15"/>
        <v>0</v>
      </c>
      <c r="Z109" s="4">
        <f t="shared" si="16"/>
        <v>3</v>
      </c>
      <c r="AA109" s="4">
        <f t="shared" si="17"/>
        <v>0</v>
      </c>
      <c r="AB109" s="4">
        <f t="shared" si="18"/>
        <v>0</v>
      </c>
      <c r="AC109" s="4">
        <f t="shared" si="19"/>
        <v>0</v>
      </c>
    </row>
    <row r="110" spans="1:29" x14ac:dyDescent="0.25">
      <c r="A110" t="s">
        <v>652</v>
      </c>
      <c r="B110" t="s">
        <v>653</v>
      </c>
      <c r="C110" s="1">
        <f>+VLOOKUP(D110,'hoja 4'!$C$2:$E$188,3,FALSE)</f>
        <v>2020</v>
      </c>
      <c r="D110" s="1" t="s">
        <v>249</v>
      </c>
      <c r="E110" s="1" t="s">
        <v>250</v>
      </c>
      <c r="N110">
        <v>1</v>
      </c>
      <c r="T110">
        <v>1</v>
      </c>
      <c r="Y110" s="4">
        <f t="shared" si="15"/>
        <v>0</v>
      </c>
      <c r="Z110" s="4">
        <f t="shared" si="16"/>
        <v>0</v>
      </c>
      <c r="AA110" s="4">
        <f t="shared" si="17"/>
        <v>1</v>
      </c>
      <c r="AB110" s="4">
        <f t="shared" si="18"/>
        <v>0</v>
      </c>
      <c r="AC110" s="4">
        <f t="shared" si="19"/>
        <v>1</v>
      </c>
    </row>
    <row r="111" spans="1:29" x14ac:dyDescent="0.25">
      <c r="A111" t="s">
        <v>654</v>
      </c>
      <c r="B111" t="s">
        <v>655</v>
      </c>
      <c r="C111" s="1">
        <f>+VLOOKUP(D111,'hoja 4'!$C$2:$E$188,3,FALSE)</f>
        <v>2020</v>
      </c>
      <c r="D111" s="1" t="s">
        <v>251</v>
      </c>
      <c r="E111" s="1" t="s">
        <v>252</v>
      </c>
      <c r="J111">
        <v>1</v>
      </c>
      <c r="K111">
        <v>1</v>
      </c>
      <c r="Y111" s="4">
        <f t="shared" si="15"/>
        <v>0</v>
      </c>
      <c r="Z111" s="4">
        <f t="shared" si="16"/>
        <v>2</v>
      </c>
      <c r="AA111" s="4">
        <f t="shared" si="17"/>
        <v>0</v>
      </c>
      <c r="AB111" s="4">
        <f t="shared" si="18"/>
        <v>0</v>
      </c>
      <c r="AC111" s="4">
        <f t="shared" si="19"/>
        <v>0</v>
      </c>
    </row>
    <row r="112" spans="1:29" x14ac:dyDescent="0.25">
      <c r="A112" t="s">
        <v>656</v>
      </c>
      <c r="B112" t="s">
        <v>657</v>
      </c>
      <c r="C112" s="1">
        <f>+VLOOKUP(D112,'hoja 4'!$C$2:$E$188,3,FALSE)</f>
        <v>2020</v>
      </c>
      <c r="D112" s="1" t="s">
        <v>253</v>
      </c>
      <c r="E112" s="1" t="s">
        <v>254</v>
      </c>
      <c r="J112">
        <v>1</v>
      </c>
      <c r="K112">
        <v>1</v>
      </c>
      <c r="Y112" s="4">
        <f t="shared" si="15"/>
        <v>0</v>
      </c>
      <c r="Z112" s="4">
        <f t="shared" si="16"/>
        <v>2</v>
      </c>
      <c r="AA112" s="4">
        <f t="shared" si="17"/>
        <v>0</v>
      </c>
      <c r="AB112" s="4">
        <f t="shared" si="18"/>
        <v>0</v>
      </c>
      <c r="AC112" s="4">
        <f t="shared" si="19"/>
        <v>0</v>
      </c>
    </row>
    <row r="113" spans="1:29" x14ac:dyDescent="0.25">
      <c r="A113" t="s">
        <v>658</v>
      </c>
      <c r="B113" t="s">
        <v>659</v>
      </c>
      <c r="C113" s="1">
        <f>+VLOOKUP(D113,'hoja 4'!$C$2:$E$188,3,FALSE)</f>
        <v>2020</v>
      </c>
      <c r="D113" s="1" t="s">
        <v>255</v>
      </c>
      <c r="E113" s="1" t="s">
        <v>256</v>
      </c>
      <c r="G113">
        <v>1</v>
      </c>
      <c r="I113">
        <v>1</v>
      </c>
      <c r="T113">
        <v>1</v>
      </c>
      <c r="Y113" s="4">
        <f t="shared" si="15"/>
        <v>2</v>
      </c>
      <c r="Z113" s="4">
        <f t="shared" si="16"/>
        <v>0</v>
      </c>
      <c r="AA113" s="4">
        <f t="shared" si="17"/>
        <v>0</v>
      </c>
      <c r="AB113" s="4">
        <f t="shared" si="18"/>
        <v>0</v>
      </c>
      <c r="AC113" s="4">
        <f t="shared" si="19"/>
        <v>1</v>
      </c>
    </row>
    <row r="114" spans="1:29" x14ac:dyDescent="0.25">
      <c r="A114" t="s">
        <v>660</v>
      </c>
      <c r="B114" t="s">
        <v>661</v>
      </c>
      <c r="C114" s="1">
        <f>+VLOOKUP(D114,'hoja 4'!$C$2:$E$188,3,FALSE)</f>
        <v>2020</v>
      </c>
      <c r="D114" s="1" t="s">
        <v>257</v>
      </c>
      <c r="E114" s="1" t="s">
        <v>258</v>
      </c>
      <c r="J114">
        <v>1</v>
      </c>
      <c r="R114">
        <v>1</v>
      </c>
      <c r="Y114" s="4">
        <f t="shared" si="15"/>
        <v>0</v>
      </c>
      <c r="Z114" s="4">
        <f t="shared" si="16"/>
        <v>1</v>
      </c>
      <c r="AA114" s="4">
        <f t="shared" si="17"/>
        <v>0</v>
      </c>
      <c r="AB114" s="4">
        <f t="shared" si="18"/>
        <v>1</v>
      </c>
      <c r="AC114" s="4">
        <f t="shared" si="19"/>
        <v>0</v>
      </c>
    </row>
    <row r="115" spans="1:29" x14ac:dyDescent="0.25">
      <c r="A115" t="s">
        <v>662</v>
      </c>
      <c r="B115" t="s">
        <v>663</v>
      </c>
      <c r="C115" s="1">
        <f>+VLOOKUP(D115,'hoja 4'!$C$2:$E$188,3,FALSE)</f>
        <v>2020</v>
      </c>
      <c r="D115" s="1" t="s">
        <v>259</v>
      </c>
      <c r="E115" s="1" t="s">
        <v>260</v>
      </c>
      <c r="F115">
        <v>1</v>
      </c>
      <c r="H115">
        <v>1</v>
      </c>
      <c r="L115">
        <v>1</v>
      </c>
      <c r="U115">
        <v>1</v>
      </c>
      <c r="Y115" s="4">
        <f t="shared" si="15"/>
        <v>2</v>
      </c>
      <c r="Z115" s="4">
        <f t="shared" si="16"/>
        <v>1</v>
      </c>
      <c r="AA115" s="4">
        <f t="shared" si="17"/>
        <v>0</v>
      </c>
      <c r="AB115" s="4">
        <f t="shared" si="18"/>
        <v>0</v>
      </c>
      <c r="AC115" s="4">
        <f t="shared" si="19"/>
        <v>1</v>
      </c>
    </row>
    <row r="116" spans="1:29" x14ac:dyDescent="0.25">
      <c r="A116" t="s">
        <v>664</v>
      </c>
      <c r="B116" t="s">
        <v>665</v>
      </c>
      <c r="C116" s="1">
        <f>+VLOOKUP(D116,'hoja 4'!$C$2:$E$188,3,FALSE)</f>
        <v>2020</v>
      </c>
      <c r="D116" s="1" t="s">
        <v>261</v>
      </c>
      <c r="E116" s="1" t="s">
        <v>262</v>
      </c>
      <c r="I116">
        <v>1</v>
      </c>
      <c r="Y116" s="4">
        <f t="shared" si="15"/>
        <v>1</v>
      </c>
      <c r="Z116" s="4">
        <f t="shared" si="16"/>
        <v>0</v>
      </c>
      <c r="AA116" s="4">
        <f t="shared" si="17"/>
        <v>0</v>
      </c>
      <c r="AB116" s="4">
        <f t="shared" si="18"/>
        <v>0</v>
      </c>
      <c r="AC116" s="4">
        <f t="shared" si="19"/>
        <v>0</v>
      </c>
    </row>
    <row r="117" spans="1:29" x14ac:dyDescent="0.25">
      <c r="A117" t="s">
        <v>666</v>
      </c>
      <c r="B117" t="s">
        <v>667</v>
      </c>
      <c r="C117" s="1">
        <f>+VLOOKUP(D117,'hoja 4'!$C$2:$E$188,3,FALSE)</f>
        <v>2020</v>
      </c>
      <c r="D117" s="1" t="s">
        <v>263</v>
      </c>
      <c r="E117" s="1" t="s">
        <v>264</v>
      </c>
      <c r="F117">
        <v>1</v>
      </c>
      <c r="H117">
        <v>1</v>
      </c>
      <c r="Y117" s="4">
        <f t="shared" si="15"/>
        <v>2</v>
      </c>
      <c r="Z117" s="4">
        <f t="shared" si="16"/>
        <v>0</v>
      </c>
      <c r="AA117" s="4">
        <f t="shared" si="17"/>
        <v>0</v>
      </c>
      <c r="AB117" s="4">
        <f t="shared" si="18"/>
        <v>0</v>
      </c>
      <c r="AC117" s="4">
        <f t="shared" si="19"/>
        <v>0</v>
      </c>
    </row>
    <row r="118" spans="1:29" x14ac:dyDescent="0.25">
      <c r="A118" t="s">
        <v>668</v>
      </c>
      <c r="B118" t="s">
        <v>669</v>
      </c>
      <c r="C118">
        <v>2020</v>
      </c>
      <c r="D118" t="s">
        <v>265</v>
      </c>
      <c r="E118" t="s">
        <v>266</v>
      </c>
      <c r="N118">
        <v>1</v>
      </c>
      <c r="Y118" s="4">
        <f t="shared" si="15"/>
        <v>0</v>
      </c>
      <c r="Z118" s="4">
        <f t="shared" si="16"/>
        <v>0</v>
      </c>
      <c r="AA118" s="4">
        <f t="shared" si="17"/>
        <v>1</v>
      </c>
      <c r="AB118" s="4">
        <f t="shared" si="18"/>
        <v>0</v>
      </c>
      <c r="AC118" s="4">
        <f t="shared" si="19"/>
        <v>0</v>
      </c>
    </row>
    <row r="119" spans="1:29" x14ac:dyDescent="0.25">
      <c r="A119" t="s">
        <v>670</v>
      </c>
      <c r="B119" t="s">
        <v>671</v>
      </c>
      <c r="C119" s="1">
        <f>+VLOOKUP(D119,'hoja 4'!$C$2:$E$188,3,FALSE)</f>
        <v>2020</v>
      </c>
      <c r="D119" s="1" t="s">
        <v>269</v>
      </c>
      <c r="E119" s="1" t="s">
        <v>270</v>
      </c>
      <c r="J119">
        <v>1</v>
      </c>
      <c r="Y119" s="4">
        <f t="shared" si="15"/>
        <v>0</v>
      </c>
      <c r="Z119" s="4">
        <f t="shared" si="16"/>
        <v>1</v>
      </c>
      <c r="AA119" s="4">
        <f t="shared" si="17"/>
        <v>0</v>
      </c>
      <c r="AB119" s="4">
        <f t="shared" si="18"/>
        <v>0</v>
      </c>
      <c r="AC119" s="4">
        <f t="shared" si="19"/>
        <v>0</v>
      </c>
    </row>
    <row r="120" spans="1:29" x14ac:dyDescent="0.25">
      <c r="A120" t="s">
        <v>672</v>
      </c>
      <c r="B120" t="s">
        <v>673</v>
      </c>
      <c r="C120" s="1">
        <f>+VLOOKUP(D120,'hoja 4'!$C$2:$E$188,3,FALSE)</f>
        <v>2020</v>
      </c>
      <c r="D120" s="1" t="s">
        <v>271</v>
      </c>
      <c r="E120" s="1" t="s">
        <v>272</v>
      </c>
      <c r="P120">
        <v>1</v>
      </c>
      <c r="Q120">
        <v>1</v>
      </c>
      <c r="Y120" s="4">
        <f t="shared" si="15"/>
        <v>0</v>
      </c>
      <c r="Z120" s="4">
        <f t="shared" si="16"/>
        <v>0</v>
      </c>
      <c r="AA120" s="4">
        <f t="shared" si="17"/>
        <v>0</v>
      </c>
      <c r="AB120" s="4">
        <f t="shared" si="18"/>
        <v>2</v>
      </c>
      <c r="AC120" s="4">
        <f t="shared" si="19"/>
        <v>0</v>
      </c>
    </row>
    <row r="121" spans="1:29" x14ac:dyDescent="0.25">
      <c r="A121" t="s">
        <v>674</v>
      </c>
      <c r="B121" t="s">
        <v>675</v>
      </c>
      <c r="C121" s="1">
        <f>+VLOOKUP(D121,'hoja 4'!$C$2:$E$188,3,FALSE)</f>
        <v>2020</v>
      </c>
      <c r="D121" s="1" t="s">
        <v>273</v>
      </c>
      <c r="E121" s="1" t="s">
        <v>274</v>
      </c>
      <c r="F121">
        <v>1</v>
      </c>
      <c r="I121">
        <v>1</v>
      </c>
      <c r="R121">
        <v>1</v>
      </c>
      <c r="Y121" s="4">
        <f t="shared" si="15"/>
        <v>2</v>
      </c>
      <c r="Z121" s="4">
        <f t="shared" si="16"/>
        <v>0</v>
      </c>
      <c r="AA121" s="4">
        <f t="shared" si="17"/>
        <v>0</v>
      </c>
      <c r="AB121" s="4">
        <f t="shared" si="18"/>
        <v>1</v>
      </c>
      <c r="AC121" s="4">
        <f t="shared" si="19"/>
        <v>0</v>
      </c>
    </row>
    <row r="122" spans="1:29" x14ac:dyDescent="0.25">
      <c r="A122" t="s">
        <v>676</v>
      </c>
      <c r="B122" t="s">
        <v>677</v>
      </c>
      <c r="C122">
        <v>2020</v>
      </c>
      <c r="D122" t="s">
        <v>275</v>
      </c>
      <c r="E122" t="s">
        <v>276</v>
      </c>
      <c r="O122">
        <v>1</v>
      </c>
      <c r="P122">
        <v>1</v>
      </c>
      <c r="Y122" s="4">
        <f t="shared" si="15"/>
        <v>0</v>
      </c>
      <c r="Z122" s="4">
        <f t="shared" si="16"/>
        <v>0</v>
      </c>
      <c r="AA122" s="4">
        <f t="shared" si="17"/>
        <v>0</v>
      </c>
      <c r="AB122" s="4">
        <f t="shared" si="18"/>
        <v>2</v>
      </c>
      <c r="AC122" s="4">
        <f t="shared" si="19"/>
        <v>0</v>
      </c>
    </row>
    <row r="123" spans="1:29" x14ac:dyDescent="0.25">
      <c r="A123" t="s">
        <v>678</v>
      </c>
      <c r="B123" t="s">
        <v>679</v>
      </c>
      <c r="C123" s="1">
        <f>+VLOOKUP(D123,'hoja 4'!$C$2:$E$188,3,FALSE)</f>
        <v>2020</v>
      </c>
      <c r="D123" s="1" t="s">
        <v>277</v>
      </c>
      <c r="E123" s="1" t="s">
        <v>278</v>
      </c>
      <c r="I123">
        <v>1</v>
      </c>
      <c r="R123">
        <v>1</v>
      </c>
      <c r="Y123" s="4">
        <f t="shared" si="15"/>
        <v>1</v>
      </c>
      <c r="Z123" s="4">
        <f t="shared" si="16"/>
        <v>0</v>
      </c>
      <c r="AA123" s="4">
        <f t="shared" si="17"/>
        <v>0</v>
      </c>
      <c r="AB123" s="4">
        <f t="shared" si="18"/>
        <v>1</v>
      </c>
      <c r="AC123" s="4">
        <f t="shared" si="19"/>
        <v>0</v>
      </c>
    </row>
    <row r="124" spans="1:29" x14ac:dyDescent="0.25">
      <c r="A124" t="s">
        <v>680</v>
      </c>
      <c r="B124" t="s">
        <v>681</v>
      </c>
      <c r="C124" s="1">
        <f>+VLOOKUP(D124,'hoja 4'!$C$2:$E$188,3,FALSE)</f>
        <v>2020</v>
      </c>
      <c r="D124" s="1" t="s">
        <v>279</v>
      </c>
      <c r="E124" s="1" t="s">
        <v>280</v>
      </c>
      <c r="J124">
        <v>1</v>
      </c>
      <c r="K124">
        <v>1</v>
      </c>
      <c r="Y124" s="4">
        <f t="shared" si="15"/>
        <v>0</v>
      </c>
      <c r="Z124" s="4">
        <f t="shared" si="16"/>
        <v>2</v>
      </c>
      <c r="AA124" s="4">
        <f t="shared" si="17"/>
        <v>0</v>
      </c>
      <c r="AB124" s="4">
        <f t="shared" si="18"/>
        <v>0</v>
      </c>
      <c r="AC124" s="4">
        <f t="shared" si="19"/>
        <v>0</v>
      </c>
    </row>
    <row r="125" spans="1:29" x14ac:dyDescent="0.25">
      <c r="A125" t="s">
        <v>682</v>
      </c>
      <c r="B125" t="s">
        <v>683</v>
      </c>
      <c r="C125">
        <v>2021</v>
      </c>
      <c r="D125" t="s">
        <v>281</v>
      </c>
      <c r="E125" t="s">
        <v>282</v>
      </c>
      <c r="R125">
        <v>1</v>
      </c>
      <c r="Y125" s="4">
        <f t="shared" si="15"/>
        <v>0</v>
      </c>
      <c r="Z125" s="4">
        <f t="shared" si="16"/>
        <v>0</v>
      </c>
      <c r="AA125" s="4">
        <f t="shared" si="17"/>
        <v>0</v>
      </c>
      <c r="AB125" s="4">
        <f t="shared" si="18"/>
        <v>1</v>
      </c>
      <c r="AC125" s="4">
        <f t="shared" si="19"/>
        <v>0</v>
      </c>
    </row>
    <row r="126" spans="1:29" x14ac:dyDescent="0.25">
      <c r="A126" t="s">
        <v>684</v>
      </c>
      <c r="B126" t="s">
        <v>685</v>
      </c>
      <c r="C126">
        <v>2021</v>
      </c>
      <c r="D126" t="s">
        <v>283</v>
      </c>
      <c r="E126" t="s">
        <v>284</v>
      </c>
      <c r="M126">
        <v>1</v>
      </c>
      <c r="T126">
        <v>1</v>
      </c>
      <c r="Y126" s="4">
        <f t="shared" si="15"/>
        <v>0</v>
      </c>
      <c r="Z126" s="4">
        <f t="shared" si="16"/>
        <v>1</v>
      </c>
      <c r="AA126" s="4">
        <f t="shared" si="17"/>
        <v>0</v>
      </c>
      <c r="AB126" s="4">
        <f t="shared" si="18"/>
        <v>0</v>
      </c>
      <c r="AC126" s="4">
        <f t="shared" si="19"/>
        <v>1</v>
      </c>
    </row>
    <row r="127" spans="1:29" x14ac:dyDescent="0.25">
      <c r="A127" t="s">
        <v>686</v>
      </c>
      <c r="B127" t="s">
        <v>687</v>
      </c>
      <c r="C127" s="1">
        <f>+VLOOKUP(D127,'hoja 4'!$C$2:$E$188,3,FALSE)</f>
        <v>2021</v>
      </c>
      <c r="D127" s="1" t="s">
        <v>285</v>
      </c>
      <c r="E127" s="1" t="s">
        <v>286</v>
      </c>
      <c r="F127">
        <v>1</v>
      </c>
      <c r="H127">
        <v>1</v>
      </c>
      <c r="Y127" s="4">
        <f t="shared" si="15"/>
        <v>2</v>
      </c>
      <c r="Z127" s="4">
        <f t="shared" si="16"/>
        <v>0</v>
      </c>
      <c r="AA127" s="4">
        <f t="shared" si="17"/>
        <v>0</v>
      </c>
      <c r="AB127" s="4">
        <f t="shared" si="18"/>
        <v>0</v>
      </c>
      <c r="AC127" s="4">
        <f t="shared" si="19"/>
        <v>0</v>
      </c>
    </row>
    <row r="128" spans="1:29" ht="15.75" thickBot="1" x14ac:dyDescent="0.3">
      <c r="A128" t="s">
        <v>688</v>
      </c>
      <c r="B128" t="s">
        <v>689</v>
      </c>
      <c r="C128" s="7">
        <v>2021</v>
      </c>
      <c r="D128" s="7" t="s">
        <v>287</v>
      </c>
      <c r="E128" s="7" t="s">
        <v>288</v>
      </c>
      <c r="F128" s="7"/>
      <c r="G128" s="7"/>
      <c r="H128" s="7"/>
      <c r="I128" s="7"/>
      <c r="J128" s="7"/>
      <c r="K128" s="7"/>
      <c r="L128" s="7"/>
      <c r="M128" s="7"/>
      <c r="N128" s="7"/>
      <c r="O128" s="7"/>
      <c r="P128" s="7">
        <v>1</v>
      </c>
      <c r="Q128" s="7"/>
      <c r="R128" s="7"/>
      <c r="S128" s="7"/>
      <c r="T128" s="7"/>
      <c r="U128" s="7"/>
      <c r="V128" s="7"/>
      <c r="W128" s="7"/>
      <c r="X128" s="7"/>
      <c r="Y128" s="4">
        <f t="shared" si="15"/>
        <v>0</v>
      </c>
      <c r="Z128" s="4">
        <f t="shared" si="16"/>
        <v>0</v>
      </c>
      <c r="AA128" s="4">
        <f t="shared" si="17"/>
        <v>0</v>
      </c>
      <c r="AB128" s="4">
        <f t="shared" si="18"/>
        <v>1</v>
      </c>
      <c r="AC128" s="4">
        <f t="shared" si="19"/>
        <v>0</v>
      </c>
    </row>
    <row r="129" spans="1:29" ht="15.75" thickTop="1" x14ac:dyDescent="0.25">
      <c r="A129" t="s">
        <v>690</v>
      </c>
      <c r="B129" t="s">
        <v>691</v>
      </c>
      <c r="C129">
        <v>2021</v>
      </c>
      <c r="D129" t="s">
        <v>289</v>
      </c>
      <c r="E129" t="s">
        <v>290</v>
      </c>
      <c r="J129">
        <v>1</v>
      </c>
      <c r="K129">
        <v>1</v>
      </c>
      <c r="Y129" s="4">
        <f t="shared" ref="Y129:Y159" si="20">+IF(SUM(F129:I129)&gt;0,SUM(F129:I129),0)</f>
        <v>0</v>
      </c>
      <c r="Z129" s="4">
        <f t="shared" ref="Z129:Z159" si="21">+IF(SUM(J129:M129)&gt;0,SUM(J129:M129),0)</f>
        <v>2</v>
      </c>
      <c r="AA129" s="4">
        <f t="shared" ref="AA129:AA159" si="22">+IF(SUM(N129)&gt;0,SUM(N129),0)</f>
        <v>0</v>
      </c>
      <c r="AB129" s="4">
        <f t="shared" ref="AB129:AB159" si="23">+IF(SUM(O129:S129)&gt;0,SUM(O129:S129),0)</f>
        <v>0</v>
      </c>
      <c r="AC129" s="4">
        <f t="shared" ref="AC129:AC159" si="24">+IF(SUM(T129:X129)&gt;0,SUM(T129:X129),0)</f>
        <v>0</v>
      </c>
    </row>
    <row r="130" spans="1:29" x14ac:dyDescent="0.25">
      <c r="A130" t="s">
        <v>692</v>
      </c>
      <c r="B130" t="s">
        <v>693</v>
      </c>
      <c r="C130">
        <v>2021</v>
      </c>
      <c r="D130" t="s">
        <v>291</v>
      </c>
      <c r="E130" t="s">
        <v>292</v>
      </c>
      <c r="T130">
        <v>1</v>
      </c>
      <c r="W130">
        <v>1</v>
      </c>
      <c r="X130">
        <v>1</v>
      </c>
      <c r="Y130" s="4">
        <f t="shared" si="20"/>
        <v>0</v>
      </c>
      <c r="Z130" s="4">
        <f t="shared" si="21"/>
        <v>0</v>
      </c>
      <c r="AA130" s="4">
        <f t="shared" si="22"/>
        <v>0</v>
      </c>
      <c r="AB130" s="4">
        <f t="shared" si="23"/>
        <v>0</v>
      </c>
      <c r="AC130" s="4">
        <f t="shared" si="24"/>
        <v>3</v>
      </c>
    </row>
    <row r="131" spans="1:29" x14ac:dyDescent="0.25">
      <c r="A131" t="s">
        <v>694</v>
      </c>
      <c r="B131" t="s">
        <v>695</v>
      </c>
      <c r="C131">
        <v>2021</v>
      </c>
      <c r="D131" t="s">
        <v>293</v>
      </c>
      <c r="E131" t="s">
        <v>294</v>
      </c>
      <c r="Q131">
        <v>1</v>
      </c>
      <c r="R131">
        <v>1</v>
      </c>
      <c r="Y131" s="4">
        <f t="shared" si="20"/>
        <v>0</v>
      </c>
      <c r="Z131" s="4">
        <f t="shared" si="21"/>
        <v>0</v>
      </c>
      <c r="AA131" s="4">
        <f t="shared" si="22"/>
        <v>0</v>
      </c>
      <c r="AB131" s="4">
        <f t="shared" si="23"/>
        <v>2</v>
      </c>
      <c r="AC131" s="4">
        <f t="shared" si="24"/>
        <v>0</v>
      </c>
    </row>
    <row r="132" spans="1:29" x14ac:dyDescent="0.25">
      <c r="A132" t="s">
        <v>696</v>
      </c>
      <c r="B132" t="s">
        <v>697</v>
      </c>
      <c r="C132">
        <v>2021</v>
      </c>
      <c r="D132" t="s">
        <v>295</v>
      </c>
      <c r="E132" t="s">
        <v>296</v>
      </c>
      <c r="J132">
        <v>1</v>
      </c>
      <c r="K132">
        <v>1</v>
      </c>
      <c r="Y132" s="4">
        <f t="shared" si="20"/>
        <v>0</v>
      </c>
      <c r="Z132" s="4">
        <f t="shared" si="21"/>
        <v>2</v>
      </c>
      <c r="AA132" s="4">
        <f t="shared" si="22"/>
        <v>0</v>
      </c>
      <c r="AB132" s="4">
        <f t="shared" si="23"/>
        <v>0</v>
      </c>
      <c r="AC132" s="4">
        <f t="shared" si="24"/>
        <v>0</v>
      </c>
    </row>
    <row r="133" spans="1:29" x14ac:dyDescent="0.25">
      <c r="A133" t="s">
        <v>698</v>
      </c>
      <c r="B133" t="s">
        <v>699</v>
      </c>
      <c r="C133">
        <v>2021</v>
      </c>
      <c r="D133" t="s">
        <v>297</v>
      </c>
      <c r="E133" t="s">
        <v>298</v>
      </c>
      <c r="J133">
        <v>1</v>
      </c>
      <c r="K133">
        <v>1</v>
      </c>
      <c r="Y133" s="4">
        <f t="shared" si="20"/>
        <v>0</v>
      </c>
      <c r="Z133" s="4">
        <f t="shared" si="21"/>
        <v>2</v>
      </c>
      <c r="AA133" s="4">
        <f t="shared" si="22"/>
        <v>0</v>
      </c>
      <c r="AB133" s="4">
        <f t="shared" si="23"/>
        <v>0</v>
      </c>
      <c r="AC133" s="4">
        <f t="shared" si="24"/>
        <v>0</v>
      </c>
    </row>
    <row r="134" spans="1:29" x14ac:dyDescent="0.25">
      <c r="A134" t="s">
        <v>700</v>
      </c>
      <c r="B134" t="s">
        <v>701</v>
      </c>
      <c r="C134">
        <v>2021</v>
      </c>
      <c r="D134" t="s">
        <v>299</v>
      </c>
      <c r="E134" t="s">
        <v>300</v>
      </c>
      <c r="J134">
        <v>1</v>
      </c>
      <c r="K134">
        <v>1</v>
      </c>
      <c r="Q134">
        <v>1</v>
      </c>
      <c r="T134">
        <v>1</v>
      </c>
      <c r="Y134" s="4">
        <f t="shared" si="20"/>
        <v>0</v>
      </c>
      <c r="Z134" s="4">
        <f t="shared" si="21"/>
        <v>2</v>
      </c>
      <c r="AA134" s="4">
        <f t="shared" si="22"/>
        <v>0</v>
      </c>
      <c r="AB134" s="4">
        <f t="shared" si="23"/>
        <v>1</v>
      </c>
      <c r="AC134" s="4">
        <f t="shared" si="24"/>
        <v>1</v>
      </c>
    </row>
    <row r="135" spans="1:29" x14ac:dyDescent="0.25">
      <c r="A135" t="s">
        <v>702</v>
      </c>
      <c r="B135" t="s">
        <v>703</v>
      </c>
      <c r="C135" s="1">
        <f>+VLOOKUP(D135,'hoja 4'!$C$2:$E$188,3,FALSE)</f>
        <v>2021</v>
      </c>
      <c r="D135" s="1" t="s">
        <v>301</v>
      </c>
      <c r="E135" s="1" t="s">
        <v>302</v>
      </c>
      <c r="P135">
        <v>1</v>
      </c>
      <c r="Q135">
        <v>1</v>
      </c>
      <c r="Y135" s="4">
        <f t="shared" si="20"/>
        <v>0</v>
      </c>
      <c r="Z135" s="4">
        <f t="shared" si="21"/>
        <v>0</v>
      </c>
      <c r="AA135" s="4">
        <f t="shared" si="22"/>
        <v>0</v>
      </c>
      <c r="AB135" s="4">
        <f t="shared" si="23"/>
        <v>2</v>
      </c>
      <c r="AC135" s="4">
        <f t="shared" si="24"/>
        <v>0</v>
      </c>
    </row>
    <row r="136" spans="1:29" x14ac:dyDescent="0.25">
      <c r="A136" t="s">
        <v>704</v>
      </c>
      <c r="B136" t="s">
        <v>705</v>
      </c>
      <c r="C136">
        <v>2021</v>
      </c>
      <c r="D136" t="s">
        <v>303</v>
      </c>
      <c r="E136" t="s">
        <v>304</v>
      </c>
      <c r="S136">
        <v>1</v>
      </c>
      <c r="Y136" s="4">
        <f t="shared" si="20"/>
        <v>0</v>
      </c>
      <c r="Z136" s="4">
        <f t="shared" si="21"/>
        <v>0</v>
      </c>
      <c r="AA136" s="4">
        <f t="shared" si="22"/>
        <v>0</v>
      </c>
      <c r="AB136" s="4">
        <f t="shared" si="23"/>
        <v>1</v>
      </c>
      <c r="AC136" s="4">
        <f t="shared" si="24"/>
        <v>0</v>
      </c>
    </row>
    <row r="137" spans="1:29" x14ac:dyDescent="0.25">
      <c r="A137" t="s">
        <v>706</v>
      </c>
      <c r="B137" t="s">
        <v>707</v>
      </c>
      <c r="C137">
        <v>2021</v>
      </c>
      <c r="D137" t="s">
        <v>305</v>
      </c>
      <c r="E137" t="s">
        <v>306</v>
      </c>
      <c r="P137">
        <v>1</v>
      </c>
      <c r="T137">
        <v>1</v>
      </c>
      <c r="W137">
        <v>1</v>
      </c>
      <c r="Y137" s="4">
        <f t="shared" si="20"/>
        <v>0</v>
      </c>
      <c r="Z137" s="4">
        <f t="shared" si="21"/>
        <v>0</v>
      </c>
      <c r="AA137" s="4">
        <f t="shared" si="22"/>
        <v>0</v>
      </c>
      <c r="AB137" s="4">
        <f t="shared" si="23"/>
        <v>1</v>
      </c>
      <c r="AC137" s="4">
        <f t="shared" si="24"/>
        <v>2</v>
      </c>
    </row>
    <row r="138" spans="1:29" x14ac:dyDescent="0.25">
      <c r="A138" t="s">
        <v>708</v>
      </c>
      <c r="B138" t="s">
        <v>709</v>
      </c>
      <c r="C138">
        <v>2021</v>
      </c>
      <c r="D138" t="s">
        <v>307</v>
      </c>
      <c r="E138" t="s">
        <v>308</v>
      </c>
      <c r="J138">
        <v>1</v>
      </c>
      <c r="K138">
        <v>1</v>
      </c>
      <c r="Y138" s="4">
        <f t="shared" si="20"/>
        <v>0</v>
      </c>
      <c r="Z138" s="4">
        <f t="shared" si="21"/>
        <v>2</v>
      </c>
      <c r="AA138" s="4">
        <f t="shared" si="22"/>
        <v>0</v>
      </c>
      <c r="AB138" s="4">
        <f t="shared" si="23"/>
        <v>0</v>
      </c>
      <c r="AC138" s="4">
        <f t="shared" si="24"/>
        <v>0</v>
      </c>
    </row>
    <row r="139" spans="1:29" x14ac:dyDescent="0.25">
      <c r="A139" t="s">
        <v>710</v>
      </c>
      <c r="B139" t="s">
        <v>711</v>
      </c>
      <c r="C139">
        <v>2021</v>
      </c>
      <c r="D139" t="s">
        <v>309</v>
      </c>
      <c r="E139" t="s">
        <v>310</v>
      </c>
      <c r="G139">
        <v>1</v>
      </c>
      <c r="I139">
        <v>1</v>
      </c>
      <c r="T139">
        <v>1</v>
      </c>
      <c r="Y139" s="4">
        <f t="shared" si="20"/>
        <v>2</v>
      </c>
      <c r="Z139" s="4">
        <f t="shared" si="21"/>
        <v>0</v>
      </c>
      <c r="AA139" s="4">
        <f t="shared" si="22"/>
        <v>0</v>
      </c>
      <c r="AB139" s="4">
        <f t="shared" si="23"/>
        <v>0</v>
      </c>
      <c r="AC139" s="4">
        <f t="shared" si="24"/>
        <v>1</v>
      </c>
    </row>
    <row r="140" spans="1:29" x14ac:dyDescent="0.25">
      <c r="A140" t="s">
        <v>712</v>
      </c>
      <c r="B140" t="s">
        <v>713</v>
      </c>
      <c r="C140">
        <v>2021</v>
      </c>
      <c r="D140" t="s">
        <v>311</v>
      </c>
      <c r="E140" t="s">
        <v>312</v>
      </c>
      <c r="H140">
        <v>1</v>
      </c>
      <c r="I140">
        <v>1</v>
      </c>
      <c r="T140">
        <v>1</v>
      </c>
      <c r="U140">
        <v>1</v>
      </c>
      <c r="Y140" s="4">
        <f t="shared" si="20"/>
        <v>2</v>
      </c>
      <c r="Z140" s="4">
        <f t="shared" si="21"/>
        <v>0</v>
      </c>
      <c r="AA140" s="4">
        <f t="shared" si="22"/>
        <v>0</v>
      </c>
      <c r="AB140" s="4">
        <f t="shared" si="23"/>
        <v>0</v>
      </c>
      <c r="AC140" s="4">
        <f t="shared" si="24"/>
        <v>2</v>
      </c>
    </row>
    <row r="141" spans="1:29" x14ac:dyDescent="0.25">
      <c r="A141" t="s">
        <v>714</v>
      </c>
      <c r="B141" t="s">
        <v>715</v>
      </c>
      <c r="C141" s="1">
        <f>+VLOOKUP(D141,'hoja 4'!$C$2:$E$188,3,FALSE)</f>
        <v>2021</v>
      </c>
      <c r="D141" s="1" t="s">
        <v>313</v>
      </c>
      <c r="E141" s="1" t="s">
        <v>314</v>
      </c>
      <c r="J141">
        <v>1</v>
      </c>
      <c r="K141">
        <v>1</v>
      </c>
      <c r="M141">
        <v>1</v>
      </c>
      <c r="Y141" s="4">
        <f t="shared" si="20"/>
        <v>0</v>
      </c>
      <c r="Z141" s="4">
        <f t="shared" si="21"/>
        <v>3</v>
      </c>
      <c r="AA141" s="4">
        <f t="shared" si="22"/>
        <v>0</v>
      </c>
      <c r="AB141" s="4">
        <f t="shared" si="23"/>
        <v>0</v>
      </c>
      <c r="AC141" s="4">
        <f t="shared" si="24"/>
        <v>0</v>
      </c>
    </row>
    <row r="142" spans="1:29" x14ac:dyDescent="0.25">
      <c r="A142" t="s">
        <v>716</v>
      </c>
      <c r="B142" t="s">
        <v>717</v>
      </c>
      <c r="C142" s="1">
        <f>+VLOOKUP(D142,'hoja 4'!$C$2:$E$188,3,FALSE)</f>
        <v>2021</v>
      </c>
      <c r="D142" s="1" t="s">
        <v>315</v>
      </c>
      <c r="E142" s="1" t="s">
        <v>316</v>
      </c>
      <c r="J142">
        <v>1</v>
      </c>
      <c r="Y142" s="4">
        <f t="shared" si="20"/>
        <v>0</v>
      </c>
      <c r="Z142" s="4">
        <f t="shared" si="21"/>
        <v>1</v>
      </c>
      <c r="AA142" s="4">
        <f t="shared" si="22"/>
        <v>0</v>
      </c>
      <c r="AB142" s="4">
        <f t="shared" si="23"/>
        <v>0</v>
      </c>
      <c r="AC142" s="4">
        <f t="shared" si="24"/>
        <v>0</v>
      </c>
    </row>
    <row r="143" spans="1:29" x14ac:dyDescent="0.25">
      <c r="A143" t="s">
        <v>718</v>
      </c>
      <c r="B143" t="s">
        <v>719</v>
      </c>
      <c r="C143" s="1">
        <f>+VLOOKUP(D143,'hoja 4'!$C$2:$E$188,3,FALSE)</f>
        <v>2021</v>
      </c>
      <c r="D143" s="1" t="s">
        <v>317</v>
      </c>
      <c r="E143" s="1" t="s">
        <v>318</v>
      </c>
      <c r="I143">
        <v>1</v>
      </c>
      <c r="R143">
        <v>1</v>
      </c>
      <c r="U143">
        <v>1</v>
      </c>
      <c r="Y143" s="4">
        <f t="shared" si="20"/>
        <v>1</v>
      </c>
      <c r="Z143" s="4">
        <f t="shared" si="21"/>
        <v>0</v>
      </c>
      <c r="AA143" s="4">
        <f t="shared" si="22"/>
        <v>0</v>
      </c>
      <c r="AB143" s="4">
        <f t="shared" si="23"/>
        <v>1</v>
      </c>
      <c r="AC143" s="4">
        <f t="shared" si="24"/>
        <v>1</v>
      </c>
    </row>
    <row r="144" spans="1:29" x14ac:dyDescent="0.25">
      <c r="A144" t="s">
        <v>720</v>
      </c>
      <c r="B144" t="s">
        <v>721</v>
      </c>
      <c r="C144">
        <v>2021</v>
      </c>
      <c r="D144" t="s">
        <v>319</v>
      </c>
      <c r="E144" t="s">
        <v>320</v>
      </c>
      <c r="J144">
        <v>1</v>
      </c>
      <c r="K144">
        <v>1</v>
      </c>
      <c r="R144">
        <v>1</v>
      </c>
      <c r="Y144" s="4">
        <f t="shared" si="20"/>
        <v>0</v>
      </c>
      <c r="Z144" s="4">
        <f t="shared" si="21"/>
        <v>2</v>
      </c>
      <c r="AA144" s="4">
        <f t="shared" si="22"/>
        <v>0</v>
      </c>
      <c r="AB144" s="4">
        <f t="shared" si="23"/>
        <v>1</v>
      </c>
      <c r="AC144" s="4">
        <f t="shared" si="24"/>
        <v>0</v>
      </c>
    </row>
    <row r="145" spans="1:29" x14ac:dyDescent="0.25">
      <c r="A145" t="s">
        <v>722</v>
      </c>
      <c r="B145" t="s">
        <v>723</v>
      </c>
      <c r="C145">
        <v>2021</v>
      </c>
      <c r="D145" t="s">
        <v>321</v>
      </c>
      <c r="E145" t="s">
        <v>322</v>
      </c>
      <c r="J145">
        <v>1</v>
      </c>
      <c r="L145">
        <v>1</v>
      </c>
      <c r="Y145" s="4">
        <f t="shared" si="20"/>
        <v>0</v>
      </c>
      <c r="Z145" s="4">
        <f t="shared" si="21"/>
        <v>2</v>
      </c>
      <c r="AA145" s="4">
        <f t="shared" si="22"/>
        <v>0</v>
      </c>
      <c r="AB145" s="4">
        <f t="shared" si="23"/>
        <v>0</v>
      </c>
      <c r="AC145" s="4">
        <f t="shared" si="24"/>
        <v>0</v>
      </c>
    </row>
    <row r="146" spans="1:29" x14ac:dyDescent="0.25">
      <c r="A146" t="s">
        <v>724</v>
      </c>
      <c r="B146" t="s">
        <v>725</v>
      </c>
      <c r="C146" s="1">
        <f>+VLOOKUP(D146,'hoja 4'!$C$2:$E$188,3,FALSE)</f>
        <v>2021</v>
      </c>
      <c r="D146" s="1" t="s">
        <v>323</v>
      </c>
      <c r="E146" s="1" t="s">
        <v>324</v>
      </c>
      <c r="G146">
        <v>1</v>
      </c>
      <c r="Y146" s="4">
        <f t="shared" si="20"/>
        <v>1</v>
      </c>
      <c r="Z146" s="4">
        <f t="shared" si="21"/>
        <v>0</v>
      </c>
      <c r="AA146" s="4">
        <f t="shared" si="22"/>
        <v>0</v>
      </c>
      <c r="AB146" s="4">
        <f t="shared" si="23"/>
        <v>0</v>
      </c>
      <c r="AC146" s="4">
        <f t="shared" si="24"/>
        <v>0</v>
      </c>
    </row>
    <row r="147" spans="1:29" x14ac:dyDescent="0.25">
      <c r="A147" t="s">
        <v>726</v>
      </c>
      <c r="B147" t="s">
        <v>727</v>
      </c>
      <c r="C147">
        <v>2021</v>
      </c>
      <c r="D147" t="s">
        <v>325</v>
      </c>
      <c r="E147" t="s">
        <v>326</v>
      </c>
      <c r="J147">
        <v>1</v>
      </c>
      <c r="Y147" s="4">
        <f t="shared" si="20"/>
        <v>0</v>
      </c>
      <c r="Z147" s="4">
        <f t="shared" si="21"/>
        <v>1</v>
      </c>
      <c r="AA147" s="4">
        <f t="shared" si="22"/>
        <v>0</v>
      </c>
      <c r="AB147" s="4">
        <f t="shared" si="23"/>
        <v>0</v>
      </c>
      <c r="AC147" s="4">
        <f t="shared" si="24"/>
        <v>0</v>
      </c>
    </row>
    <row r="148" spans="1:29" x14ac:dyDescent="0.25">
      <c r="A148" t="s">
        <v>728</v>
      </c>
      <c r="B148" t="s">
        <v>729</v>
      </c>
      <c r="C148">
        <v>2021</v>
      </c>
      <c r="D148" t="s">
        <v>327</v>
      </c>
      <c r="E148" t="s">
        <v>328</v>
      </c>
      <c r="T148">
        <v>1</v>
      </c>
      <c r="U148">
        <v>1</v>
      </c>
      <c r="Y148" s="4">
        <f t="shared" si="20"/>
        <v>0</v>
      </c>
      <c r="Z148" s="4">
        <f t="shared" si="21"/>
        <v>0</v>
      </c>
      <c r="AA148" s="4">
        <f t="shared" si="22"/>
        <v>0</v>
      </c>
      <c r="AB148" s="4">
        <f t="shared" si="23"/>
        <v>0</v>
      </c>
      <c r="AC148" s="4">
        <f t="shared" si="24"/>
        <v>2</v>
      </c>
    </row>
    <row r="149" spans="1:29" x14ac:dyDescent="0.25">
      <c r="A149" t="s">
        <v>730</v>
      </c>
      <c r="B149" t="s">
        <v>731</v>
      </c>
      <c r="C149" s="1">
        <f>+VLOOKUP(D149,'hoja 4'!$C$2:$E$188,3,FALSE)</f>
        <v>2021</v>
      </c>
      <c r="D149" s="1" t="s">
        <v>329</v>
      </c>
      <c r="E149" s="1" t="s">
        <v>330</v>
      </c>
      <c r="J149">
        <v>1</v>
      </c>
      <c r="O149">
        <v>1</v>
      </c>
      <c r="Y149" s="4">
        <f t="shared" si="20"/>
        <v>0</v>
      </c>
      <c r="Z149" s="4">
        <f t="shared" si="21"/>
        <v>1</v>
      </c>
      <c r="AA149" s="4">
        <f t="shared" si="22"/>
        <v>0</v>
      </c>
      <c r="AB149" s="4">
        <f t="shared" si="23"/>
        <v>1</v>
      </c>
      <c r="AC149" s="4">
        <f t="shared" si="24"/>
        <v>0</v>
      </c>
    </row>
    <row r="150" spans="1:29" x14ac:dyDescent="0.25">
      <c r="A150" t="s">
        <v>732</v>
      </c>
      <c r="B150" t="s">
        <v>733</v>
      </c>
      <c r="C150">
        <v>2021</v>
      </c>
      <c r="D150" t="s">
        <v>331</v>
      </c>
      <c r="E150" t="s">
        <v>332</v>
      </c>
      <c r="P150">
        <v>1</v>
      </c>
      <c r="Y150" s="4">
        <f t="shared" si="20"/>
        <v>0</v>
      </c>
      <c r="Z150" s="4">
        <f t="shared" si="21"/>
        <v>0</v>
      </c>
      <c r="AA150" s="4">
        <f t="shared" si="22"/>
        <v>0</v>
      </c>
      <c r="AB150" s="4">
        <f t="shared" si="23"/>
        <v>1</v>
      </c>
      <c r="AC150" s="4">
        <f t="shared" si="24"/>
        <v>0</v>
      </c>
    </row>
    <row r="151" spans="1:29" x14ac:dyDescent="0.25">
      <c r="A151" t="s">
        <v>734</v>
      </c>
      <c r="B151" t="s">
        <v>735</v>
      </c>
      <c r="C151">
        <v>2021</v>
      </c>
      <c r="D151" t="s">
        <v>333</v>
      </c>
      <c r="E151" t="s">
        <v>334</v>
      </c>
      <c r="I151">
        <v>1</v>
      </c>
      <c r="J151">
        <v>1</v>
      </c>
      <c r="K151">
        <v>1</v>
      </c>
      <c r="Y151" s="4">
        <f t="shared" si="20"/>
        <v>1</v>
      </c>
      <c r="Z151" s="4">
        <f t="shared" si="21"/>
        <v>2</v>
      </c>
      <c r="AA151" s="4">
        <f t="shared" si="22"/>
        <v>0</v>
      </c>
      <c r="AB151" s="4">
        <f t="shared" si="23"/>
        <v>0</v>
      </c>
      <c r="AC151" s="4">
        <f t="shared" si="24"/>
        <v>0</v>
      </c>
    </row>
    <row r="152" spans="1:29" x14ac:dyDescent="0.25">
      <c r="A152" t="s">
        <v>736</v>
      </c>
      <c r="B152" t="s">
        <v>737</v>
      </c>
      <c r="C152">
        <v>2021</v>
      </c>
      <c r="D152" t="s">
        <v>335</v>
      </c>
      <c r="E152" t="s">
        <v>336</v>
      </c>
      <c r="P152">
        <v>1</v>
      </c>
      <c r="Y152" s="4">
        <f t="shared" si="20"/>
        <v>0</v>
      </c>
      <c r="Z152" s="4">
        <f t="shared" si="21"/>
        <v>0</v>
      </c>
      <c r="AA152" s="4">
        <f t="shared" si="22"/>
        <v>0</v>
      </c>
      <c r="AB152" s="4">
        <f t="shared" si="23"/>
        <v>1</v>
      </c>
      <c r="AC152" s="4">
        <f t="shared" si="24"/>
        <v>0</v>
      </c>
    </row>
    <row r="153" spans="1:29" x14ac:dyDescent="0.25">
      <c r="A153" t="s">
        <v>738</v>
      </c>
      <c r="B153" t="s">
        <v>739</v>
      </c>
      <c r="C153">
        <v>2021</v>
      </c>
      <c r="D153" t="s">
        <v>337</v>
      </c>
      <c r="E153" t="s">
        <v>338</v>
      </c>
      <c r="F153">
        <v>1</v>
      </c>
      <c r="Y153" s="4">
        <f t="shared" si="20"/>
        <v>1</v>
      </c>
      <c r="Z153" s="4">
        <f t="shared" si="21"/>
        <v>0</v>
      </c>
      <c r="AA153" s="4">
        <f t="shared" si="22"/>
        <v>0</v>
      </c>
      <c r="AB153" s="4">
        <f t="shared" si="23"/>
        <v>0</v>
      </c>
      <c r="AC153" s="4">
        <f t="shared" si="24"/>
        <v>0</v>
      </c>
    </row>
    <row r="154" spans="1:29" x14ac:dyDescent="0.25">
      <c r="A154" t="s">
        <v>740</v>
      </c>
      <c r="B154" t="s">
        <v>741</v>
      </c>
      <c r="C154">
        <v>2021</v>
      </c>
      <c r="D154" t="s">
        <v>341</v>
      </c>
      <c r="E154" t="s">
        <v>342</v>
      </c>
      <c r="J154">
        <v>1</v>
      </c>
      <c r="T154">
        <v>1</v>
      </c>
      <c r="Y154" s="4">
        <f t="shared" si="20"/>
        <v>0</v>
      </c>
      <c r="Z154" s="4">
        <f t="shared" si="21"/>
        <v>1</v>
      </c>
      <c r="AA154" s="4">
        <f t="shared" si="22"/>
        <v>0</v>
      </c>
      <c r="AB154" s="4">
        <f t="shared" si="23"/>
        <v>0</v>
      </c>
      <c r="AC154" s="4">
        <f t="shared" si="24"/>
        <v>1</v>
      </c>
    </row>
    <row r="155" spans="1:29" x14ac:dyDescent="0.25">
      <c r="A155" t="s">
        <v>742</v>
      </c>
      <c r="B155" t="s">
        <v>743</v>
      </c>
      <c r="C155">
        <v>2021</v>
      </c>
      <c r="D155" t="s">
        <v>343</v>
      </c>
      <c r="E155" t="s">
        <v>344</v>
      </c>
      <c r="J155">
        <v>1</v>
      </c>
      <c r="L155">
        <v>1</v>
      </c>
      <c r="Y155" s="4">
        <f t="shared" si="20"/>
        <v>0</v>
      </c>
      <c r="Z155" s="4">
        <f t="shared" si="21"/>
        <v>2</v>
      </c>
      <c r="AA155" s="4">
        <f t="shared" si="22"/>
        <v>0</v>
      </c>
      <c r="AB155" s="4">
        <f t="shared" si="23"/>
        <v>0</v>
      </c>
      <c r="AC155" s="4">
        <f t="shared" si="24"/>
        <v>0</v>
      </c>
    </row>
    <row r="156" spans="1:29" x14ac:dyDescent="0.25">
      <c r="A156" t="s">
        <v>744</v>
      </c>
      <c r="B156" t="s">
        <v>745</v>
      </c>
      <c r="C156">
        <v>2021</v>
      </c>
      <c r="D156" t="s">
        <v>345</v>
      </c>
      <c r="E156" t="s">
        <v>346</v>
      </c>
      <c r="K156">
        <v>1</v>
      </c>
      <c r="T156">
        <v>1</v>
      </c>
      <c r="Y156" s="4">
        <f t="shared" si="20"/>
        <v>0</v>
      </c>
      <c r="Z156" s="4">
        <f t="shared" si="21"/>
        <v>1</v>
      </c>
      <c r="AA156" s="4">
        <f t="shared" si="22"/>
        <v>0</v>
      </c>
      <c r="AB156" s="4">
        <f t="shared" si="23"/>
        <v>0</v>
      </c>
      <c r="AC156" s="4">
        <f t="shared" si="24"/>
        <v>1</v>
      </c>
    </row>
    <row r="157" spans="1:29" x14ac:dyDescent="0.25">
      <c r="A157" t="s">
        <v>746</v>
      </c>
      <c r="B157" t="s">
        <v>747</v>
      </c>
      <c r="C157">
        <v>2021</v>
      </c>
      <c r="D157" t="s">
        <v>348</v>
      </c>
      <c r="E157" t="s">
        <v>349</v>
      </c>
      <c r="N157">
        <v>1</v>
      </c>
      <c r="R157">
        <v>1</v>
      </c>
      <c r="Y157" s="4">
        <f t="shared" si="20"/>
        <v>0</v>
      </c>
      <c r="Z157" s="4">
        <f t="shared" si="21"/>
        <v>0</v>
      </c>
      <c r="AA157" s="4">
        <f t="shared" si="22"/>
        <v>1</v>
      </c>
      <c r="AB157" s="4">
        <f t="shared" si="23"/>
        <v>1</v>
      </c>
      <c r="AC157" s="4">
        <f t="shared" si="24"/>
        <v>0</v>
      </c>
    </row>
    <row r="158" spans="1:29" x14ac:dyDescent="0.25">
      <c r="A158" t="s">
        <v>748</v>
      </c>
      <c r="B158" t="s">
        <v>749</v>
      </c>
      <c r="C158">
        <v>2021</v>
      </c>
      <c r="D158" t="s">
        <v>350</v>
      </c>
      <c r="E158" t="s">
        <v>351</v>
      </c>
      <c r="J158">
        <v>1</v>
      </c>
      <c r="L158">
        <v>1</v>
      </c>
      <c r="Y158" s="4">
        <f t="shared" si="20"/>
        <v>0</v>
      </c>
      <c r="Z158" s="4">
        <f t="shared" si="21"/>
        <v>2</v>
      </c>
      <c r="AA158" s="4">
        <f t="shared" si="22"/>
        <v>0</v>
      </c>
      <c r="AB158" s="4">
        <f t="shared" si="23"/>
        <v>0</v>
      </c>
      <c r="AC158" s="4">
        <f t="shared" si="24"/>
        <v>0</v>
      </c>
    </row>
    <row r="159" spans="1:29" x14ac:dyDescent="0.25">
      <c r="A159" t="s">
        <v>750</v>
      </c>
      <c r="B159" t="s">
        <v>751</v>
      </c>
      <c r="C159">
        <v>2021</v>
      </c>
      <c r="D159" t="s">
        <v>352</v>
      </c>
      <c r="E159" t="s">
        <v>353</v>
      </c>
      <c r="K159">
        <v>1</v>
      </c>
      <c r="Y159" s="4">
        <f t="shared" si="20"/>
        <v>0</v>
      </c>
      <c r="Z159" s="4">
        <f t="shared" si="21"/>
        <v>1</v>
      </c>
      <c r="AA159" s="4">
        <f t="shared" si="22"/>
        <v>0</v>
      </c>
      <c r="AB159" s="4">
        <f t="shared" si="23"/>
        <v>0</v>
      </c>
      <c r="AC159" s="4">
        <f t="shared" si="24"/>
        <v>0</v>
      </c>
    </row>
    <row r="160" spans="1:29" x14ac:dyDescent="0.25">
      <c r="A160" t="s">
        <v>752</v>
      </c>
      <c r="B160" t="s">
        <v>753</v>
      </c>
      <c r="C160">
        <v>2021</v>
      </c>
      <c r="D160" t="s">
        <v>354</v>
      </c>
      <c r="E160" t="s">
        <v>355</v>
      </c>
      <c r="N160">
        <v>1</v>
      </c>
      <c r="Y160" s="4">
        <f t="shared" ref="Y160:Y196" si="25">+IF(SUM(F160:I160)&gt;0,SUM(F160:I160),0)</f>
        <v>0</v>
      </c>
      <c r="Z160" s="4">
        <f t="shared" ref="Z160:Z196" si="26">+IF(SUM(J160:M160)&gt;0,SUM(J160:M160),0)</f>
        <v>0</v>
      </c>
      <c r="AA160" s="4">
        <f t="shared" ref="AA160:AA196" si="27">+IF(SUM(N160)&gt;0,SUM(N160),0)</f>
        <v>1</v>
      </c>
      <c r="AB160" s="4">
        <f t="shared" ref="AB160:AB196" si="28">+IF(SUM(O160:S160)&gt;0,SUM(O160:S160),0)</f>
        <v>0</v>
      </c>
      <c r="AC160" s="4">
        <f t="shared" ref="AC160:AC196" si="29">+IF(SUM(T160:X160)&gt;0,SUM(T160:X160),0)</f>
        <v>0</v>
      </c>
    </row>
    <row r="161" spans="1:29" x14ac:dyDescent="0.25">
      <c r="A161" t="s">
        <v>754</v>
      </c>
      <c r="B161" t="s">
        <v>755</v>
      </c>
      <c r="C161" s="1">
        <f>+VLOOKUP(D161,'hoja 4'!$C$2:$E$188,3,FALSE)</f>
        <v>2021</v>
      </c>
      <c r="D161" s="1" t="s">
        <v>356</v>
      </c>
      <c r="E161" s="1" t="s">
        <v>357</v>
      </c>
      <c r="F161">
        <v>1</v>
      </c>
      <c r="I161">
        <v>1</v>
      </c>
      <c r="Y161" s="4">
        <f t="shared" si="25"/>
        <v>2</v>
      </c>
      <c r="Z161" s="4">
        <f t="shared" si="26"/>
        <v>0</v>
      </c>
      <c r="AA161" s="4">
        <f t="shared" si="27"/>
        <v>0</v>
      </c>
      <c r="AB161" s="4">
        <f t="shared" si="28"/>
        <v>0</v>
      </c>
      <c r="AC161" s="4">
        <f t="shared" si="29"/>
        <v>0</v>
      </c>
    </row>
    <row r="162" spans="1:29" x14ac:dyDescent="0.25">
      <c r="A162" t="s">
        <v>756</v>
      </c>
      <c r="B162" t="s">
        <v>757</v>
      </c>
      <c r="C162">
        <v>2021</v>
      </c>
      <c r="D162" t="s">
        <v>358</v>
      </c>
      <c r="E162" t="s">
        <v>359</v>
      </c>
      <c r="F162">
        <v>1</v>
      </c>
      <c r="T162">
        <v>1</v>
      </c>
      <c r="U162">
        <v>1</v>
      </c>
      <c r="Y162" s="4">
        <f t="shared" si="25"/>
        <v>1</v>
      </c>
      <c r="Z162" s="4">
        <f t="shared" si="26"/>
        <v>0</v>
      </c>
      <c r="AA162" s="4">
        <f t="shared" si="27"/>
        <v>0</v>
      </c>
      <c r="AB162" s="4">
        <f t="shared" si="28"/>
        <v>0</v>
      </c>
      <c r="AC162" s="4">
        <f t="shared" si="29"/>
        <v>2</v>
      </c>
    </row>
    <row r="163" spans="1:29" x14ac:dyDescent="0.25">
      <c r="A163" t="s">
        <v>758</v>
      </c>
      <c r="B163" t="s">
        <v>759</v>
      </c>
      <c r="C163">
        <v>2021</v>
      </c>
      <c r="D163" t="s">
        <v>360</v>
      </c>
      <c r="E163" t="s">
        <v>361</v>
      </c>
      <c r="F163">
        <v>1</v>
      </c>
      <c r="U163">
        <v>1</v>
      </c>
      <c r="V163">
        <v>1</v>
      </c>
      <c r="Y163" s="4">
        <f t="shared" si="25"/>
        <v>1</v>
      </c>
      <c r="Z163" s="4">
        <f t="shared" si="26"/>
        <v>0</v>
      </c>
      <c r="AA163" s="4">
        <f t="shared" si="27"/>
        <v>0</v>
      </c>
      <c r="AB163" s="4">
        <f t="shared" si="28"/>
        <v>0</v>
      </c>
      <c r="AC163" s="4">
        <f t="shared" si="29"/>
        <v>2</v>
      </c>
    </row>
    <row r="164" spans="1:29" x14ac:dyDescent="0.25">
      <c r="A164" t="s">
        <v>760</v>
      </c>
      <c r="B164" t="s">
        <v>761</v>
      </c>
      <c r="C164" s="1">
        <f>+VLOOKUP(D164,'hoja 4'!$C$2:$E$188,3,FALSE)</f>
        <v>2021</v>
      </c>
      <c r="D164" s="1" t="s">
        <v>362</v>
      </c>
      <c r="E164" s="1" t="s">
        <v>363</v>
      </c>
      <c r="I164">
        <v>1</v>
      </c>
      <c r="K164">
        <v>1</v>
      </c>
      <c r="Y164" s="4">
        <f t="shared" si="25"/>
        <v>1</v>
      </c>
      <c r="Z164" s="4">
        <f t="shared" si="26"/>
        <v>1</v>
      </c>
      <c r="AA164" s="4">
        <f t="shared" si="27"/>
        <v>0</v>
      </c>
      <c r="AB164" s="4">
        <f t="shared" si="28"/>
        <v>0</v>
      </c>
      <c r="AC164" s="4">
        <f t="shared" si="29"/>
        <v>0</v>
      </c>
    </row>
    <row r="165" spans="1:29" x14ac:dyDescent="0.25">
      <c r="A165" t="s">
        <v>762</v>
      </c>
      <c r="B165" t="s">
        <v>763</v>
      </c>
      <c r="C165">
        <v>2021</v>
      </c>
      <c r="D165" t="s">
        <v>364</v>
      </c>
      <c r="E165" t="s">
        <v>365</v>
      </c>
      <c r="F165">
        <v>1</v>
      </c>
      <c r="K165">
        <v>1</v>
      </c>
      <c r="R165">
        <v>1</v>
      </c>
      <c r="Y165" s="4">
        <f t="shared" si="25"/>
        <v>1</v>
      </c>
      <c r="Z165" s="4">
        <f t="shared" si="26"/>
        <v>1</v>
      </c>
      <c r="AA165" s="4">
        <f t="shared" si="27"/>
        <v>0</v>
      </c>
      <c r="AB165" s="4">
        <f t="shared" si="28"/>
        <v>1</v>
      </c>
      <c r="AC165" s="4">
        <f t="shared" si="29"/>
        <v>0</v>
      </c>
    </row>
    <row r="166" spans="1:29" x14ac:dyDescent="0.25">
      <c r="A166" t="s">
        <v>764</v>
      </c>
      <c r="B166" t="s">
        <v>765</v>
      </c>
      <c r="C166">
        <v>2021</v>
      </c>
      <c r="D166" t="s">
        <v>366</v>
      </c>
      <c r="E166" t="s">
        <v>367</v>
      </c>
      <c r="F166">
        <v>1</v>
      </c>
      <c r="I166">
        <v>1</v>
      </c>
      <c r="U166">
        <v>1</v>
      </c>
      <c r="Y166" s="4">
        <f t="shared" si="25"/>
        <v>2</v>
      </c>
      <c r="Z166" s="4">
        <f t="shared" si="26"/>
        <v>0</v>
      </c>
      <c r="AA166" s="4">
        <f t="shared" si="27"/>
        <v>0</v>
      </c>
      <c r="AB166" s="4">
        <f t="shared" si="28"/>
        <v>0</v>
      </c>
      <c r="AC166" s="4">
        <f t="shared" si="29"/>
        <v>1</v>
      </c>
    </row>
    <row r="167" spans="1:29" x14ac:dyDescent="0.25">
      <c r="A167" t="s">
        <v>766</v>
      </c>
      <c r="B167" t="s">
        <v>767</v>
      </c>
      <c r="C167">
        <v>2021</v>
      </c>
      <c r="D167" t="s">
        <v>368</v>
      </c>
      <c r="E167" t="s">
        <v>369</v>
      </c>
      <c r="F167">
        <v>1</v>
      </c>
      <c r="H167">
        <v>1</v>
      </c>
      <c r="I167">
        <v>1</v>
      </c>
      <c r="Y167" s="4">
        <f t="shared" si="25"/>
        <v>3</v>
      </c>
      <c r="Z167" s="4">
        <f t="shared" si="26"/>
        <v>0</v>
      </c>
      <c r="AA167" s="4">
        <f t="shared" si="27"/>
        <v>0</v>
      </c>
      <c r="AB167" s="4">
        <f t="shared" si="28"/>
        <v>0</v>
      </c>
      <c r="AC167" s="4">
        <f t="shared" si="29"/>
        <v>0</v>
      </c>
    </row>
    <row r="168" spans="1:29" x14ac:dyDescent="0.25">
      <c r="A168" t="s">
        <v>768</v>
      </c>
      <c r="B168" t="s">
        <v>769</v>
      </c>
      <c r="C168">
        <v>2021</v>
      </c>
      <c r="D168" t="s">
        <v>372</v>
      </c>
      <c r="E168" t="s">
        <v>373</v>
      </c>
      <c r="R168">
        <v>1</v>
      </c>
      <c r="Y168" s="4">
        <f t="shared" si="25"/>
        <v>0</v>
      </c>
      <c r="Z168" s="4">
        <f t="shared" si="26"/>
        <v>0</v>
      </c>
      <c r="AA168" s="4">
        <f t="shared" si="27"/>
        <v>0</v>
      </c>
      <c r="AB168" s="4">
        <f t="shared" si="28"/>
        <v>1</v>
      </c>
      <c r="AC168" s="4">
        <f t="shared" si="29"/>
        <v>0</v>
      </c>
    </row>
    <row r="169" spans="1:29" x14ac:dyDescent="0.25">
      <c r="A169" t="s">
        <v>770</v>
      </c>
      <c r="B169" t="s">
        <v>771</v>
      </c>
      <c r="C169">
        <v>2021</v>
      </c>
      <c r="D169" t="s">
        <v>374</v>
      </c>
      <c r="E169" t="s">
        <v>375</v>
      </c>
      <c r="J169">
        <v>1</v>
      </c>
      <c r="K169">
        <v>1</v>
      </c>
      <c r="Y169" s="4">
        <f t="shared" si="25"/>
        <v>0</v>
      </c>
      <c r="Z169" s="4">
        <f t="shared" si="26"/>
        <v>2</v>
      </c>
      <c r="AA169" s="4">
        <f t="shared" si="27"/>
        <v>0</v>
      </c>
      <c r="AB169" s="4">
        <f t="shared" si="28"/>
        <v>0</v>
      </c>
      <c r="AC169" s="4">
        <f t="shared" si="29"/>
        <v>0</v>
      </c>
    </row>
    <row r="170" spans="1:29" x14ac:dyDescent="0.25">
      <c r="A170" t="s">
        <v>772</v>
      </c>
      <c r="B170" t="s">
        <v>773</v>
      </c>
      <c r="C170">
        <v>2021</v>
      </c>
      <c r="D170" t="s">
        <v>376</v>
      </c>
      <c r="E170" t="s">
        <v>377</v>
      </c>
      <c r="P170">
        <v>1</v>
      </c>
      <c r="Q170">
        <v>1</v>
      </c>
      <c r="X170">
        <v>1</v>
      </c>
      <c r="Y170" s="4">
        <f t="shared" si="25"/>
        <v>0</v>
      </c>
      <c r="Z170" s="4">
        <f t="shared" si="26"/>
        <v>0</v>
      </c>
      <c r="AA170" s="4">
        <f t="shared" si="27"/>
        <v>0</v>
      </c>
      <c r="AB170" s="4">
        <f t="shared" si="28"/>
        <v>2</v>
      </c>
      <c r="AC170" s="4">
        <f t="shared" si="29"/>
        <v>1</v>
      </c>
    </row>
    <row r="171" spans="1:29" x14ac:dyDescent="0.25">
      <c r="A171" t="s">
        <v>774</v>
      </c>
      <c r="B171" t="s">
        <v>775</v>
      </c>
      <c r="C171">
        <v>2021</v>
      </c>
      <c r="D171" t="s">
        <v>378</v>
      </c>
      <c r="E171" t="s">
        <v>206</v>
      </c>
      <c r="J171">
        <v>1</v>
      </c>
      <c r="R171">
        <v>1</v>
      </c>
      <c r="Y171" s="4">
        <f t="shared" si="25"/>
        <v>0</v>
      </c>
      <c r="Z171" s="4">
        <f t="shared" si="26"/>
        <v>1</v>
      </c>
      <c r="AA171" s="4">
        <f t="shared" si="27"/>
        <v>0</v>
      </c>
      <c r="AB171" s="4">
        <f t="shared" si="28"/>
        <v>1</v>
      </c>
      <c r="AC171" s="4">
        <f t="shared" si="29"/>
        <v>0</v>
      </c>
    </row>
    <row r="172" spans="1:29" x14ac:dyDescent="0.25">
      <c r="A172" t="s">
        <v>776</v>
      </c>
      <c r="B172" t="s">
        <v>777</v>
      </c>
      <c r="C172" s="1">
        <f>+VLOOKUP(D172,'hoja 4'!$C$2:$E$188,3,FALSE)</f>
        <v>2021</v>
      </c>
      <c r="D172" s="1" t="s">
        <v>379</v>
      </c>
      <c r="E172" s="1" t="s">
        <v>380</v>
      </c>
      <c r="J172">
        <v>1</v>
      </c>
      <c r="M172">
        <v>1</v>
      </c>
      <c r="Y172" s="4">
        <f t="shared" si="25"/>
        <v>0</v>
      </c>
      <c r="Z172" s="4">
        <f t="shared" si="26"/>
        <v>2</v>
      </c>
      <c r="AA172" s="4">
        <f t="shared" si="27"/>
        <v>0</v>
      </c>
      <c r="AB172" s="4">
        <f t="shared" si="28"/>
        <v>0</v>
      </c>
      <c r="AC172" s="4">
        <f t="shared" si="29"/>
        <v>0</v>
      </c>
    </row>
    <row r="173" spans="1:29" x14ac:dyDescent="0.25">
      <c r="A173" t="s">
        <v>778</v>
      </c>
      <c r="B173" t="s">
        <v>779</v>
      </c>
      <c r="C173">
        <v>2021</v>
      </c>
      <c r="D173" t="s">
        <v>381</v>
      </c>
      <c r="E173" t="s">
        <v>382</v>
      </c>
      <c r="T173">
        <v>1</v>
      </c>
      <c r="Y173" s="4">
        <f t="shared" si="25"/>
        <v>0</v>
      </c>
      <c r="Z173" s="4">
        <f t="shared" si="26"/>
        <v>0</v>
      </c>
      <c r="AA173" s="4">
        <f t="shared" si="27"/>
        <v>0</v>
      </c>
      <c r="AB173" s="4">
        <f t="shared" si="28"/>
        <v>0</v>
      </c>
      <c r="AC173" s="4">
        <f t="shared" si="29"/>
        <v>1</v>
      </c>
    </row>
    <row r="174" spans="1:29" x14ac:dyDescent="0.25">
      <c r="A174" t="s">
        <v>780</v>
      </c>
      <c r="B174" t="s">
        <v>781</v>
      </c>
      <c r="C174">
        <v>2021</v>
      </c>
      <c r="D174" t="s">
        <v>383</v>
      </c>
      <c r="E174" t="s">
        <v>384</v>
      </c>
      <c r="L174">
        <v>1</v>
      </c>
      <c r="Y174" s="4">
        <f t="shared" si="25"/>
        <v>0</v>
      </c>
      <c r="Z174" s="4">
        <f t="shared" si="26"/>
        <v>1</v>
      </c>
      <c r="AA174" s="4">
        <f t="shared" si="27"/>
        <v>0</v>
      </c>
      <c r="AB174" s="4">
        <f t="shared" si="28"/>
        <v>0</v>
      </c>
      <c r="AC174" s="4">
        <f t="shared" si="29"/>
        <v>0</v>
      </c>
    </row>
    <row r="175" spans="1:29" x14ac:dyDescent="0.25">
      <c r="A175" t="s">
        <v>782</v>
      </c>
      <c r="B175" t="s">
        <v>783</v>
      </c>
      <c r="C175">
        <v>2021</v>
      </c>
      <c r="D175" t="s">
        <v>385</v>
      </c>
      <c r="E175" t="s">
        <v>386</v>
      </c>
      <c r="H175">
        <v>1</v>
      </c>
      <c r="I175">
        <v>1</v>
      </c>
      <c r="U175">
        <v>1</v>
      </c>
      <c r="Y175" s="4">
        <f t="shared" si="25"/>
        <v>2</v>
      </c>
      <c r="Z175" s="4">
        <f t="shared" si="26"/>
        <v>0</v>
      </c>
      <c r="AA175" s="4">
        <f t="shared" si="27"/>
        <v>0</v>
      </c>
      <c r="AB175" s="4">
        <f t="shared" si="28"/>
        <v>0</v>
      </c>
      <c r="AC175" s="4">
        <f t="shared" si="29"/>
        <v>1</v>
      </c>
    </row>
    <row r="176" spans="1:29" x14ac:dyDescent="0.25">
      <c r="A176" t="s">
        <v>784</v>
      </c>
      <c r="B176" t="s">
        <v>785</v>
      </c>
      <c r="C176">
        <v>2021</v>
      </c>
      <c r="D176" t="s">
        <v>387</v>
      </c>
      <c r="E176" t="s">
        <v>388</v>
      </c>
      <c r="J176">
        <v>1</v>
      </c>
      <c r="Y176" s="4">
        <f t="shared" si="25"/>
        <v>0</v>
      </c>
      <c r="Z176" s="4">
        <f t="shared" si="26"/>
        <v>1</v>
      </c>
      <c r="AA176" s="4">
        <f t="shared" si="27"/>
        <v>0</v>
      </c>
      <c r="AB176" s="4">
        <f t="shared" si="28"/>
        <v>0</v>
      </c>
      <c r="AC176" s="4">
        <f t="shared" si="29"/>
        <v>0</v>
      </c>
    </row>
    <row r="177" spans="1:29" x14ac:dyDescent="0.25">
      <c r="A177" t="s">
        <v>786</v>
      </c>
      <c r="B177" t="s">
        <v>787</v>
      </c>
      <c r="C177">
        <v>2021</v>
      </c>
      <c r="D177" t="s">
        <v>389</v>
      </c>
      <c r="E177" t="s">
        <v>390</v>
      </c>
      <c r="K177">
        <v>1</v>
      </c>
      <c r="V177">
        <v>1</v>
      </c>
      <c r="Y177" s="4">
        <f t="shared" si="25"/>
        <v>0</v>
      </c>
      <c r="Z177" s="4">
        <f t="shared" si="26"/>
        <v>1</v>
      </c>
      <c r="AA177" s="4">
        <f t="shared" si="27"/>
        <v>0</v>
      </c>
      <c r="AB177" s="4">
        <f t="shared" si="28"/>
        <v>0</v>
      </c>
      <c r="AC177" s="4">
        <f t="shared" si="29"/>
        <v>1</v>
      </c>
    </row>
    <row r="178" spans="1:29" x14ac:dyDescent="0.25">
      <c r="A178" t="s">
        <v>788</v>
      </c>
      <c r="B178" t="s">
        <v>789</v>
      </c>
      <c r="C178">
        <v>2021</v>
      </c>
      <c r="D178" t="s">
        <v>391</v>
      </c>
      <c r="E178" t="s">
        <v>392</v>
      </c>
      <c r="T178">
        <v>1</v>
      </c>
      <c r="U178">
        <v>1</v>
      </c>
      <c r="W178">
        <v>1</v>
      </c>
      <c r="Y178" s="4">
        <f t="shared" si="25"/>
        <v>0</v>
      </c>
      <c r="Z178" s="4">
        <f t="shared" si="26"/>
        <v>0</v>
      </c>
      <c r="AA178" s="4">
        <f t="shared" si="27"/>
        <v>0</v>
      </c>
      <c r="AB178" s="4">
        <f t="shared" si="28"/>
        <v>0</v>
      </c>
      <c r="AC178" s="4">
        <f t="shared" si="29"/>
        <v>3</v>
      </c>
    </row>
    <row r="179" spans="1:29" x14ac:dyDescent="0.25">
      <c r="A179" t="s">
        <v>790</v>
      </c>
      <c r="B179" t="s">
        <v>791</v>
      </c>
      <c r="C179" s="1">
        <f>+VLOOKUP(D179,'hoja 4'!$C$2:$E$188,3,FALSE)</f>
        <v>2021</v>
      </c>
      <c r="D179" s="1" t="s">
        <v>393</v>
      </c>
      <c r="E179" s="1" t="s">
        <v>394</v>
      </c>
      <c r="J179">
        <v>1</v>
      </c>
      <c r="Y179" s="4">
        <f t="shared" si="25"/>
        <v>0</v>
      </c>
      <c r="Z179" s="4">
        <f t="shared" si="26"/>
        <v>1</v>
      </c>
      <c r="AA179" s="4">
        <f t="shared" si="27"/>
        <v>0</v>
      </c>
      <c r="AB179" s="4">
        <f t="shared" si="28"/>
        <v>0</v>
      </c>
      <c r="AC179" s="4">
        <f t="shared" si="29"/>
        <v>0</v>
      </c>
    </row>
    <row r="180" spans="1:29" x14ac:dyDescent="0.25">
      <c r="A180" t="s">
        <v>792</v>
      </c>
      <c r="B180" t="s">
        <v>793</v>
      </c>
      <c r="C180" s="1">
        <f>+VLOOKUP(D180,'hoja 4'!$C$2:$E$188,3,FALSE)</f>
        <v>2021</v>
      </c>
      <c r="D180" s="1" t="s">
        <v>395</v>
      </c>
      <c r="E180" s="1" t="s">
        <v>396</v>
      </c>
      <c r="K180">
        <v>1</v>
      </c>
      <c r="R180">
        <v>1</v>
      </c>
      <c r="T180">
        <v>1</v>
      </c>
      <c r="Y180" s="4">
        <f t="shared" si="25"/>
        <v>0</v>
      </c>
      <c r="Z180" s="4">
        <f t="shared" si="26"/>
        <v>1</v>
      </c>
      <c r="AA180" s="4">
        <f t="shared" si="27"/>
        <v>0</v>
      </c>
      <c r="AB180" s="4">
        <f t="shared" si="28"/>
        <v>1</v>
      </c>
      <c r="AC180" s="4">
        <f t="shared" si="29"/>
        <v>1</v>
      </c>
    </row>
    <row r="181" spans="1:29" x14ac:dyDescent="0.25">
      <c r="A181" t="s">
        <v>794</v>
      </c>
      <c r="B181" t="s">
        <v>795</v>
      </c>
      <c r="C181">
        <v>2022</v>
      </c>
      <c r="D181" t="s">
        <v>397</v>
      </c>
      <c r="E181" t="s">
        <v>398</v>
      </c>
      <c r="F181">
        <v>1</v>
      </c>
      <c r="H181">
        <v>1</v>
      </c>
      <c r="Y181" s="4">
        <f t="shared" si="25"/>
        <v>2</v>
      </c>
      <c r="Z181" s="4">
        <f t="shared" si="26"/>
        <v>0</v>
      </c>
      <c r="AA181" s="4">
        <f t="shared" si="27"/>
        <v>0</v>
      </c>
      <c r="AB181" s="4">
        <f t="shared" si="28"/>
        <v>0</v>
      </c>
      <c r="AC181" s="4">
        <f t="shared" si="29"/>
        <v>0</v>
      </c>
    </row>
    <row r="182" spans="1:29" x14ac:dyDescent="0.25">
      <c r="A182" t="s">
        <v>796</v>
      </c>
      <c r="B182" t="s">
        <v>797</v>
      </c>
      <c r="C182">
        <v>2022</v>
      </c>
      <c r="D182" t="s">
        <v>401</v>
      </c>
      <c r="E182" t="s">
        <v>402</v>
      </c>
      <c r="G182">
        <v>1</v>
      </c>
      <c r="H182">
        <v>1</v>
      </c>
      <c r="Y182" s="4">
        <f t="shared" si="25"/>
        <v>2</v>
      </c>
      <c r="Z182" s="4">
        <f t="shared" si="26"/>
        <v>0</v>
      </c>
      <c r="AA182" s="4">
        <f t="shared" si="27"/>
        <v>0</v>
      </c>
      <c r="AB182" s="4">
        <f t="shared" si="28"/>
        <v>0</v>
      </c>
      <c r="AC182" s="4">
        <f t="shared" si="29"/>
        <v>0</v>
      </c>
    </row>
    <row r="183" spans="1:29" x14ac:dyDescent="0.25">
      <c r="A183" t="s">
        <v>798</v>
      </c>
      <c r="B183" t="s">
        <v>799</v>
      </c>
      <c r="C183">
        <v>2022</v>
      </c>
      <c r="D183" t="s">
        <v>403</v>
      </c>
      <c r="E183" t="s">
        <v>404</v>
      </c>
      <c r="K183">
        <v>1</v>
      </c>
      <c r="R183">
        <v>1</v>
      </c>
      <c r="T183">
        <v>1</v>
      </c>
      <c r="Y183" s="4">
        <f t="shared" si="25"/>
        <v>0</v>
      </c>
      <c r="Z183" s="4">
        <f t="shared" si="26"/>
        <v>1</v>
      </c>
      <c r="AA183" s="4">
        <f t="shared" si="27"/>
        <v>0</v>
      </c>
      <c r="AB183" s="4">
        <f t="shared" si="28"/>
        <v>1</v>
      </c>
      <c r="AC183" s="4">
        <f t="shared" si="29"/>
        <v>1</v>
      </c>
    </row>
    <row r="184" spans="1:29" x14ac:dyDescent="0.25">
      <c r="A184" t="s">
        <v>800</v>
      </c>
      <c r="B184" t="s">
        <v>801</v>
      </c>
      <c r="C184">
        <v>2022</v>
      </c>
      <c r="D184" t="s">
        <v>407</v>
      </c>
      <c r="E184" t="s">
        <v>408</v>
      </c>
      <c r="J184">
        <v>1</v>
      </c>
      <c r="K184">
        <v>1</v>
      </c>
      <c r="Y184" s="4">
        <f t="shared" si="25"/>
        <v>0</v>
      </c>
      <c r="Z184" s="4">
        <f t="shared" si="26"/>
        <v>2</v>
      </c>
      <c r="AA184" s="4">
        <f t="shared" si="27"/>
        <v>0</v>
      </c>
      <c r="AB184" s="4">
        <f t="shared" si="28"/>
        <v>0</v>
      </c>
      <c r="AC184" s="4">
        <f t="shared" si="29"/>
        <v>0</v>
      </c>
    </row>
    <row r="185" spans="1:29" x14ac:dyDescent="0.25">
      <c r="A185" t="s">
        <v>802</v>
      </c>
      <c r="B185" t="s">
        <v>803</v>
      </c>
      <c r="C185">
        <v>2022</v>
      </c>
      <c r="D185" t="s">
        <v>409</v>
      </c>
      <c r="E185" t="s">
        <v>410</v>
      </c>
      <c r="I185">
        <v>1</v>
      </c>
      <c r="T185">
        <v>1</v>
      </c>
      <c r="W185">
        <v>1</v>
      </c>
      <c r="Y185" s="4">
        <f t="shared" si="25"/>
        <v>1</v>
      </c>
      <c r="Z185" s="4">
        <f t="shared" si="26"/>
        <v>0</v>
      </c>
      <c r="AA185" s="4">
        <f t="shared" si="27"/>
        <v>0</v>
      </c>
      <c r="AB185" s="4">
        <f t="shared" si="28"/>
        <v>0</v>
      </c>
      <c r="AC185" s="4">
        <f t="shared" si="29"/>
        <v>2</v>
      </c>
    </row>
    <row r="186" spans="1:29" s="7" customFormat="1" ht="15.75" thickBot="1" x14ac:dyDescent="0.3">
      <c r="A186" t="s">
        <v>804</v>
      </c>
      <c r="B186" t="s">
        <v>805</v>
      </c>
      <c r="C186" s="7">
        <v>2022</v>
      </c>
      <c r="D186" s="7" t="s">
        <v>411</v>
      </c>
      <c r="E186" s="7" t="s">
        <v>412</v>
      </c>
      <c r="I186" s="7">
        <v>1</v>
      </c>
      <c r="T186" s="7">
        <v>1</v>
      </c>
      <c r="Y186" s="9">
        <f t="shared" si="25"/>
        <v>1</v>
      </c>
      <c r="Z186" s="9">
        <f t="shared" si="26"/>
        <v>0</v>
      </c>
      <c r="AA186" s="9">
        <f t="shared" si="27"/>
        <v>0</v>
      </c>
      <c r="AB186" s="9">
        <f t="shared" si="28"/>
        <v>0</v>
      </c>
      <c r="AC186" s="9">
        <f t="shared" si="29"/>
        <v>1</v>
      </c>
    </row>
    <row r="187" spans="1:29" ht="15.75" thickTop="1" x14ac:dyDescent="0.25">
      <c r="A187" t="s">
        <v>806</v>
      </c>
      <c r="B187" t="s">
        <v>807</v>
      </c>
      <c r="C187">
        <v>2022</v>
      </c>
      <c r="D187" t="s">
        <v>413</v>
      </c>
      <c r="E187" t="s">
        <v>414</v>
      </c>
      <c r="J187">
        <v>1</v>
      </c>
      <c r="Y187" s="4">
        <f t="shared" si="25"/>
        <v>0</v>
      </c>
      <c r="Z187" s="4">
        <f t="shared" si="26"/>
        <v>1</v>
      </c>
      <c r="AA187" s="4">
        <f t="shared" si="27"/>
        <v>0</v>
      </c>
      <c r="AB187" s="4">
        <f t="shared" si="28"/>
        <v>0</v>
      </c>
      <c r="AC187" s="4">
        <f t="shared" si="29"/>
        <v>0</v>
      </c>
    </row>
    <row r="188" spans="1:29" x14ac:dyDescent="0.25">
      <c r="A188" t="s">
        <v>808</v>
      </c>
      <c r="B188" t="s">
        <v>809</v>
      </c>
      <c r="C188">
        <v>2022</v>
      </c>
      <c r="D188" t="s">
        <v>415</v>
      </c>
      <c r="E188" t="s">
        <v>416</v>
      </c>
      <c r="J188">
        <v>1</v>
      </c>
      <c r="K188">
        <v>1</v>
      </c>
      <c r="T188">
        <v>1</v>
      </c>
      <c r="V188">
        <v>1</v>
      </c>
      <c r="Y188" s="4">
        <f t="shared" si="25"/>
        <v>0</v>
      </c>
      <c r="Z188" s="4">
        <f t="shared" si="26"/>
        <v>2</v>
      </c>
      <c r="AA188" s="4">
        <f t="shared" si="27"/>
        <v>0</v>
      </c>
      <c r="AB188" s="4">
        <f t="shared" si="28"/>
        <v>0</v>
      </c>
      <c r="AC188" s="4">
        <f t="shared" si="29"/>
        <v>2</v>
      </c>
    </row>
    <row r="189" spans="1:29" x14ac:dyDescent="0.25">
      <c r="A189" t="s">
        <v>810</v>
      </c>
      <c r="B189" t="s">
        <v>811</v>
      </c>
      <c r="C189">
        <v>2022</v>
      </c>
      <c r="D189" t="s">
        <v>417</v>
      </c>
      <c r="E189" t="s">
        <v>418</v>
      </c>
      <c r="J189">
        <v>1</v>
      </c>
      <c r="R189">
        <v>1</v>
      </c>
      <c r="Y189" s="4">
        <f t="shared" si="25"/>
        <v>0</v>
      </c>
      <c r="Z189" s="4">
        <f t="shared" si="26"/>
        <v>1</v>
      </c>
      <c r="AA189" s="4">
        <f t="shared" si="27"/>
        <v>0</v>
      </c>
      <c r="AB189" s="4">
        <f t="shared" si="28"/>
        <v>1</v>
      </c>
      <c r="AC189" s="4">
        <f t="shared" si="29"/>
        <v>0</v>
      </c>
    </row>
    <row r="190" spans="1:29" x14ac:dyDescent="0.25">
      <c r="A190" t="s">
        <v>812</v>
      </c>
      <c r="B190" t="s">
        <v>813</v>
      </c>
      <c r="C190">
        <v>2022</v>
      </c>
      <c r="D190" t="s">
        <v>421</v>
      </c>
      <c r="E190" t="s">
        <v>422</v>
      </c>
      <c r="J190">
        <v>1</v>
      </c>
      <c r="Y190" s="4">
        <f t="shared" si="25"/>
        <v>0</v>
      </c>
      <c r="Z190" s="4">
        <f t="shared" si="26"/>
        <v>1</v>
      </c>
      <c r="AA190" s="4">
        <f t="shared" si="27"/>
        <v>0</v>
      </c>
      <c r="AB190" s="4">
        <f t="shared" si="28"/>
        <v>0</v>
      </c>
      <c r="AC190" s="4">
        <f t="shared" si="29"/>
        <v>0</v>
      </c>
    </row>
    <row r="191" spans="1:29" x14ac:dyDescent="0.25">
      <c r="A191" t="s">
        <v>814</v>
      </c>
      <c r="B191" t="s">
        <v>815</v>
      </c>
      <c r="C191">
        <v>2022</v>
      </c>
      <c r="D191" t="s">
        <v>423</v>
      </c>
      <c r="E191" t="s">
        <v>424</v>
      </c>
      <c r="I191">
        <v>1</v>
      </c>
      <c r="N191">
        <v>1</v>
      </c>
      <c r="R191">
        <v>1</v>
      </c>
      <c r="T191">
        <v>1</v>
      </c>
      <c r="Y191" s="4">
        <f t="shared" si="25"/>
        <v>1</v>
      </c>
      <c r="Z191" s="4">
        <f t="shared" si="26"/>
        <v>0</v>
      </c>
      <c r="AA191" s="4">
        <f t="shared" si="27"/>
        <v>1</v>
      </c>
      <c r="AB191" s="4">
        <f t="shared" si="28"/>
        <v>1</v>
      </c>
      <c r="AC191" s="4">
        <f t="shared" si="29"/>
        <v>1</v>
      </c>
    </row>
    <row r="192" spans="1:29" x14ac:dyDescent="0.25">
      <c r="A192" t="s">
        <v>816</v>
      </c>
      <c r="B192" t="s">
        <v>817</v>
      </c>
      <c r="C192">
        <v>2022</v>
      </c>
      <c r="D192" t="s">
        <v>425</v>
      </c>
      <c r="E192" t="s">
        <v>426</v>
      </c>
      <c r="G192">
        <v>1</v>
      </c>
      <c r="I192">
        <v>1</v>
      </c>
      <c r="R192">
        <v>1</v>
      </c>
      <c r="Y192" s="4">
        <f t="shared" si="25"/>
        <v>2</v>
      </c>
      <c r="Z192" s="4">
        <f t="shared" si="26"/>
        <v>0</v>
      </c>
      <c r="AA192" s="4">
        <f t="shared" si="27"/>
        <v>0</v>
      </c>
      <c r="AB192" s="4">
        <f t="shared" si="28"/>
        <v>1</v>
      </c>
      <c r="AC192" s="4">
        <f t="shared" si="29"/>
        <v>0</v>
      </c>
    </row>
    <row r="193" spans="1:29" x14ac:dyDescent="0.25">
      <c r="A193" t="s">
        <v>818</v>
      </c>
      <c r="B193" t="s">
        <v>819</v>
      </c>
      <c r="C193">
        <v>2022</v>
      </c>
      <c r="D193" t="s">
        <v>427</v>
      </c>
      <c r="E193" t="s">
        <v>258</v>
      </c>
      <c r="Q193">
        <v>1</v>
      </c>
      <c r="R193">
        <v>1</v>
      </c>
      <c r="T193">
        <v>1</v>
      </c>
      <c r="W193">
        <v>1</v>
      </c>
      <c r="Y193" s="4">
        <f t="shared" si="25"/>
        <v>0</v>
      </c>
      <c r="Z193" s="4">
        <f t="shared" si="26"/>
        <v>0</v>
      </c>
      <c r="AA193" s="4">
        <f t="shared" si="27"/>
        <v>0</v>
      </c>
      <c r="AB193" s="4">
        <f t="shared" si="28"/>
        <v>2</v>
      </c>
      <c r="AC193" s="4">
        <f t="shared" si="29"/>
        <v>2</v>
      </c>
    </row>
    <row r="194" spans="1:29" x14ac:dyDescent="0.25">
      <c r="A194" t="s">
        <v>820</v>
      </c>
      <c r="B194" t="s">
        <v>821</v>
      </c>
      <c r="C194">
        <v>2022</v>
      </c>
      <c r="D194" t="s">
        <v>428</v>
      </c>
      <c r="E194" t="s">
        <v>429</v>
      </c>
      <c r="N194">
        <v>1</v>
      </c>
      <c r="Y194" s="4">
        <f t="shared" si="25"/>
        <v>0</v>
      </c>
      <c r="Z194" s="4">
        <f t="shared" si="26"/>
        <v>0</v>
      </c>
      <c r="AA194" s="4">
        <f t="shared" si="27"/>
        <v>1</v>
      </c>
      <c r="AB194" s="4">
        <f t="shared" si="28"/>
        <v>0</v>
      </c>
      <c r="AC194" s="4">
        <f t="shared" si="29"/>
        <v>0</v>
      </c>
    </row>
    <row r="195" spans="1:29" x14ac:dyDescent="0.25">
      <c r="A195" t="s">
        <v>822</v>
      </c>
      <c r="B195" t="s">
        <v>823</v>
      </c>
      <c r="C195">
        <v>2022</v>
      </c>
      <c r="D195" t="s">
        <v>430</v>
      </c>
      <c r="E195" t="s">
        <v>431</v>
      </c>
      <c r="N195">
        <v>1</v>
      </c>
      <c r="Y195" s="4">
        <f t="shared" si="25"/>
        <v>0</v>
      </c>
      <c r="Z195" s="4">
        <f t="shared" si="26"/>
        <v>0</v>
      </c>
      <c r="AA195" s="4">
        <f t="shared" si="27"/>
        <v>1</v>
      </c>
      <c r="AB195" s="4">
        <f t="shared" si="28"/>
        <v>0</v>
      </c>
      <c r="AC195" s="4">
        <f t="shared" si="29"/>
        <v>0</v>
      </c>
    </row>
    <row r="196" spans="1:29" x14ac:dyDescent="0.25">
      <c r="A196" t="s">
        <v>824</v>
      </c>
      <c r="B196" t="s">
        <v>825</v>
      </c>
      <c r="C196">
        <v>2022</v>
      </c>
      <c r="D196" t="s">
        <v>432</v>
      </c>
      <c r="E196" t="s">
        <v>433</v>
      </c>
      <c r="J196">
        <v>1</v>
      </c>
      <c r="L196">
        <v>1</v>
      </c>
      <c r="T196">
        <v>1</v>
      </c>
      <c r="U196">
        <v>1</v>
      </c>
      <c r="Y196" s="4">
        <f t="shared" si="25"/>
        <v>0</v>
      </c>
      <c r="Z196" s="4">
        <f t="shared" si="26"/>
        <v>2</v>
      </c>
      <c r="AA196" s="4">
        <f t="shared" si="27"/>
        <v>0</v>
      </c>
      <c r="AB196" s="4">
        <f t="shared" si="28"/>
        <v>0</v>
      </c>
      <c r="AC196" s="4">
        <f t="shared" si="29"/>
        <v>2</v>
      </c>
    </row>
    <row r="197" spans="1:29" x14ac:dyDescent="0.25">
      <c r="D197" s="10"/>
      <c r="Y197" s="4"/>
      <c r="Z197" s="4"/>
      <c r="AA197" s="4"/>
      <c r="AB197" s="4"/>
      <c r="AC197" s="4"/>
    </row>
    <row r="198" spans="1:29" x14ac:dyDescent="0.25">
      <c r="D198" s="10"/>
      <c r="Y198" s="4"/>
      <c r="Z198" s="4"/>
      <c r="AA198" s="4"/>
      <c r="AB198" s="4"/>
      <c r="AC198" s="4"/>
    </row>
    <row r="199" spans="1:29" x14ac:dyDescent="0.25">
      <c r="D199" s="10"/>
      <c r="Y199" s="4"/>
      <c r="Z199" s="4"/>
      <c r="AA199" s="4"/>
      <c r="AB199" s="4"/>
      <c r="AC199" s="4"/>
    </row>
    <row r="200" spans="1:29" x14ac:dyDescent="0.25">
      <c r="D200" s="10"/>
      <c r="Y200" s="4"/>
      <c r="Z200" s="4"/>
      <c r="AA200" s="4"/>
      <c r="AB200" s="4"/>
      <c r="AC200" s="4"/>
    </row>
    <row r="201" spans="1:29" x14ac:dyDescent="0.25">
      <c r="D201" s="10"/>
      <c r="Y201" s="4"/>
      <c r="Z201" s="4"/>
      <c r="AA201" s="4"/>
      <c r="AB201" s="4"/>
      <c r="AC201" s="4"/>
    </row>
    <row r="202" spans="1:29" x14ac:dyDescent="0.25">
      <c r="D202" s="10"/>
      <c r="Y202" s="4"/>
      <c r="Z202" s="4"/>
      <c r="AA202" s="4"/>
      <c r="AB202" s="4"/>
      <c r="AC202" s="4"/>
    </row>
    <row r="203" spans="1:29" x14ac:dyDescent="0.25">
      <c r="D203" s="10"/>
      <c r="Y203" s="4"/>
      <c r="Z203" s="4"/>
      <c r="AA203" s="4"/>
      <c r="AB203" s="4"/>
      <c r="AC203" s="4"/>
    </row>
    <row r="204" spans="1:29" x14ac:dyDescent="0.25">
      <c r="D204" s="10"/>
      <c r="Y204" s="4"/>
      <c r="Z204" s="4"/>
      <c r="AA204" s="4"/>
      <c r="AB204" s="4"/>
      <c r="AC204" s="4"/>
    </row>
    <row r="205" spans="1:29" x14ac:dyDescent="0.25">
      <c r="Y205" s="4"/>
      <c r="Z205" s="4"/>
      <c r="AA205" s="4"/>
      <c r="AB205" s="4"/>
      <c r="AC205" s="4"/>
    </row>
  </sheetData>
  <autoFilter ref="A1:AC196" xr:uid="{463FA927-D768-402E-9237-384D6D73EA5C}"/>
  <sortState xmlns:xlrd2="http://schemas.microsoft.com/office/spreadsheetml/2017/richdata2" ref="A2:AC205">
    <sortCondition ref="C2:C205"/>
    <sortCondition ref="D2:D205"/>
  </sortState>
  <phoneticPr fontId="4" type="noConversion"/>
  <conditionalFormatting sqref="Y1:AC1 F1:X196">
    <cfRule type="cellIs" dxfId="1" priority="5"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946E-234C-44DD-B0F3-7E104A9169AA}">
  <sheetPr filterMode="1"/>
  <dimension ref="A1:D208"/>
  <sheetViews>
    <sheetView topLeftCell="B1" zoomScale="80" zoomScaleNormal="80" workbookViewId="0">
      <selection activeCell="B242" sqref="B242"/>
    </sheetView>
  </sheetViews>
  <sheetFormatPr baseColWidth="10" defaultColWidth="11.42578125" defaultRowHeight="15" x14ac:dyDescent="0.25"/>
  <cols>
    <col min="2" max="2" width="74.7109375" customWidth="1"/>
    <col min="4" max="4" width="21.42578125" customWidth="1"/>
  </cols>
  <sheetData>
    <row r="1" spans="1:4" x14ac:dyDescent="0.25">
      <c r="A1" t="s">
        <v>826</v>
      </c>
      <c r="B1" t="s">
        <v>1</v>
      </c>
      <c r="C1" t="s">
        <v>2</v>
      </c>
      <c r="D1" t="s">
        <v>435</v>
      </c>
    </row>
    <row r="2" spans="1:4" hidden="1" x14ac:dyDescent="0.25">
      <c r="A2">
        <v>2019</v>
      </c>
      <c r="B2" t="s">
        <v>123</v>
      </c>
      <c r="C2" t="s">
        <v>124</v>
      </c>
      <c r="D2" t="s">
        <v>533</v>
      </c>
    </row>
    <row r="3" spans="1:4" hidden="1" x14ac:dyDescent="0.25">
      <c r="A3">
        <v>2019</v>
      </c>
      <c r="B3" t="s">
        <v>125</v>
      </c>
      <c r="C3" t="s">
        <v>126</v>
      </c>
      <c r="D3" t="s">
        <v>535</v>
      </c>
    </row>
    <row r="4" spans="1:4" hidden="1" x14ac:dyDescent="0.25">
      <c r="A4">
        <v>2021</v>
      </c>
      <c r="B4" t="s">
        <v>281</v>
      </c>
      <c r="C4" t="s">
        <v>282</v>
      </c>
      <c r="D4" t="s">
        <v>683</v>
      </c>
    </row>
    <row r="5" spans="1:4" hidden="1" x14ac:dyDescent="0.25">
      <c r="A5">
        <v>2019</v>
      </c>
      <c r="B5" t="s">
        <v>127</v>
      </c>
      <c r="C5" t="s">
        <v>128</v>
      </c>
      <c r="D5" t="s">
        <v>537</v>
      </c>
    </row>
    <row r="6" spans="1:4" hidden="1" x14ac:dyDescent="0.25">
      <c r="A6">
        <v>2021</v>
      </c>
      <c r="B6" t="s">
        <v>283</v>
      </c>
      <c r="C6" t="s">
        <v>284</v>
      </c>
      <c r="D6" t="s">
        <v>685</v>
      </c>
    </row>
    <row r="7" spans="1:4" hidden="1" x14ac:dyDescent="0.25">
      <c r="A7">
        <v>2018</v>
      </c>
      <c r="B7" t="s">
        <v>60</v>
      </c>
      <c r="C7" t="s">
        <v>61</v>
      </c>
      <c r="D7" t="s">
        <v>469</v>
      </c>
    </row>
    <row r="8" spans="1:4" hidden="1" x14ac:dyDescent="0.25">
      <c r="A8">
        <v>2018</v>
      </c>
      <c r="B8" t="s">
        <v>62</v>
      </c>
      <c r="C8" t="s">
        <v>63</v>
      </c>
      <c r="D8" t="s">
        <v>471</v>
      </c>
    </row>
    <row r="9" spans="1:4" hidden="1" x14ac:dyDescent="0.25">
      <c r="A9">
        <v>2022</v>
      </c>
      <c r="B9" t="s">
        <v>397</v>
      </c>
      <c r="C9" t="s">
        <v>398</v>
      </c>
      <c r="D9" t="s">
        <v>795</v>
      </c>
    </row>
    <row r="10" spans="1:4" hidden="1" x14ac:dyDescent="0.25">
      <c r="A10">
        <v>2019</v>
      </c>
      <c r="B10" t="s">
        <v>129</v>
      </c>
      <c r="C10" t="s">
        <v>130</v>
      </c>
      <c r="D10" t="s">
        <v>539</v>
      </c>
    </row>
    <row r="11" spans="1:4" hidden="1" x14ac:dyDescent="0.25">
      <c r="A11">
        <v>2021</v>
      </c>
      <c r="B11" t="s">
        <v>285</v>
      </c>
      <c r="C11" t="s">
        <v>286</v>
      </c>
      <c r="D11" t="s">
        <v>687</v>
      </c>
    </row>
    <row r="12" spans="1:4" hidden="1" x14ac:dyDescent="0.25">
      <c r="A12">
        <v>2019</v>
      </c>
      <c r="B12" t="s">
        <v>131</v>
      </c>
      <c r="C12" t="s">
        <v>132</v>
      </c>
      <c r="D12" t="s">
        <v>541</v>
      </c>
    </row>
    <row r="13" spans="1:4" hidden="1" x14ac:dyDescent="0.25">
      <c r="A13">
        <v>2018</v>
      </c>
      <c r="B13" t="s">
        <v>64</v>
      </c>
      <c r="C13" t="s">
        <v>827</v>
      </c>
      <c r="D13" t="s">
        <v>473</v>
      </c>
    </row>
    <row r="14" spans="1:4" hidden="1" x14ac:dyDescent="0.25">
      <c r="A14">
        <v>2021</v>
      </c>
      <c r="B14" t="s">
        <v>287</v>
      </c>
      <c r="C14" t="s">
        <v>288</v>
      </c>
      <c r="D14" t="s">
        <v>689</v>
      </c>
    </row>
    <row r="15" spans="1:4" hidden="1" x14ac:dyDescent="0.25">
      <c r="A15">
        <v>2021</v>
      </c>
      <c r="B15" t="s">
        <v>289</v>
      </c>
      <c r="C15" t="s">
        <v>290</v>
      </c>
      <c r="D15" t="s">
        <v>691</v>
      </c>
    </row>
    <row r="16" spans="1:4" hidden="1" x14ac:dyDescent="0.25">
      <c r="A16">
        <v>2020</v>
      </c>
      <c r="B16" t="s">
        <v>199</v>
      </c>
      <c r="C16" t="s">
        <v>200</v>
      </c>
      <c r="D16" t="s">
        <v>603</v>
      </c>
    </row>
    <row r="17" spans="1:4" hidden="1" x14ac:dyDescent="0.25">
      <c r="A17">
        <v>2021</v>
      </c>
      <c r="B17" t="s">
        <v>291</v>
      </c>
      <c r="C17" t="s">
        <v>292</v>
      </c>
      <c r="D17" t="s">
        <v>693</v>
      </c>
    </row>
    <row r="18" spans="1:4" hidden="1" x14ac:dyDescent="0.25">
      <c r="A18">
        <v>2018</v>
      </c>
      <c r="B18" t="s">
        <v>66</v>
      </c>
      <c r="C18" t="s">
        <v>67</v>
      </c>
      <c r="D18" t="s">
        <v>475</v>
      </c>
    </row>
    <row r="19" spans="1:4" hidden="1" x14ac:dyDescent="0.25">
      <c r="A19">
        <v>2019</v>
      </c>
      <c r="B19" t="s">
        <v>133</v>
      </c>
      <c r="C19" t="s">
        <v>134</v>
      </c>
      <c r="D19" t="s">
        <v>543</v>
      </c>
    </row>
    <row r="20" spans="1:4" hidden="1" x14ac:dyDescent="0.25">
      <c r="A20">
        <v>2017</v>
      </c>
      <c r="B20" t="s">
        <v>30</v>
      </c>
      <c r="C20" t="s">
        <v>31</v>
      </c>
      <c r="D20" t="s">
        <v>439</v>
      </c>
    </row>
    <row r="21" spans="1:4" hidden="1" x14ac:dyDescent="0.25">
      <c r="A21">
        <v>2017</v>
      </c>
      <c r="B21" t="s">
        <v>32</v>
      </c>
      <c r="C21" t="s">
        <v>33</v>
      </c>
      <c r="D21" t="s">
        <v>441</v>
      </c>
    </row>
    <row r="22" spans="1:4" hidden="1" x14ac:dyDescent="0.25">
      <c r="A22">
        <v>2021</v>
      </c>
      <c r="B22" t="s">
        <v>293</v>
      </c>
      <c r="C22" t="s">
        <v>294</v>
      </c>
      <c r="D22" t="s">
        <v>695</v>
      </c>
    </row>
    <row r="23" spans="1:4" hidden="1" x14ac:dyDescent="0.25">
      <c r="A23">
        <v>2016</v>
      </c>
      <c r="B23" t="s">
        <v>28</v>
      </c>
      <c r="C23" t="s">
        <v>29</v>
      </c>
      <c r="D23" t="s">
        <v>437</v>
      </c>
    </row>
    <row r="24" spans="1:4" x14ac:dyDescent="0.25">
      <c r="A24">
        <v>2021</v>
      </c>
      <c r="B24" t="s">
        <v>295</v>
      </c>
      <c r="C24" t="s">
        <v>296</v>
      </c>
      <c r="D24" t="s">
        <v>697</v>
      </c>
    </row>
    <row r="25" spans="1:4" hidden="1" x14ac:dyDescent="0.25">
      <c r="A25">
        <v>2021</v>
      </c>
      <c r="B25" t="s">
        <v>297</v>
      </c>
      <c r="C25" t="s">
        <v>298</v>
      </c>
      <c r="D25" t="s">
        <v>699</v>
      </c>
    </row>
    <row r="26" spans="1:4" hidden="1" x14ac:dyDescent="0.25">
      <c r="A26">
        <v>2017</v>
      </c>
      <c r="B26" t="s">
        <v>34</v>
      </c>
      <c r="C26" t="s">
        <v>35</v>
      </c>
      <c r="D26" t="s">
        <v>443</v>
      </c>
    </row>
    <row r="27" spans="1:4" hidden="1" x14ac:dyDescent="0.25">
      <c r="A27">
        <v>2020</v>
      </c>
      <c r="B27" t="s">
        <v>201</v>
      </c>
      <c r="C27" t="s">
        <v>202</v>
      </c>
      <c r="D27" t="s">
        <v>605</v>
      </c>
    </row>
    <row r="28" spans="1:4" hidden="1" x14ac:dyDescent="0.25">
      <c r="A28">
        <v>2018</v>
      </c>
      <c r="B28" t="s">
        <v>68</v>
      </c>
      <c r="C28" t="s">
        <v>69</v>
      </c>
      <c r="D28" t="s">
        <v>477</v>
      </c>
    </row>
    <row r="29" spans="1:4" hidden="1" x14ac:dyDescent="0.25">
      <c r="A29">
        <v>2019</v>
      </c>
      <c r="B29" t="s">
        <v>135</v>
      </c>
      <c r="C29" t="s">
        <v>136</v>
      </c>
      <c r="D29" t="s">
        <v>545</v>
      </c>
    </row>
    <row r="30" spans="1:4" hidden="1" x14ac:dyDescent="0.25">
      <c r="A30">
        <v>2022</v>
      </c>
      <c r="B30" t="s">
        <v>399</v>
      </c>
      <c r="C30" t="s">
        <v>400</v>
      </c>
      <c r="D30" t="s">
        <v>828</v>
      </c>
    </row>
    <row r="31" spans="1:4" hidden="1" x14ac:dyDescent="0.25">
      <c r="A31">
        <v>2021</v>
      </c>
      <c r="B31" t="s">
        <v>299</v>
      </c>
      <c r="C31" t="s">
        <v>300</v>
      </c>
      <c r="D31" t="s">
        <v>701</v>
      </c>
    </row>
    <row r="32" spans="1:4" hidden="1" x14ac:dyDescent="0.25">
      <c r="A32">
        <v>2019</v>
      </c>
      <c r="B32" t="s">
        <v>137</v>
      </c>
      <c r="C32" t="s">
        <v>138</v>
      </c>
      <c r="D32" t="s">
        <v>547</v>
      </c>
    </row>
    <row r="33" spans="1:4" hidden="1" x14ac:dyDescent="0.25">
      <c r="A33">
        <v>2019</v>
      </c>
      <c r="B33" t="s">
        <v>139</v>
      </c>
      <c r="C33" t="s">
        <v>140</v>
      </c>
      <c r="D33" t="s">
        <v>549</v>
      </c>
    </row>
    <row r="34" spans="1:4" hidden="1" x14ac:dyDescent="0.25">
      <c r="A34">
        <v>2021</v>
      </c>
      <c r="B34" t="s">
        <v>301</v>
      </c>
      <c r="C34" t="s">
        <v>302</v>
      </c>
      <c r="D34" t="s">
        <v>703</v>
      </c>
    </row>
    <row r="35" spans="1:4" hidden="1" x14ac:dyDescent="0.25">
      <c r="A35">
        <v>2019</v>
      </c>
      <c r="B35" t="s">
        <v>141</v>
      </c>
      <c r="C35" t="s">
        <v>142</v>
      </c>
      <c r="D35" t="s">
        <v>551</v>
      </c>
    </row>
    <row r="36" spans="1:4" hidden="1" x14ac:dyDescent="0.25">
      <c r="A36">
        <v>2020</v>
      </c>
      <c r="B36" t="s">
        <v>203</v>
      </c>
      <c r="C36" t="s">
        <v>204</v>
      </c>
      <c r="D36" t="s">
        <v>607</v>
      </c>
    </row>
    <row r="37" spans="1:4" hidden="1" x14ac:dyDescent="0.25">
      <c r="A37">
        <v>2019</v>
      </c>
      <c r="B37" t="s">
        <v>143</v>
      </c>
      <c r="C37" t="s">
        <v>144</v>
      </c>
      <c r="D37" t="s">
        <v>553</v>
      </c>
    </row>
    <row r="38" spans="1:4" hidden="1" x14ac:dyDescent="0.25">
      <c r="A38">
        <v>2020</v>
      </c>
      <c r="B38" t="s">
        <v>205</v>
      </c>
      <c r="C38" t="s">
        <v>206</v>
      </c>
      <c r="D38" t="s">
        <v>609</v>
      </c>
    </row>
    <row r="39" spans="1:4" hidden="1" x14ac:dyDescent="0.25">
      <c r="A39">
        <v>2021</v>
      </c>
      <c r="B39" t="s">
        <v>303</v>
      </c>
      <c r="C39" t="s">
        <v>304</v>
      </c>
      <c r="D39" t="s">
        <v>705</v>
      </c>
    </row>
    <row r="40" spans="1:4" hidden="1" x14ac:dyDescent="0.25">
      <c r="A40">
        <v>2020</v>
      </c>
      <c r="B40" t="s">
        <v>207</v>
      </c>
      <c r="C40" t="s">
        <v>208</v>
      </c>
      <c r="D40" t="s">
        <v>611</v>
      </c>
    </row>
    <row r="41" spans="1:4" hidden="1" x14ac:dyDescent="0.25">
      <c r="A41">
        <v>2020</v>
      </c>
      <c r="B41" t="s">
        <v>209</v>
      </c>
      <c r="C41" t="s">
        <v>210</v>
      </c>
      <c r="D41" t="s">
        <v>613</v>
      </c>
    </row>
    <row r="42" spans="1:4" hidden="1" x14ac:dyDescent="0.25">
      <c r="A42">
        <v>2020</v>
      </c>
      <c r="B42" t="s">
        <v>211</v>
      </c>
      <c r="C42" t="s">
        <v>212</v>
      </c>
      <c r="D42" t="s">
        <v>615</v>
      </c>
    </row>
    <row r="43" spans="1:4" hidden="1" x14ac:dyDescent="0.25">
      <c r="A43">
        <v>2021</v>
      </c>
      <c r="B43" t="s">
        <v>305</v>
      </c>
      <c r="C43" t="s">
        <v>306</v>
      </c>
      <c r="D43" t="s">
        <v>707</v>
      </c>
    </row>
    <row r="44" spans="1:4" hidden="1" x14ac:dyDescent="0.25">
      <c r="A44">
        <v>2018</v>
      </c>
      <c r="B44" t="s">
        <v>70</v>
      </c>
      <c r="C44" t="s">
        <v>71</v>
      </c>
      <c r="D44" t="s">
        <v>479</v>
      </c>
    </row>
    <row r="45" spans="1:4" hidden="1" x14ac:dyDescent="0.25">
      <c r="A45">
        <v>2017</v>
      </c>
      <c r="B45" t="s">
        <v>36</v>
      </c>
      <c r="C45" t="s">
        <v>37</v>
      </c>
      <c r="D45" t="s">
        <v>445</v>
      </c>
    </row>
    <row r="46" spans="1:4" hidden="1" x14ac:dyDescent="0.25">
      <c r="A46">
        <v>2021</v>
      </c>
      <c r="B46" t="s">
        <v>307</v>
      </c>
      <c r="C46" t="s">
        <v>308</v>
      </c>
      <c r="D46" t="s">
        <v>709</v>
      </c>
    </row>
    <row r="47" spans="1:4" hidden="1" x14ac:dyDescent="0.25">
      <c r="A47">
        <v>2019</v>
      </c>
      <c r="B47" t="s">
        <v>145</v>
      </c>
      <c r="C47" t="s">
        <v>146</v>
      </c>
      <c r="D47" t="s">
        <v>555</v>
      </c>
    </row>
    <row r="48" spans="1:4" hidden="1" x14ac:dyDescent="0.25">
      <c r="A48">
        <v>2019</v>
      </c>
      <c r="B48" t="s">
        <v>829</v>
      </c>
      <c r="C48" t="s">
        <v>830</v>
      </c>
      <c r="D48" t="s">
        <v>831</v>
      </c>
    </row>
    <row r="49" spans="1:4" hidden="1" x14ac:dyDescent="0.25">
      <c r="A49">
        <v>2022</v>
      </c>
      <c r="B49" t="s">
        <v>401</v>
      </c>
      <c r="C49" t="s">
        <v>402</v>
      </c>
      <c r="D49" t="s">
        <v>797</v>
      </c>
    </row>
    <row r="50" spans="1:4" hidden="1" x14ac:dyDescent="0.25">
      <c r="A50">
        <v>2021</v>
      </c>
      <c r="B50" t="s">
        <v>309</v>
      </c>
      <c r="C50" t="s">
        <v>310</v>
      </c>
      <c r="D50" t="s">
        <v>711</v>
      </c>
    </row>
    <row r="51" spans="1:4" hidden="1" x14ac:dyDescent="0.25">
      <c r="A51">
        <v>2019</v>
      </c>
      <c r="B51" t="s">
        <v>147</v>
      </c>
      <c r="C51" t="s">
        <v>148</v>
      </c>
      <c r="D51" t="s">
        <v>557</v>
      </c>
    </row>
    <row r="52" spans="1:4" hidden="1" x14ac:dyDescent="0.25">
      <c r="A52">
        <v>2018</v>
      </c>
      <c r="B52" t="s">
        <v>72</v>
      </c>
      <c r="C52" t="s">
        <v>73</v>
      </c>
      <c r="D52" t="s">
        <v>481</v>
      </c>
    </row>
    <row r="53" spans="1:4" hidden="1" x14ac:dyDescent="0.25">
      <c r="A53">
        <v>2021</v>
      </c>
      <c r="B53" t="s">
        <v>311</v>
      </c>
      <c r="C53" t="s">
        <v>312</v>
      </c>
      <c r="D53" t="s">
        <v>713</v>
      </c>
    </row>
    <row r="54" spans="1:4" hidden="1" x14ac:dyDescent="0.25">
      <c r="A54">
        <v>2018</v>
      </c>
      <c r="B54" t="s">
        <v>74</v>
      </c>
      <c r="C54" t="s">
        <v>75</v>
      </c>
      <c r="D54" t="s">
        <v>483</v>
      </c>
    </row>
    <row r="55" spans="1:4" hidden="1" x14ac:dyDescent="0.25">
      <c r="A55">
        <v>2021</v>
      </c>
      <c r="B55" t="s">
        <v>313</v>
      </c>
      <c r="C55" t="s">
        <v>314</v>
      </c>
      <c r="D55" t="s">
        <v>715</v>
      </c>
    </row>
    <row r="56" spans="1:4" hidden="1" x14ac:dyDescent="0.25">
      <c r="A56">
        <v>2017</v>
      </c>
      <c r="B56" t="s">
        <v>38</v>
      </c>
      <c r="C56" t="s">
        <v>39</v>
      </c>
      <c r="D56" t="s">
        <v>447</v>
      </c>
    </row>
    <row r="57" spans="1:4" hidden="1" x14ac:dyDescent="0.25">
      <c r="A57">
        <v>2021</v>
      </c>
      <c r="B57" t="s">
        <v>315</v>
      </c>
      <c r="C57" t="s">
        <v>316</v>
      </c>
      <c r="D57" t="s">
        <v>717</v>
      </c>
    </row>
    <row r="58" spans="1:4" hidden="1" x14ac:dyDescent="0.25">
      <c r="A58">
        <v>2020</v>
      </c>
      <c r="B58" t="s">
        <v>213</v>
      </c>
      <c r="C58" t="s">
        <v>77</v>
      </c>
      <c r="D58" t="s">
        <v>617</v>
      </c>
    </row>
    <row r="59" spans="1:4" hidden="1" x14ac:dyDescent="0.25">
      <c r="A59">
        <v>2018</v>
      </c>
      <c r="B59" t="s">
        <v>76</v>
      </c>
      <c r="C59" t="s">
        <v>77</v>
      </c>
      <c r="D59" t="s">
        <v>485</v>
      </c>
    </row>
    <row r="60" spans="1:4" hidden="1" x14ac:dyDescent="0.25">
      <c r="A60">
        <v>2018</v>
      </c>
      <c r="B60" t="s">
        <v>78</v>
      </c>
      <c r="C60" t="s">
        <v>79</v>
      </c>
      <c r="D60" t="s">
        <v>487</v>
      </c>
    </row>
    <row r="61" spans="1:4" hidden="1" x14ac:dyDescent="0.25">
      <c r="A61">
        <v>2018</v>
      </c>
      <c r="B61" t="s">
        <v>80</v>
      </c>
      <c r="C61" t="s">
        <v>81</v>
      </c>
      <c r="D61" t="s">
        <v>489</v>
      </c>
    </row>
    <row r="62" spans="1:4" hidden="1" x14ac:dyDescent="0.25">
      <c r="A62">
        <v>2019</v>
      </c>
      <c r="B62" t="s">
        <v>149</v>
      </c>
      <c r="C62" t="s">
        <v>150</v>
      </c>
      <c r="D62" t="s">
        <v>559</v>
      </c>
    </row>
    <row r="63" spans="1:4" hidden="1" x14ac:dyDescent="0.25">
      <c r="A63">
        <v>2020</v>
      </c>
      <c r="B63" t="s">
        <v>214</v>
      </c>
      <c r="C63" t="s">
        <v>215</v>
      </c>
      <c r="D63" t="s">
        <v>619</v>
      </c>
    </row>
    <row r="64" spans="1:4" hidden="1" x14ac:dyDescent="0.25">
      <c r="A64">
        <v>2020</v>
      </c>
      <c r="B64" t="s">
        <v>216</v>
      </c>
      <c r="C64" t="s">
        <v>215</v>
      </c>
      <c r="D64" t="s">
        <v>832</v>
      </c>
    </row>
    <row r="65" spans="1:4" hidden="1" x14ac:dyDescent="0.25">
      <c r="A65">
        <v>2021</v>
      </c>
      <c r="B65" t="s">
        <v>317</v>
      </c>
      <c r="C65" t="s">
        <v>318</v>
      </c>
      <c r="D65" t="s">
        <v>719</v>
      </c>
    </row>
    <row r="66" spans="1:4" hidden="1" x14ac:dyDescent="0.25">
      <c r="A66">
        <v>2021</v>
      </c>
      <c r="B66" t="s">
        <v>319</v>
      </c>
      <c r="C66" t="s">
        <v>320</v>
      </c>
      <c r="D66" t="s">
        <v>721</v>
      </c>
    </row>
    <row r="67" spans="1:4" hidden="1" x14ac:dyDescent="0.25">
      <c r="A67">
        <v>2021</v>
      </c>
      <c r="B67" t="s">
        <v>321</v>
      </c>
      <c r="C67" t="s">
        <v>322</v>
      </c>
      <c r="D67" t="s">
        <v>723</v>
      </c>
    </row>
    <row r="68" spans="1:4" hidden="1" x14ac:dyDescent="0.25">
      <c r="A68">
        <v>2022</v>
      </c>
      <c r="B68" t="s">
        <v>403</v>
      </c>
      <c r="C68" t="s">
        <v>404</v>
      </c>
      <c r="D68" t="s">
        <v>799</v>
      </c>
    </row>
    <row r="69" spans="1:4" hidden="1" x14ac:dyDescent="0.25">
      <c r="A69">
        <v>2022</v>
      </c>
      <c r="B69" t="s">
        <v>405</v>
      </c>
      <c r="C69" t="s">
        <v>406</v>
      </c>
      <c r="D69" t="s">
        <v>833</v>
      </c>
    </row>
    <row r="70" spans="1:4" hidden="1" x14ac:dyDescent="0.25">
      <c r="A70">
        <v>2021</v>
      </c>
      <c r="B70" t="s">
        <v>323</v>
      </c>
      <c r="C70" t="s">
        <v>324</v>
      </c>
      <c r="D70" t="s">
        <v>725</v>
      </c>
    </row>
    <row r="71" spans="1:4" hidden="1" x14ac:dyDescent="0.25">
      <c r="A71">
        <v>2022</v>
      </c>
      <c r="B71" t="s">
        <v>407</v>
      </c>
      <c r="C71" t="s">
        <v>408</v>
      </c>
      <c r="D71" t="s">
        <v>801</v>
      </c>
    </row>
    <row r="72" spans="1:4" hidden="1" x14ac:dyDescent="0.25">
      <c r="A72">
        <v>2020</v>
      </c>
      <c r="B72" t="s">
        <v>217</v>
      </c>
      <c r="C72" t="s">
        <v>218</v>
      </c>
      <c r="D72" t="s">
        <v>621</v>
      </c>
    </row>
    <row r="73" spans="1:4" hidden="1" x14ac:dyDescent="0.25">
      <c r="A73">
        <v>2021</v>
      </c>
      <c r="B73" t="s">
        <v>325</v>
      </c>
      <c r="C73" t="s">
        <v>326</v>
      </c>
      <c r="D73" t="s">
        <v>727</v>
      </c>
    </row>
    <row r="74" spans="1:4" hidden="1" x14ac:dyDescent="0.25">
      <c r="A74">
        <v>2021</v>
      </c>
      <c r="B74" t="s">
        <v>327</v>
      </c>
      <c r="C74" t="s">
        <v>328</v>
      </c>
      <c r="D74" t="s">
        <v>729</v>
      </c>
    </row>
    <row r="75" spans="1:4" hidden="1" x14ac:dyDescent="0.25">
      <c r="A75">
        <v>2022</v>
      </c>
      <c r="B75" t="s">
        <v>409</v>
      </c>
      <c r="C75" t="s">
        <v>410</v>
      </c>
      <c r="D75" t="s">
        <v>803</v>
      </c>
    </row>
    <row r="76" spans="1:4" hidden="1" x14ac:dyDescent="0.25">
      <c r="A76">
        <v>2019</v>
      </c>
      <c r="B76" t="s">
        <v>151</v>
      </c>
      <c r="C76" t="s">
        <v>152</v>
      </c>
      <c r="D76" t="s">
        <v>561</v>
      </c>
    </row>
    <row r="77" spans="1:4" hidden="1" x14ac:dyDescent="0.25">
      <c r="A77">
        <v>2020</v>
      </c>
      <c r="B77" t="s">
        <v>219</v>
      </c>
      <c r="C77" t="s">
        <v>220</v>
      </c>
      <c r="D77" t="s">
        <v>623</v>
      </c>
    </row>
    <row r="78" spans="1:4" hidden="1" x14ac:dyDescent="0.25">
      <c r="A78">
        <v>2018</v>
      </c>
      <c r="B78" t="s">
        <v>82</v>
      </c>
      <c r="C78" t="s">
        <v>83</v>
      </c>
      <c r="D78" t="s">
        <v>491</v>
      </c>
    </row>
    <row r="79" spans="1:4" hidden="1" x14ac:dyDescent="0.25">
      <c r="A79">
        <v>2021</v>
      </c>
      <c r="B79" t="s">
        <v>329</v>
      </c>
      <c r="C79" t="s">
        <v>330</v>
      </c>
      <c r="D79" t="s">
        <v>731</v>
      </c>
    </row>
    <row r="80" spans="1:4" hidden="1" x14ac:dyDescent="0.25">
      <c r="A80">
        <v>2022</v>
      </c>
      <c r="B80" t="s">
        <v>411</v>
      </c>
      <c r="C80" t="s">
        <v>412</v>
      </c>
      <c r="D80" t="s">
        <v>805</v>
      </c>
    </row>
    <row r="81" spans="1:4" hidden="1" x14ac:dyDescent="0.25">
      <c r="A81">
        <v>2019</v>
      </c>
      <c r="B81" t="s">
        <v>153</v>
      </c>
      <c r="C81" t="s">
        <v>154</v>
      </c>
      <c r="D81" t="s">
        <v>563</v>
      </c>
    </row>
    <row r="82" spans="1:4" hidden="1" x14ac:dyDescent="0.25">
      <c r="A82">
        <v>2020</v>
      </c>
      <c r="B82" t="s">
        <v>221</v>
      </c>
      <c r="C82" t="s">
        <v>222</v>
      </c>
      <c r="D82" t="s">
        <v>625</v>
      </c>
    </row>
    <row r="83" spans="1:4" hidden="1" x14ac:dyDescent="0.25">
      <c r="A83">
        <v>2019</v>
      </c>
      <c r="B83" t="s">
        <v>155</v>
      </c>
      <c r="C83" t="s">
        <v>156</v>
      </c>
      <c r="D83" t="s">
        <v>565</v>
      </c>
    </row>
    <row r="84" spans="1:4" hidden="1" x14ac:dyDescent="0.25">
      <c r="A84">
        <v>2017</v>
      </c>
      <c r="B84" t="s">
        <v>40</v>
      </c>
      <c r="C84" t="s">
        <v>41</v>
      </c>
      <c r="D84" t="s">
        <v>449</v>
      </c>
    </row>
    <row r="85" spans="1:4" hidden="1" x14ac:dyDescent="0.25">
      <c r="A85">
        <v>2020</v>
      </c>
      <c r="B85" t="s">
        <v>223</v>
      </c>
      <c r="C85" t="s">
        <v>224</v>
      </c>
      <c r="D85" t="s">
        <v>627</v>
      </c>
    </row>
    <row r="86" spans="1:4" hidden="1" x14ac:dyDescent="0.25">
      <c r="A86">
        <v>2018</v>
      </c>
      <c r="B86" t="s">
        <v>84</v>
      </c>
      <c r="C86" t="s">
        <v>85</v>
      </c>
      <c r="D86" t="s">
        <v>493</v>
      </c>
    </row>
    <row r="87" spans="1:4" hidden="1" x14ac:dyDescent="0.25">
      <c r="A87">
        <v>2019</v>
      </c>
      <c r="B87" t="s">
        <v>157</v>
      </c>
      <c r="C87" t="s">
        <v>158</v>
      </c>
      <c r="D87" t="s">
        <v>567</v>
      </c>
    </row>
    <row r="88" spans="1:4" hidden="1" x14ac:dyDescent="0.25">
      <c r="A88">
        <v>2021</v>
      </c>
      <c r="B88" t="s">
        <v>331</v>
      </c>
      <c r="C88" t="s">
        <v>332</v>
      </c>
      <c r="D88" t="s">
        <v>733</v>
      </c>
    </row>
    <row r="89" spans="1:4" hidden="1" x14ac:dyDescent="0.25">
      <c r="A89">
        <v>2020</v>
      </c>
      <c r="B89" t="s">
        <v>225</v>
      </c>
      <c r="C89" t="s">
        <v>226</v>
      </c>
      <c r="D89" t="s">
        <v>629</v>
      </c>
    </row>
    <row r="90" spans="1:4" hidden="1" x14ac:dyDescent="0.25">
      <c r="A90">
        <v>2018</v>
      </c>
      <c r="B90" t="s">
        <v>86</v>
      </c>
      <c r="C90" t="s">
        <v>87</v>
      </c>
      <c r="D90" t="s">
        <v>495</v>
      </c>
    </row>
    <row r="91" spans="1:4" hidden="1" x14ac:dyDescent="0.25">
      <c r="A91">
        <v>2020</v>
      </c>
      <c r="B91" t="s">
        <v>227</v>
      </c>
      <c r="C91" t="s">
        <v>228</v>
      </c>
      <c r="D91" t="s">
        <v>631</v>
      </c>
    </row>
    <row r="92" spans="1:4" hidden="1" x14ac:dyDescent="0.25">
      <c r="A92">
        <v>2018</v>
      </c>
      <c r="B92" t="s">
        <v>88</v>
      </c>
      <c r="C92" t="s">
        <v>89</v>
      </c>
      <c r="D92" t="s">
        <v>497</v>
      </c>
    </row>
    <row r="93" spans="1:4" hidden="1" x14ac:dyDescent="0.25">
      <c r="A93">
        <v>2020</v>
      </c>
      <c r="B93" t="s">
        <v>229</v>
      </c>
      <c r="C93" t="s">
        <v>230</v>
      </c>
      <c r="D93" t="s">
        <v>633</v>
      </c>
    </row>
    <row r="94" spans="1:4" hidden="1" x14ac:dyDescent="0.25">
      <c r="A94">
        <v>2017</v>
      </c>
      <c r="B94" t="s">
        <v>42</v>
      </c>
      <c r="C94" t="s">
        <v>43</v>
      </c>
      <c r="D94" t="s">
        <v>451</v>
      </c>
    </row>
    <row r="95" spans="1:4" hidden="1" x14ac:dyDescent="0.25">
      <c r="A95">
        <v>2019</v>
      </c>
      <c r="B95" t="s">
        <v>159</v>
      </c>
      <c r="C95" t="s">
        <v>160</v>
      </c>
      <c r="D95" t="s">
        <v>569</v>
      </c>
    </row>
    <row r="96" spans="1:4" hidden="1" x14ac:dyDescent="0.25">
      <c r="A96">
        <v>2018</v>
      </c>
      <c r="B96" t="s">
        <v>90</v>
      </c>
      <c r="C96" t="s">
        <v>91</v>
      </c>
      <c r="D96" t="s">
        <v>499</v>
      </c>
    </row>
    <row r="97" spans="1:4" hidden="1" x14ac:dyDescent="0.25">
      <c r="A97">
        <v>2021</v>
      </c>
      <c r="B97" t="s">
        <v>333</v>
      </c>
      <c r="C97" t="s">
        <v>334</v>
      </c>
      <c r="D97" t="s">
        <v>735</v>
      </c>
    </row>
    <row r="98" spans="1:4" hidden="1" x14ac:dyDescent="0.25">
      <c r="A98">
        <v>2021</v>
      </c>
      <c r="B98" t="s">
        <v>335</v>
      </c>
      <c r="C98" t="s">
        <v>336</v>
      </c>
      <c r="D98" t="s">
        <v>737</v>
      </c>
    </row>
    <row r="99" spans="1:4" hidden="1" x14ac:dyDescent="0.25">
      <c r="A99">
        <v>2019</v>
      </c>
      <c r="B99" t="s">
        <v>161</v>
      </c>
      <c r="C99" t="s">
        <v>162</v>
      </c>
      <c r="D99" t="s">
        <v>571</v>
      </c>
    </row>
    <row r="100" spans="1:4" hidden="1" x14ac:dyDescent="0.25">
      <c r="A100">
        <v>2018</v>
      </c>
      <c r="B100" t="s">
        <v>92</v>
      </c>
      <c r="C100" t="s">
        <v>93</v>
      </c>
      <c r="D100" t="s">
        <v>501</v>
      </c>
    </row>
    <row r="101" spans="1:4" hidden="1" x14ac:dyDescent="0.25">
      <c r="A101">
        <v>2018</v>
      </c>
      <c r="B101" t="s">
        <v>94</v>
      </c>
      <c r="C101" t="s">
        <v>95</v>
      </c>
      <c r="D101" t="s">
        <v>503</v>
      </c>
    </row>
    <row r="102" spans="1:4" hidden="1" x14ac:dyDescent="0.25">
      <c r="A102">
        <v>2021</v>
      </c>
      <c r="B102" t="s">
        <v>337</v>
      </c>
      <c r="C102" t="s">
        <v>338</v>
      </c>
      <c r="D102" t="s">
        <v>739</v>
      </c>
    </row>
    <row r="103" spans="1:4" hidden="1" x14ac:dyDescent="0.25">
      <c r="A103">
        <v>2021</v>
      </c>
      <c r="B103" t="s">
        <v>339</v>
      </c>
      <c r="C103" t="s">
        <v>340</v>
      </c>
      <c r="D103" t="s">
        <v>834</v>
      </c>
    </row>
    <row r="104" spans="1:4" hidden="1" x14ac:dyDescent="0.25">
      <c r="A104">
        <v>2018</v>
      </c>
      <c r="B104" t="s">
        <v>96</v>
      </c>
      <c r="C104" t="s">
        <v>97</v>
      </c>
      <c r="D104" t="s">
        <v>505</v>
      </c>
    </row>
    <row r="105" spans="1:4" hidden="1" x14ac:dyDescent="0.25">
      <c r="A105">
        <v>2018</v>
      </c>
      <c r="B105" t="s">
        <v>98</v>
      </c>
      <c r="C105" t="s">
        <v>99</v>
      </c>
      <c r="D105" t="s">
        <v>507</v>
      </c>
    </row>
    <row r="106" spans="1:4" hidden="1" x14ac:dyDescent="0.25">
      <c r="A106">
        <v>2017</v>
      </c>
      <c r="B106" t="s">
        <v>44</v>
      </c>
      <c r="C106" t="s">
        <v>45</v>
      </c>
      <c r="D106" t="s">
        <v>453</v>
      </c>
    </row>
    <row r="107" spans="1:4" hidden="1" x14ac:dyDescent="0.25">
      <c r="A107">
        <v>2020</v>
      </c>
      <c r="B107" t="s">
        <v>231</v>
      </c>
      <c r="C107" t="s">
        <v>232</v>
      </c>
      <c r="D107" t="s">
        <v>635</v>
      </c>
    </row>
    <row r="108" spans="1:4" hidden="1" x14ac:dyDescent="0.25">
      <c r="A108">
        <v>2022</v>
      </c>
      <c r="B108" t="s">
        <v>413</v>
      </c>
      <c r="C108" t="s">
        <v>414</v>
      </c>
      <c r="D108" t="s">
        <v>807</v>
      </c>
    </row>
    <row r="109" spans="1:4" hidden="1" x14ac:dyDescent="0.25">
      <c r="A109">
        <v>2021</v>
      </c>
      <c r="B109" t="s">
        <v>341</v>
      </c>
      <c r="C109" t="s">
        <v>342</v>
      </c>
      <c r="D109" t="s">
        <v>741</v>
      </c>
    </row>
    <row r="110" spans="1:4" hidden="1" x14ac:dyDescent="0.25">
      <c r="A110">
        <v>2022</v>
      </c>
      <c r="B110" t="s">
        <v>415</v>
      </c>
      <c r="C110" t="s">
        <v>416</v>
      </c>
      <c r="D110" t="s">
        <v>809</v>
      </c>
    </row>
    <row r="111" spans="1:4" hidden="1" x14ac:dyDescent="0.25">
      <c r="A111">
        <v>2019</v>
      </c>
      <c r="B111" t="s">
        <v>163</v>
      </c>
      <c r="C111" t="s">
        <v>164</v>
      </c>
      <c r="D111" t="s">
        <v>573</v>
      </c>
    </row>
    <row r="112" spans="1:4" hidden="1" x14ac:dyDescent="0.25">
      <c r="A112">
        <v>2020</v>
      </c>
      <c r="B112" t="s">
        <v>233</v>
      </c>
      <c r="C112" t="s">
        <v>234</v>
      </c>
      <c r="D112" t="s">
        <v>637</v>
      </c>
    </row>
    <row r="113" spans="1:4" hidden="1" x14ac:dyDescent="0.25">
      <c r="A113">
        <v>2021</v>
      </c>
      <c r="B113" t="s">
        <v>343</v>
      </c>
      <c r="C113" t="s">
        <v>344</v>
      </c>
      <c r="D113" t="s">
        <v>743</v>
      </c>
    </row>
    <row r="114" spans="1:4" hidden="1" x14ac:dyDescent="0.25">
      <c r="A114">
        <v>2020</v>
      </c>
      <c r="B114" t="s">
        <v>235</v>
      </c>
      <c r="C114" t="s">
        <v>236</v>
      </c>
      <c r="D114" t="s">
        <v>639</v>
      </c>
    </row>
    <row r="115" spans="1:4" hidden="1" x14ac:dyDescent="0.25">
      <c r="A115">
        <v>2022</v>
      </c>
      <c r="B115" t="s">
        <v>417</v>
      </c>
      <c r="C115" t="s">
        <v>418</v>
      </c>
      <c r="D115" t="s">
        <v>811</v>
      </c>
    </row>
    <row r="116" spans="1:4" hidden="1" x14ac:dyDescent="0.25">
      <c r="A116">
        <v>2021</v>
      </c>
      <c r="B116" t="s">
        <v>345</v>
      </c>
      <c r="C116" t="s">
        <v>346</v>
      </c>
      <c r="D116" t="s">
        <v>745</v>
      </c>
    </row>
    <row r="117" spans="1:4" hidden="1" x14ac:dyDescent="0.25">
      <c r="A117">
        <v>2021</v>
      </c>
      <c r="B117" t="s">
        <v>347</v>
      </c>
      <c r="C117" t="s">
        <v>346</v>
      </c>
      <c r="D117" t="s">
        <v>835</v>
      </c>
    </row>
    <row r="118" spans="1:4" hidden="1" x14ac:dyDescent="0.25">
      <c r="A118">
        <v>2021</v>
      </c>
      <c r="B118" t="s">
        <v>348</v>
      </c>
      <c r="C118" t="s">
        <v>349</v>
      </c>
      <c r="D118" t="s">
        <v>747</v>
      </c>
    </row>
    <row r="119" spans="1:4" hidden="1" x14ac:dyDescent="0.25">
      <c r="A119">
        <v>2022</v>
      </c>
      <c r="B119" t="s">
        <v>419</v>
      </c>
      <c r="C119" t="s">
        <v>420</v>
      </c>
      <c r="D119" t="s">
        <v>836</v>
      </c>
    </row>
    <row r="120" spans="1:4" hidden="1" x14ac:dyDescent="0.25">
      <c r="A120">
        <v>2018</v>
      </c>
      <c r="B120" t="s">
        <v>100</v>
      </c>
      <c r="C120" t="s">
        <v>837</v>
      </c>
      <c r="D120" t="s">
        <v>509</v>
      </c>
    </row>
    <row r="121" spans="1:4" hidden="1" x14ac:dyDescent="0.25">
      <c r="A121">
        <v>2018</v>
      </c>
      <c r="B121" t="s">
        <v>102</v>
      </c>
      <c r="C121" t="s">
        <v>103</v>
      </c>
      <c r="D121" t="s">
        <v>511</v>
      </c>
    </row>
    <row r="122" spans="1:4" hidden="1" x14ac:dyDescent="0.25">
      <c r="A122">
        <v>2017</v>
      </c>
      <c r="B122" t="s">
        <v>46</v>
      </c>
      <c r="C122" t="s">
        <v>47</v>
      </c>
      <c r="D122" t="s">
        <v>455</v>
      </c>
    </row>
    <row r="123" spans="1:4" hidden="1" x14ac:dyDescent="0.25">
      <c r="A123">
        <v>2021</v>
      </c>
      <c r="B123" t="s">
        <v>350</v>
      </c>
      <c r="C123" t="s">
        <v>351</v>
      </c>
      <c r="D123" t="s">
        <v>749</v>
      </c>
    </row>
    <row r="124" spans="1:4" hidden="1" x14ac:dyDescent="0.25">
      <c r="A124">
        <v>2019</v>
      </c>
      <c r="B124" t="s">
        <v>165</v>
      </c>
      <c r="C124" t="s">
        <v>166</v>
      </c>
      <c r="D124" t="s">
        <v>575</v>
      </c>
    </row>
    <row r="125" spans="1:4" hidden="1" x14ac:dyDescent="0.25">
      <c r="A125">
        <v>2019</v>
      </c>
      <c r="B125" t="s">
        <v>167</v>
      </c>
      <c r="C125" t="s">
        <v>168</v>
      </c>
      <c r="D125" t="s">
        <v>577</v>
      </c>
    </row>
    <row r="126" spans="1:4" hidden="1" x14ac:dyDescent="0.25">
      <c r="A126">
        <v>2017</v>
      </c>
      <c r="B126" t="s">
        <v>48</v>
      </c>
      <c r="C126" t="s">
        <v>49</v>
      </c>
      <c r="D126" t="s">
        <v>457</v>
      </c>
    </row>
    <row r="127" spans="1:4" hidden="1" x14ac:dyDescent="0.25">
      <c r="A127">
        <v>2019</v>
      </c>
      <c r="B127" t="s">
        <v>169</v>
      </c>
      <c r="C127" t="s">
        <v>170</v>
      </c>
      <c r="D127" t="s">
        <v>579</v>
      </c>
    </row>
    <row r="128" spans="1:4" hidden="1" x14ac:dyDescent="0.25">
      <c r="A128">
        <v>2020</v>
      </c>
      <c r="B128" t="s">
        <v>237</v>
      </c>
      <c r="C128" t="s">
        <v>238</v>
      </c>
      <c r="D128" t="s">
        <v>641</v>
      </c>
    </row>
    <row r="129" spans="1:4" hidden="1" x14ac:dyDescent="0.25">
      <c r="A129">
        <v>2019</v>
      </c>
      <c r="B129" t="s">
        <v>171</v>
      </c>
      <c r="C129" t="s">
        <v>172</v>
      </c>
      <c r="D129" t="s">
        <v>581</v>
      </c>
    </row>
    <row r="130" spans="1:4" hidden="1" x14ac:dyDescent="0.25">
      <c r="A130">
        <v>2018</v>
      </c>
      <c r="B130" t="s">
        <v>104</v>
      </c>
      <c r="C130" t="s">
        <v>105</v>
      </c>
      <c r="D130" t="s">
        <v>513</v>
      </c>
    </row>
    <row r="131" spans="1:4" hidden="1" x14ac:dyDescent="0.25">
      <c r="A131">
        <v>2019</v>
      </c>
      <c r="B131" t="s">
        <v>173</v>
      </c>
      <c r="C131" t="s">
        <v>174</v>
      </c>
      <c r="D131" t="s">
        <v>838</v>
      </c>
    </row>
    <row r="132" spans="1:4" hidden="1" x14ac:dyDescent="0.25">
      <c r="A132">
        <v>2020</v>
      </c>
      <c r="B132" t="s">
        <v>239</v>
      </c>
      <c r="C132" t="s">
        <v>240</v>
      </c>
      <c r="D132" t="s">
        <v>643</v>
      </c>
    </row>
    <row r="133" spans="1:4" hidden="1" x14ac:dyDescent="0.25">
      <c r="A133">
        <v>2017</v>
      </c>
      <c r="B133" t="s">
        <v>50</v>
      </c>
      <c r="C133" t="s">
        <v>839</v>
      </c>
      <c r="D133" t="s">
        <v>459</v>
      </c>
    </row>
    <row r="134" spans="1:4" hidden="1" x14ac:dyDescent="0.25">
      <c r="A134">
        <v>2018</v>
      </c>
      <c r="B134" t="s">
        <v>106</v>
      </c>
      <c r="C134" t="s">
        <v>107</v>
      </c>
      <c r="D134" t="s">
        <v>515</v>
      </c>
    </row>
    <row r="135" spans="1:4" hidden="1" x14ac:dyDescent="0.25">
      <c r="A135">
        <v>2018</v>
      </c>
      <c r="B135" t="s">
        <v>108</v>
      </c>
      <c r="C135" t="s">
        <v>109</v>
      </c>
      <c r="D135" t="s">
        <v>517</v>
      </c>
    </row>
    <row r="136" spans="1:4" hidden="1" x14ac:dyDescent="0.25">
      <c r="A136">
        <v>2022</v>
      </c>
      <c r="B136" t="s">
        <v>421</v>
      </c>
      <c r="C136" t="s">
        <v>422</v>
      </c>
      <c r="D136" t="s">
        <v>813</v>
      </c>
    </row>
    <row r="137" spans="1:4" hidden="1" x14ac:dyDescent="0.25">
      <c r="A137">
        <v>2020</v>
      </c>
      <c r="B137" t="s">
        <v>241</v>
      </c>
      <c r="C137" t="s">
        <v>242</v>
      </c>
      <c r="D137" t="s">
        <v>645</v>
      </c>
    </row>
    <row r="138" spans="1:4" hidden="1" x14ac:dyDescent="0.25">
      <c r="A138">
        <v>2019</v>
      </c>
      <c r="B138" t="s">
        <v>175</v>
      </c>
      <c r="C138" t="s">
        <v>176</v>
      </c>
      <c r="D138" t="s">
        <v>583</v>
      </c>
    </row>
    <row r="139" spans="1:4" hidden="1" x14ac:dyDescent="0.25">
      <c r="A139">
        <v>2019</v>
      </c>
      <c r="B139" t="s">
        <v>177</v>
      </c>
      <c r="C139" t="s">
        <v>178</v>
      </c>
      <c r="D139" t="s">
        <v>840</v>
      </c>
    </row>
    <row r="140" spans="1:4" hidden="1" x14ac:dyDescent="0.25">
      <c r="A140">
        <v>2019</v>
      </c>
      <c r="B140" t="s">
        <v>179</v>
      </c>
      <c r="C140" t="s">
        <v>180</v>
      </c>
      <c r="D140" t="s">
        <v>585</v>
      </c>
    </row>
    <row r="141" spans="1:4" hidden="1" x14ac:dyDescent="0.25">
      <c r="A141">
        <v>2019</v>
      </c>
      <c r="B141" t="s">
        <v>181</v>
      </c>
      <c r="C141" t="s">
        <v>182</v>
      </c>
      <c r="D141" t="s">
        <v>587</v>
      </c>
    </row>
    <row r="142" spans="1:4" hidden="1" x14ac:dyDescent="0.25">
      <c r="A142">
        <v>2020</v>
      </c>
      <c r="B142" t="s">
        <v>243</v>
      </c>
      <c r="C142" t="s">
        <v>244</v>
      </c>
      <c r="D142" t="s">
        <v>647</v>
      </c>
    </row>
    <row r="143" spans="1:4" hidden="1" x14ac:dyDescent="0.25">
      <c r="A143">
        <v>2018</v>
      </c>
      <c r="B143" t="s">
        <v>110</v>
      </c>
      <c r="C143" t="s">
        <v>111</v>
      </c>
      <c r="D143" t="s">
        <v>519</v>
      </c>
    </row>
    <row r="144" spans="1:4" hidden="1" x14ac:dyDescent="0.25">
      <c r="A144">
        <v>2020</v>
      </c>
      <c r="B144" t="s">
        <v>245</v>
      </c>
      <c r="C144" t="s">
        <v>246</v>
      </c>
      <c r="D144" t="s">
        <v>649</v>
      </c>
    </row>
    <row r="145" spans="1:4" hidden="1" x14ac:dyDescent="0.25">
      <c r="A145">
        <v>2017</v>
      </c>
      <c r="B145" t="s">
        <v>52</v>
      </c>
      <c r="C145" t="s">
        <v>841</v>
      </c>
      <c r="D145" t="s">
        <v>461</v>
      </c>
    </row>
    <row r="146" spans="1:4" hidden="1" x14ac:dyDescent="0.25">
      <c r="A146">
        <v>2022</v>
      </c>
      <c r="B146" t="s">
        <v>423</v>
      </c>
      <c r="C146" t="s">
        <v>424</v>
      </c>
      <c r="D146" t="s">
        <v>815</v>
      </c>
    </row>
    <row r="147" spans="1:4" hidden="1" x14ac:dyDescent="0.25">
      <c r="A147">
        <v>2021</v>
      </c>
      <c r="B147" t="s">
        <v>352</v>
      </c>
      <c r="C147" t="s">
        <v>353</v>
      </c>
      <c r="D147" t="s">
        <v>751</v>
      </c>
    </row>
    <row r="148" spans="1:4" hidden="1" x14ac:dyDescent="0.25">
      <c r="A148">
        <v>2021</v>
      </c>
      <c r="B148" t="s">
        <v>354</v>
      </c>
      <c r="C148" t="s">
        <v>355</v>
      </c>
      <c r="D148" t="s">
        <v>753</v>
      </c>
    </row>
    <row r="149" spans="1:4" hidden="1" x14ac:dyDescent="0.25">
      <c r="A149">
        <v>2021</v>
      </c>
      <c r="B149" t="s">
        <v>356</v>
      </c>
      <c r="C149" t="s">
        <v>357</v>
      </c>
      <c r="D149" t="s">
        <v>755</v>
      </c>
    </row>
    <row r="150" spans="1:4" hidden="1" x14ac:dyDescent="0.25">
      <c r="A150">
        <v>2018</v>
      </c>
      <c r="B150" t="s">
        <v>112</v>
      </c>
      <c r="C150" t="s">
        <v>113</v>
      </c>
      <c r="D150" t="s">
        <v>521</v>
      </c>
    </row>
    <row r="151" spans="1:4" hidden="1" x14ac:dyDescent="0.25">
      <c r="A151">
        <v>2022</v>
      </c>
      <c r="B151" t="s">
        <v>425</v>
      </c>
      <c r="C151" t="s">
        <v>426</v>
      </c>
      <c r="D151" t="s">
        <v>817</v>
      </c>
    </row>
    <row r="152" spans="1:4" hidden="1" x14ac:dyDescent="0.25">
      <c r="A152">
        <v>2020</v>
      </c>
      <c r="B152" t="s">
        <v>247</v>
      </c>
      <c r="C152" t="s">
        <v>248</v>
      </c>
      <c r="D152" t="s">
        <v>651</v>
      </c>
    </row>
    <row r="153" spans="1:4" hidden="1" x14ac:dyDescent="0.25">
      <c r="A153">
        <v>2020</v>
      </c>
      <c r="B153" t="s">
        <v>249</v>
      </c>
      <c r="C153" t="s">
        <v>250</v>
      </c>
      <c r="D153" t="s">
        <v>653</v>
      </c>
    </row>
    <row r="154" spans="1:4" hidden="1" x14ac:dyDescent="0.25">
      <c r="A154">
        <v>2022</v>
      </c>
      <c r="B154" t="s">
        <v>427</v>
      </c>
      <c r="C154" t="s">
        <v>258</v>
      </c>
      <c r="D154" t="s">
        <v>819</v>
      </c>
    </row>
    <row r="155" spans="1:4" hidden="1" x14ac:dyDescent="0.25">
      <c r="A155">
        <v>2021</v>
      </c>
      <c r="B155" t="s">
        <v>358</v>
      </c>
      <c r="C155" t="s">
        <v>359</v>
      </c>
      <c r="D155" t="s">
        <v>757</v>
      </c>
    </row>
    <row r="156" spans="1:4" hidden="1" x14ac:dyDescent="0.25">
      <c r="A156">
        <v>2021</v>
      </c>
      <c r="B156" t="s">
        <v>360</v>
      </c>
      <c r="C156" t="s">
        <v>361</v>
      </c>
      <c r="D156" t="s">
        <v>759</v>
      </c>
    </row>
    <row r="157" spans="1:4" hidden="1" x14ac:dyDescent="0.25">
      <c r="A157">
        <v>2021</v>
      </c>
      <c r="B157" t="s">
        <v>362</v>
      </c>
      <c r="C157" t="s">
        <v>363</v>
      </c>
      <c r="D157" t="s">
        <v>761</v>
      </c>
    </row>
    <row r="158" spans="1:4" hidden="1" x14ac:dyDescent="0.25">
      <c r="A158">
        <v>2021</v>
      </c>
      <c r="B158" t="s">
        <v>364</v>
      </c>
      <c r="C158" t="s">
        <v>365</v>
      </c>
      <c r="D158" t="s">
        <v>763</v>
      </c>
    </row>
    <row r="159" spans="1:4" hidden="1" x14ac:dyDescent="0.25">
      <c r="A159">
        <v>2021</v>
      </c>
      <c r="B159" t="s">
        <v>366</v>
      </c>
      <c r="C159" t="s">
        <v>367</v>
      </c>
      <c r="D159" t="s">
        <v>765</v>
      </c>
    </row>
    <row r="160" spans="1:4" hidden="1" x14ac:dyDescent="0.25">
      <c r="A160">
        <v>2020</v>
      </c>
      <c r="B160" t="s">
        <v>251</v>
      </c>
      <c r="C160" t="s">
        <v>252</v>
      </c>
      <c r="D160" t="s">
        <v>655</v>
      </c>
    </row>
    <row r="161" spans="1:4" hidden="1" x14ac:dyDescent="0.25">
      <c r="A161">
        <v>2018</v>
      </c>
      <c r="B161" t="s">
        <v>114</v>
      </c>
      <c r="C161" t="s">
        <v>115</v>
      </c>
      <c r="D161" t="s">
        <v>523</v>
      </c>
    </row>
    <row r="162" spans="1:4" hidden="1" x14ac:dyDescent="0.25">
      <c r="A162">
        <v>2017</v>
      </c>
      <c r="B162" t="s">
        <v>54</v>
      </c>
      <c r="C162" t="s">
        <v>55</v>
      </c>
      <c r="D162" t="s">
        <v>463</v>
      </c>
    </row>
    <row r="163" spans="1:4" hidden="1" x14ac:dyDescent="0.25">
      <c r="A163">
        <v>2020</v>
      </c>
      <c r="B163" t="s">
        <v>253</v>
      </c>
      <c r="C163" t="s">
        <v>254</v>
      </c>
      <c r="D163" t="s">
        <v>657</v>
      </c>
    </row>
    <row r="164" spans="1:4" hidden="1" x14ac:dyDescent="0.25">
      <c r="A164">
        <v>2020</v>
      </c>
      <c r="B164" t="s">
        <v>255</v>
      </c>
      <c r="C164" t="s">
        <v>842</v>
      </c>
      <c r="D164" t="s">
        <v>659</v>
      </c>
    </row>
    <row r="165" spans="1:4" hidden="1" x14ac:dyDescent="0.25">
      <c r="A165">
        <v>2020</v>
      </c>
      <c r="B165" t="s">
        <v>257</v>
      </c>
      <c r="C165" t="s">
        <v>258</v>
      </c>
      <c r="D165" t="s">
        <v>661</v>
      </c>
    </row>
    <row r="166" spans="1:4" hidden="1" x14ac:dyDescent="0.25">
      <c r="A166">
        <v>2019</v>
      </c>
      <c r="B166" t="s">
        <v>183</v>
      </c>
      <c r="C166" t="s">
        <v>184</v>
      </c>
      <c r="D166" t="s">
        <v>843</v>
      </c>
    </row>
    <row r="167" spans="1:4" hidden="1" x14ac:dyDescent="0.25">
      <c r="A167">
        <v>2021</v>
      </c>
      <c r="B167" t="s">
        <v>368</v>
      </c>
      <c r="C167" t="s">
        <v>369</v>
      </c>
      <c r="D167" t="s">
        <v>767</v>
      </c>
    </row>
    <row r="168" spans="1:4" hidden="1" x14ac:dyDescent="0.25">
      <c r="A168">
        <v>2021</v>
      </c>
      <c r="B168" t="s">
        <v>370</v>
      </c>
      <c r="C168" t="s">
        <v>371</v>
      </c>
      <c r="D168" t="s">
        <v>844</v>
      </c>
    </row>
    <row r="169" spans="1:4" hidden="1" x14ac:dyDescent="0.25">
      <c r="A169">
        <v>2021</v>
      </c>
      <c r="B169" t="s">
        <v>372</v>
      </c>
      <c r="C169" t="s">
        <v>373</v>
      </c>
      <c r="D169" t="s">
        <v>769</v>
      </c>
    </row>
    <row r="170" spans="1:4" hidden="1" x14ac:dyDescent="0.25">
      <c r="A170">
        <v>2019</v>
      </c>
      <c r="B170" t="s">
        <v>185</v>
      </c>
      <c r="C170" t="s">
        <v>186</v>
      </c>
      <c r="D170" t="s">
        <v>589</v>
      </c>
    </row>
    <row r="171" spans="1:4" hidden="1" x14ac:dyDescent="0.25">
      <c r="A171">
        <v>2021</v>
      </c>
      <c r="B171" t="s">
        <v>374</v>
      </c>
      <c r="C171" t="s">
        <v>375</v>
      </c>
      <c r="D171" t="s">
        <v>771</v>
      </c>
    </row>
    <row r="172" spans="1:4" hidden="1" x14ac:dyDescent="0.25">
      <c r="A172">
        <v>2018</v>
      </c>
      <c r="B172" t="s">
        <v>116</v>
      </c>
      <c r="C172" t="s">
        <v>117</v>
      </c>
      <c r="D172" t="s">
        <v>525</v>
      </c>
    </row>
    <row r="173" spans="1:4" hidden="1" x14ac:dyDescent="0.25">
      <c r="A173">
        <v>2021</v>
      </c>
      <c r="B173" t="s">
        <v>376</v>
      </c>
      <c r="C173" t="s">
        <v>377</v>
      </c>
      <c r="D173" t="s">
        <v>773</v>
      </c>
    </row>
    <row r="174" spans="1:4" hidden="1" x14ac:dyDescent="0.25">
      <c r="A174">
        <v>2021</v>
      </c>
      <c r="B174" t="s">
        <v>378</v>
      </c>
      <c r="C174" t="s">
        <v>206</v>
      </c>
      <c r="D174" t="s">
        <v>775</v>
      </c>
    </row>
    <row r="175" spans="1:4" hidden="1" x14ac:dyDescent="0.25">
      <c r="A175">
        <v>2020</v>
      </c>
      <c r="B175" t="s">
        <v>259</v>
      </c>
      <c r="C175" t="s">
        <v>260</v>
      </c>
      <c r="D175" t="s">
        <v>663</v>
      </c>
    </row>
    <row r="176" spans="1:4" hidden="1" x14ac:dyDescent="0.25">
      <c r="A176">
        <v>2022</v>
      </c>
      <c r="B176" t="s">
        <v>428</v>
      </c>
      <c r="C176" t="s">
        <v>429</v>
      </c>
      <c r="D176" t="s">
        <v>821</v>
      </c>
    </row>
    <row r="177" spans="1:4" hidden="1" x14ac:dyDescent="0.25">
      <c r="A177">
        <v>2019</v>
      </c>
      <c r="B177" t="s">
        <v>187</v>
      </c>
      <c r="C177" t="s">
        <v>188</v>
      </c>
      <c r="D177" t="s">
        <v>591</v>
      </c>
    </row>
    <row r="178" spans="1:4" hidden="1" x14ac:dyDescent="0.25">
      <c r="A178">
        <v>2020</v>
      </c>
      <c r="B178" t="s">
        <v>261</v>
      </c>
      <c r="C178" t="s">
        <v>262</v>
      </c>
      <c r="D178" t="s">
        <v>665</v>
      </c>
    </row>
    <row r="179" spans="1:4" hidden="1" x14ac:dyDescent="0.25">
      <c r="A179">
        <v>2020</v>
      </c>
      <c r="B179" t="s">
        <v>263</v>
      </c>
      <c r="C179" t="s">
        <v>264</v>
      </c>
      <c r="D179" t="s">
        <v>667</v>
      </c>
    </row>
    <row r="180" spans="1:4" hidden="1" x14ac:dyDescent="0.25">
      <c r="A180">
        <v>2019</v>
      </c>
      <c r="B180" t="s">
        <v>189</v>
      </c>
      <c r="C180" t="s">
        <v>190</v>
      </c>
      <c r="D180" t="s">
        <v>593</v>
      </c>
    </row>
    <row r="181" spans="1:4" hidden="1" x14ac:dyDescent="0.25">
      <c r="A181">
        <v>2017</v>
      </c>
      <c r="B181" t="s">
        <v>56</v>
      </c>
      <c r="C181" t="s">
        <v>57</v>
      </c>
      <c r="D181" t="s">
        <v>465</v>
      </c>
    </row>
    <row r="182" spans="1:4" hidden="1" x14ac:dyDescent="0.25">
      <c r="A182">
        <v>2022</v>
      </c>
      <c r="B182" t="s">
        <v>430</v>
      </c>
      <c r="C182" t="s">
        <v>431</v>
      </c>
      <c r="D182" t="s">
        <v>823</v>
      </c>
    </row>
    <row r="183" spans="1:4" hidden="1" x14ac:dyDescent="0.25">
      <c r="A183">
        <v>2020</v>
      </c>
      <c r="B183" t="s">
        <v>265</v>
      </c>
      <c r="C183" t="s">
        <v>266</v>
      </c>
      <c r="D183" t="s">
        <v>669</v>
      </c>
    </row>
    <row r="184" spans="1:4" hidden="1" x14ac:dyDescent="0.25">
      <c r="A184">
        <v>2019</v>
      </c>
      <c r="B184" t="s">
        <v>191</v>
      </c>
      <c r="C184" t="s">
        <v>192</v>
      </c>
      <c r="D184" t="s">
        <v>595</v>
      </c>
    </row>
    <row r="185" spans="1:4" hidden="1" x14ac:dyDescent="0.25">
      <c r="A185">
        <v>2021</v>
      </c>
      <c r="B185" t="s">
        <v>379</v>
      </c>
      <c r="C185" t="s">
        <v>380</v>
      </c>
      <c r="D185" t="s">
        <v>777</v>
      </c>
    </row>
    <row r="186" spans="1:4" hidden="1" x14ac:dyDescent="0.25">
      <c r="A186">
        <v>2018</v>
      </c>
      <c r="B186" t="s">
        <v>118</v>
      </c>
      <c r="C186" t="s">
        <v>119</v>
      </c>
      <c r="D186" t="s">
        <v>527</v>
      </c>
    </row>
    <row r="187" spans="1:4" hidden="1" x14ac:dyDescent="0.25">
      <c r="A187">
        <v>2020</v>
      </c>
      <c r="B187" t="s">
        <v>267</v>
      </c>
      <c r="C187" t="s">
        <v>268</v>
      </c>
      <c r="D187" t="s">
        <v>845</v>
      </c>
    </row>
    <row r="188" spans="1:4" hidden="1" x14ac:dyDescent="0.25">
      <c r="A188">
        <v>2022</v>
      </c>
      <c r="B188" t="s">
        <v>432</v>
      </c>
      <c r="C188" t="s">
        <v>433</v>
      </c>
      <c r="D188" t="s">
        <v>825</v>
      </c>
    </row>
    <row r="189" spans="1:4" hidden="1" x14ac:dyDescent="0.25">
      <c r="A189">
        <v>2021</v>
      </c>
      <c r="B189" t="s">
        <v>381</v>
      </c>
      <c r="C189" t="s">
        <v>382</v>
      </c>
      <c r="D189" t="s">
        <v>779</v>
      </c>
    </row>
    <row r="190" spans="1:4" hidden="1" x14ac:dyDescent="0.25">
      <c r="A190">
        <v>2019</v>
      </c>
      <c r="B190" t="s">
        <v>193</v>
      </c>
      <c r="C190" t="s">
        <v>194</v>
      </c>
      <c r="D190" t="s">
        <v>597</v>
      </c>
    </row>
    <row r="191" spans="1:4" hidden="1" x14ac:dyDescent="0.25">
      <c r="A191">
        <v>2018</v>
      </c>
      <c r="B191" t="s">
        <v>120</v>
      </c>
      <c r="C191" t="s">
        <v>75</v>
      </c>
      <c r="D191" t="s">
        <v>529</v>
      </c>
    </row>
    <row r="192" spans="1:4" hidden="1" x14ac:dyDescent="0.25">
      <c r="A192">
        <v>2019</v>
      </c>
      <c r="B192" t="s">
        <v>195</v>
      </c>
      <c r="C192" t="s">
        <v>196</v>
      </c>
      <c r="D192" t="s">
        <v>599</v>
      </c>
    </row>
    <row r="193" spans="1:4" hidden="1" x14ac:dyDescent="0.25">
      <c r="A193">
        <v>2021</v>
      </c>
      <c r="B193" t="s">
        <v>383</v>
      </c>
      <c r="C193" t="s">
        <v>384</v>
      </c>
      <c r="D193" t="s">
        <v>781</v>
      </c>
    </row>
    <row r="194" spans="1:4" hidden="1" x14ac:dyDescent="0.25">
      <c r="A194">
        <v>2020</v>
      </c>
      <c r="B194" t="s">
        <v>269</v>
      </c>
      <c r="C194" t="s">
        <v>270</v>
      </c>
      <c r="D194" t="s">
        <v>671</v>
      </c>
    </row>
    <row r="195" spans="1:4" hidden="1" x14ac:dyDescent="0.25">
      <c r="A195">
        <v>2017</v>
      </c>
      <c r="B195" t="s">
        <v>58</v>
      </c>
      <c r="C195" t="s">
        <v>59</v>
      </c>
      <c r="D195" t="s">
        <v>467</v>
      </c>
    </row>
    <row r="196" spans="1:4" hidden="1" x14ac:dyDescent="0.25">
      <c r="A196">
        <v>2019</v>
      </c>
      <c r="B196" t="s">
        <v>197</v>
      </c>
      <c r="C196" t="s">
        <v>198</v>
      </c>
      <c r="D196" t="s">
        <v>601</v>
      </c>
    </row>
    <row r="197" spans="1:4" hidden="1" x14ac:dyDescent="0.25">
      <c r="A197">
        <v>2018</v>
      </c>
      <c r="B197" t="s">
        <v>121</v>
      </c>
      <c r="C197" t="s">
        <v>122</v>
      </c>
      <c r="D197" t="s">
        <v>531</v>
      </c>
    </row>
    <row r="198" spans="1:4" hidden="1" x14ac:dyDescent="0.25">
      <c r="A198">
        <v>2021</v>
      </c>
      <c r="B198" t="s">
        <v>385</v>
      </c>
      <c r="C198" t="s">
        <v>386</v>
      </c>
      <c r="D198" t="s">
        <v>783</v>
      </c>
    </row>
    <row r="199" spans="1:4" hidden="1" x14ac:dyDescent="0.25">
      <c r="A199">
        <v>2021</v>
      </c>
      <c r="B199" t="s">
        <v>387</v>
      </c>
      <c r="C199" t="s">
        <v>388</v>
      </c>
      <c r="D199" t="s">
        <v>785</v>
      </c>
    </row>
    <row r="200" spans="1:4" hidden="1" x14ac:dyDescent="0.25">
      <c r="A200">
        <v>2021</v>
      </c>
      <c r="B200" t="s">
        <v>389</v>
      </c>
      <c r="C200" t="s">
        <v>390</v>
      </c>
      <c r="D200" t="s">
        <v>787</v>
      </c>
    </row>
    <row r="201" spans="1:4" hidden="1" x14ac:dyDescent="0.25">
      <c r="A201">
        <v>2021</v>
      </c>
      <c r="B201" t="s">
        <v>391</v>
      </c>
      <c r="C201" t="s">
        <v>392</v>
      </c>
      <c r="D201" t="s">
        <v>789</v>
      </c>
    </row>
    <row r="202" spans="1:4" hidden="1" x14ac:dyDescent="0.25">
      <c r="A202">
        <v>2020</v>
      </c>
      <c r="B202" t="s">
        <v>271</v>
      </c>
      <c r="C202" t="s">
        <v>272</v>
      </c>
      <c r="D202" t="s">
        <v>673</v>
      </c>
    </row>
    <row r="203" spans="1:4" hidden="1" x14ac:dyDescent="0.25">
      <c r="A203">
        <v>2020</v>
      </c>
      <c r="B203" t="s">
        <v>273</v>
      </c>
      <c r="C203" t="s">
        <v>274</v>
      </c>
      <c r="D203" t="s">
        <v>675</v>
      </c>
    </row>
    <row r="204" spans="1:4" hidden="1" x14ac:dyDescent="0.25">
      <c r="A204">
        <v>2020</v>
      </c>
      <c r="B204" t="s">
        <v>275</v>
      </c>
      <c r="C204" t="s">
        <v>276</v>
      </c>
      <c r="D204" t="s">
        <v>677</v>
      </c>
    </row>
    <row r="205" spans="1:4" hidden="1" x14ac:dyDescent="0.25">
      <c r="A205">
        <v>2021</v>
      </c>
      <c r="B205" t="s">
        <v>393</v>
      </c>
      <c r="C205" t="s">
        <v>394</v>
      </c>
      <c r="D205" t="s">
        <v>791</v>
      </c>
    </row>
    <row r="206" spans="1:4" hidden="1" x14ac:dyDescent="0.25">
      <c r="A206">
        <v>2020</v>
      </c>
      <c r="B206" t="s">
        <v>277</v>
      </c>
      <c r="C206" t="s">
        <v>278</v>
      </c>
      <c r="D206" t="s">
        <v>679</v>
      </c>
    </row>
    <row r="207" spans="1:4" hidden="1" x14ac:dyDescent="0.25">
      <c r="A207">
        <v>2020</v>
      </c>
      <c r="B207" t="s">
        <v>279</v>
      </c>
      <c r="C207" t="s">
        <v>280</v>
      </c>
      <c r="D207" t="s">
        <v>681</v>
      </c>
    </row>
    <row r="208" spans="1:4" hidden="1" x14ac:dyDescent="0.25">
      <c r="A208">
        <v>2021</v>
      </c>
      <c r="B208" t="s">
        <v>395</v>
      </c>
      <c r="C208" t="s">
        <v>396</v>
      </c>
      <c r="D208" t="s">
        <v>793</v>
      </c>
    </row>
  </sheetData>
  <autoFilter ref="A1:D208" xr:uid="{1F0A946E-234C-44DD-B0F3-7E104A9169AA}">
    <filterColumn colId="1">
      <filters>
        <filter val="ANTECEDENTS OF INTENTION TO ADOPT ARTIFICIAL INTELLIGENCE SERVICES BY CONSUMERS IN PERSONAL FINANCIAL INVESTING"/>
      </filters>
    </filterColumn>
  </autoFilter>
  <sortState xmlns:xlrd2="http://schemas.microsoft.com/office/spreadsheetml/2017/richdata2" ref="A2:D208">
    <sortCondition ref="B1:B2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0835-8469-4F6F-80B9-3A9CBC0CC3D6}">
  <dimension ref="A1:F419"/>
  <sheetViews>
    <sheetView workbookViewId="0">
      <selection sqref="A1:F419"/>
    </sheetView>
  </sheetViews>
  <sheetFormatPr baseColWidth="10" defaultColWidth="11.42578125" defaultRowHeight="15" x14ac:dyDescent="0.25"/>
  <cols>
    <col min="1" max="1" width="22.7109375" customWidth="1"/>
  </cols>
  <sheetData>
    <row r="1" spans="1:6" x14ac:dyDescent="0.25">
      <c r="B1" t="s">
        <v>22</v>
      </c>
      <c r="C1" t="s">
        <v>23</v>
      </c>
      <c r="D1" t="s">
        <v>24</v>
      </c>
      <c r="E1" t="s">
        <v>25</v>
      </c>
      <c r="F1" t="s">
        <v>26</v>
      </c>
    </row>
    <row r="2" spans="1:6" x14ac:dyDescent="0.25">
      <c r="A2" t="s">
        <v>846</v>
      </c>
      <c r="B2">
        <v>0</v>
      </c>
      <c r="C2">
        <v>0</v>
      </c>
      <c r="D2">
        <v>0</v>
      </c>
      <c r="E2">
        <v>2</v>
      </c>
      <c r="F2">
        <v>1</v>
      </c>
    </row>
    <row r="3" spans="1:6" x14ac:dyDescent="0.25">
      <c r="A3" t="s">
        <v>847</v>
      </c>
      <c r="B3">
        <v>0</v>
      </c>
      <c r="C3">
        <v>0</v>
      </c>
      <c r="D3">
        <v>0</v>
      </c>
      <c r="E3">
        <v>2</v>
      </c>
      <c r="F3">
        <v>1</v>
      </c>
    </row>
    <row r="4" spans="1:6" x14ac:dyDescent="0.25">
      <c r="A4" t="s">
        <v>31</v>
      </c>
      <c r="B4">
        <v>2</v>
      </c>
      <c r="C4">
        <v>1</v>
      </c>
      <c r="D4">
        <v>0</v>
      </c>
      <c r="E4">
        <v>0</v>
      </c>
      <c r="F4">
        <v>2</v>
      </c>
    </row>
    <row r="5" spans="1:6" x14ac:dyDescent="0.25">
      <c r="A5" t="s">
        <v>33</v>
      </c>
      <c r="B5">
        <v>0</v>
      </c>
      <c r="C5">
        <v>0</v>
      </c>
      <c r="D5">
        <v>1</v>
      </c>
      <c r="E5">
        <v>1</v>
      </c>
      <c r="F5">
        <v>0</v>
      </c>
    </row>
    <row r="6" spans="1:6" x14ac:dyDescent="0.25">
      <c r="A6" t="s">
        <v>35</v>
      </c>
      <c r="B6">
        <v>1</v>
      </c>
      <c r="C6">
        <v>1</v>
      </c>
      <c r="D6">
        <v>1</v>
      </c>
      <c r="E6">
        <v>0</v>
      </c>
      <c r="F6">
        <v>1</v>
      </c>
    </row>
    <row r="7" spans="1:6" x14ac:dyDescent="0.25">
      <c r="A7" t="s">
        <v>37</v>
      </c>
      <c r="B7">
        <v>0</v>
      </c>
      <c r="C7">
        <v>0</v>
      </c>
      <c r="D7">
        <v>1</v>
      </c>
      <c r="E7">
        <v>0</v>
      </c>
      <c r="F7">
        <v>0</v>
      </c>
    </row>
    <row r="8" spans="1:6" x14ac:dyDescent="0.25">
      <c r="A8" t="s">
        <v>848</v>
      </c>
      <c r="B8">
        <v>1</v>
      </c>
      <c r="C8">
        <v>0</v>
      </c>
      <c r="D8">
        <v>0</v>
      </c>
      <c r="E8">
        <v>0</v>
      </c>
      <c r="F8">
        <v>1</v>
      </c>
    </row>
    <row r="9" spans="1:6" x14ac:dyDescent="0.25">
      <c r="A9" t="s">
        <v>849</v>
      </c>
      <c r="B9">
        <v>1</v>
      </c>
      <c r="C9">
        <v>0</v>
      </c>
      <c r="D9">
        <v>0</v>
      </c>
      <c r="E9">
        <v>0</v>
      </c>
      <c r="F9">
        <v>1</v>
      </c>
    </row>
    <row r="10" spans="1:6" x14ac:dyDescent="0.25">
      <c r="A10" t="s">
        <v>850</v>
      </c>
      <c r="B10">
        <v>1</v>
      </c>
      <c r="C10">
        <v>0</v>
      </c>
      <c r="D10">
        <v>0</v>
      </c>
      <c r="E10">
        <v>0</v>
      </c>
      <c r="F10">
        <v>1</v>
      </c>
    </row>
    <row r="11" spans="1:6" x14ac:dyDescent="0.25">
      <c r="A11" t="s">
        <v>851</v>
      </c>
      <c r="B11">
        <v>0</v>
      </c>
      <c r="C11">
        <v>0</v>
      </c>
      <c r="D11">
        <v>0</v>
      </c>
      <c r="E11">
        <v>1</v>
      </c>
      <c r="F11">
        <v>0</v>
      </c>
    </row>
    <row r="12" spans="1:6" x14ac:dyDescent="0.25">
      <c r="A12" t="s">
        <v>852</v>
      </c>
      <c r="B12">
        <v>0</v>
      </c>
      <c r="C12">
        <v>0</v>
      </c>
      <c r="D12">
        <v>0</v>
      </c>
      <c r="E12">
        <v>3</v>
      </c>
      <c r="F12">
        <v>0</v>
      </c>
    </row>
    <row r="13" spans="1:6" x14ac:dyDescent="0.25">
      <c r="A13" t="s">
        <v>853</v>
      </c>
      <c r="B13">
        <v>0</v>
      </c>
      <c r="C13">
        <v>0</v>
      </c>
      <c r="D13">
        <v>0</v>
      </c>
      <c r="E13">
        <v>1</v>
      </c>
      <c r="F13">
        <v>0</v>
      </c>
    </row>
    <row r="14" spans="1:6" x14ac:dyDescent="0.25">
      <c r="A14" t="s">
        <v>854</v>
      </c>
      <c r="B14">
        <v>0</v>
      </c>
      <c r="C14">
        <v>2</v>
      </c>
      <c r="D14">
        <v>0</v>
      </c>
      <c r="E14">
        <v>2</v>
      </c>
      <c r="F14">
        <v>0</v>
      </c>
    </row>
    <row r="15" spans="1:6" x14ac:dyDescent="0.25">
      <c r="A15" t="s">
        <v>855</v>
      </c>
      <c r="B15">
        <v>2</v>
      </c>
      <c r="C15">
        <v>0</v>
      </c>
      <c r="D15">
        <v>0</v>
      </c>
      <c r="E15">
        <v>1</v>
      </c>
      <c r="F15">
        <v>0</v>
      </c>
    </row>
    <row r="16" spans="1:6" x14ac:dyDescent="0.25">
      <c r="A16" t="s">
        <v>856</v>
      </c>
      <c r="B16">
        <v>2</v>
      </c>
      <c r="C16">
        <v>0</v>
      </c>
      <c r="D16">
        <v>0</v>
      </c>
      <c r="E16">
        <v>1</v>
      </c>
      <c r="F16">
        <v>0</v>
      </c>
    </row>
    <row r="17" spans="1:6" x14ac:dyDescent="0.25">
      <c r="A17" t="s">
        <v>857</v>
      </c>
      <c r="B17">
        <v>2</v>
      </c>
      <c r="C17">
        <v>0</v>
      </c>
      <c r="D17">
        <v>0</v>
      </c>
      <c r="E17">
        <v>1</v>
      </c>
      <c r="F17">
        <v>0</v>
      </c>
    </row>
    <row r="18" spans="1:6" x14ac:dyDescent="0.25">
      <c r="A18" t="s">
        <v>858</v>
      </c>
      <c r="B18">
        <v>1</v>
      </c>
      <c r="C18">
        <v>1</v>
      </c>
      <c r="D18">
        <v>0</v>
      </c>
      <c r="E18">
        <v>0</v>
      </c>
      <c r="F18">
        <v>0</v>
      </c>
    </row>
    <row r="19" spans="1:6" x14ac:dyDescent="0.25">
      <c r="A19" t="s">
        <v>47</v>
      </c>
      <c r="B19">
        <v>0</v>
      </c>
      <c r="C19">
        <v>0</v>
      </c>
      <c r="D19">
        <v>0</v>
      </c>
      <c r="E19">
        <v>1</v>
      </c>
      <c r="F19">
        <v>0</v>
      </c>
    </row>
    <row r="20" spans="1:6" x14ac:dyDescent="0.25">
      <c r="A20" t="s">
        <v>49</v>
      </c>
      <c r="B20">
        <v>0</v>
      </c>
      <c r="C20">
        <v>2</v>
      </c>
      <c r="D20">
        <v>0</v>
      </c>
      <c r="E20">
        <v>1</v>
      </c>
      <c r="F20">
        <v>0</v>
      </c>
    </row>
    <row r="21" spans="1:6" x14ac:dyDescent="0.25">
      <c r="A21" t="s">
        <v>859</v>
      </c>
      <c r="B21">
        <v>2</v>
      </c>
      <c r="C21">
        <v>0</v>
      </c>
      <c r="D21">
        <v>0</v>
      </c>
      <c r="E21">
        <v>0</v>
      </c>
      <c r="F21">
        <v>0</v>
      </c>
    </row>
    <row r="22" spans="1:6" x14ac:dyDescent="0.25">
      <c r="A22" t="s">
        <v>860</v>
      </c>
      <c r="B22">
        <v>2</v>
      </c>
      <c r="C22">
        <v>0</v>
      </c>
      <c r="D22">
        <v>0</v>
      </c>
      <c r="E22">
        <v>0</v>
      </c>
      <c r="F22">
        <v>0</v>
      </c>
    </row>
    <row r="23" spans="1:6" x14ac:dyDescent="0.25">
      <c r="A23" t="s">
        <v>53</v>
      </c>
      <c r="B23">
        <v>0</v>
      </c>
      <c r="C23">
        <v>0</v>
      </c>
      <c r="D23">
        <v>0</v>
      </c>
      <c r="E23">
        <v>2</v>
      </c>
      <c r="F23">
        <v>0</v>
      </c>
    </row>
    <row r="24" spans="1:6" x14ac:dyDescent="0.25">
      <c r="A24" t="s">
        <v>861</v>
      </c>
      <c r="B24">
        <v>0</v>
      </c>
      <c r="C24">
        <v>2</v>
      </c>
      <c r="D24">
        <v>0</v>
      </c>
      <c r="E24">
        <v>0</v>
      </c>
      <c r="F24">
        <v>0</v>
      </c>
    </row>
    <row r="25" spans="1:6" x14ac:dyDescent="0.25">
      <c r="A25" t="s">
        <v>862</v>
      </c>
      <c r="B25">
        <v>0</v>
      </c>
      <c r="C25">
        <v>2</v>
      </c>
      <c r="D25">
        <v>0</v>
      </c>
      <c r="E25">
        <v>0</v>
      </c>
      <c r="F25">
        <v>0</v>
      </c>
    </row>
    <row r="26" spans="1:6" x14ac:dyDescent="0.25">
      <c r="A26" t="s">
        <v>57</v>
      </c>
      <c r="B26">
        <v>0</v>
      </c>
      <c r="C26">
        <v>0</v>
      </c>
      <c r="D26">
        <v>0</v>
      </c>
      <c r="E26">
        <v>1</v>
      </c>
      <c r="F26">
        <v>0</v>
      </c>
    </row>
    <row r="27" spans="1:6" x14ac:dyDescent="0.25">
      <c r="A27" t="s">
        <v>59</v>
      </c>
      <c r="B27">
        <v>0</v>
      </c>
      <c r="C27">
        <v>1</v>
      </c>
      <c r="D27">
        <v>0</v>
      </c>
      <c r="E27">
        <v>0</v>
      </c>
      <c r="F27">
        <v>0</v>
      </c>
    </row>
    <row r="28" spans="1:6" x14ac:dyDescent="0.25">
      <c r="A28" t="s">
        <v>863</v>
      </c>
      <c r="B28">
        <v>0</v>
      </c>
      <c r="C28">
        <v>1</v>
      </c>
      <c r="D28">
        <v>0</v>
      </c>
      <c r="E28">
        <v>4</v>
      </c>
      <c r="F28">
        <v>4</v>
      </c>
    </row>
    <row r="29" spans="1:6" x14ac:dyDescent="0.25">
      <c r="A29" t="s">
        <v>864</v>
      </c>
      <c r="B29">
        <v>0</v>
      </c>
      <c r="C29">
        <v>1</v>
      </c>
      <c r="D29">
        <v>0</v>
      </c>
      <c r="E29">
        <v>2</v>
      </c>
      <c r="F29">
        <v>3</v>
      </c>
    </row>
    <row r="30" spans="1:6" x14ac:dyDescent="0.25">
      <c r="A30" t="s">
        <v>865</v>
      </c>
      <c r="B30">
        <v>0</v>
      </c>
      <c r="C30">
        <v>1</v>
      </c>
      <c r="D30">
        <v>0</v>
      </c>
      <c r="E30">
        <v>4</v>
      </c>
      <c r="F30">
        <v>4</v>
      </c>
    </row>
    <row r="31" spans="1:6" x14ac:dyDescent="0.25">
      <c r="A31" t="s">
        <v>866</v>
      </c>
      <c r="B31">
        <v>0</v>
      </c>
      <c r="C31">
        <v>0</v>
      </c>
      <c r="D31">
        <v>1</v>
      </c>
      <c r="E31">
        <v>1</v>
      </c>
      <c r="F31">
        <v>1</v>
      </c>
    </row>
    <row r="32" spans="1:6" x14ac:dyDescent="0.25">
      <c r="A32" t="s">
        <v>867</v>
      </c>
      <c r="B32">
        <v>0</v>
      </c>
      <c r="C32">
        <v>1</v>
      </c>
      <c r="D32">
        <v>0</v>
      </c>
      <c r="E32">
        <v>4</v>
      </c>
      <c r="F32">
        <v>4</v>
      </c>
    </row>
    <row r="33" spans="1:6" x14ac:dyDescent="0.25">
      <c r="A33" t="s">
        <v>63</v>
      </c>
      <c r="B33">
        <v>0</v>
      </c>
      <c r="C33">
        <v>0</v>
      </c>
      <c r="D33">
        <v>1</v>
      </c>
      <c r="E33">
        <v>0</v>
      </c>
      <c r="F33">
        <v>0</v>
      </c>
    </row>
    <row r="34" spans="1:6" x14ac:dyDescent="0.25">
      <c r="A34" t="s">
        <v>868</v>
      </c>
      <c r="B34">
        <v>0</v>
      </c>
      <c r="C34">
        <v>1</v>
      </c>
      <c r="D34">
        <v>0</v>
      </c>
      <c r="E34">
        <v>1</v>
      </c>
      <c r="F34">
        <v>0</v>
      </c>
    </row>
    <row r="35" spans="1:6" x14ac:dyDescent="0.25">
      <c r="A35" t="s">
        <v>869</v>
      </c>
      <c r="B35">
        <v>0</v>
      </c>
      <c r="C35">
        <v>1</v>
      </c>
      <c r="D35">
        <v>0</v>
      </c>
      <c r="E35">
        <v>1</v>
      </c>
      <c r="F35">
        <v>0</v>
      </c>
    </row>
    <row r="36" spans="1:6" x14ac:dyDescent="0.25">
      <c r="A36" t="s">
        <v>870</v>
      </c>
      <c r="B36">
        <v>0</v>
      </c>
      <c r="C36">
        <v>1</v>
      </c>
      <c r="D36">
        <v>0</v>
      </c>
      <c r="E36">
        <v>1</v>
      </c>
      <c r="F36">
        <v>0</v>
      </c>
    </row>
    <row r="37" spans="1:6" x14ac:dyDescent="0.25">
      <c r="A37" t="s">
        <v>871</v>
      </c>
      <c r="B37">
        <v>0</v>
      </c>
      <c r="C37">
        <v>1</v>
      </c>
      <c r="D37">
        <v>0</v>
      </c>
      <c r="E37">
        <v>1</v>
      </c>
      <c r="F37">
        <v>0</v>
      </c>
    </row>
    <row r="38" spans="1:6" x14ac:dyDescent="0.25">
      <c r="A38" t="s">
        <v>872</v>
      </c>
      <c r="B38">
        <v>0</v>
      </c>
      <c r="C38">
        <v>1</v>
      </c>
      <c r="D38">
        <v>0</v>
      </c>
      <c r="E38">
        <v>1</v>
      </c>
      <c r="F38">
        <v>0</v>
      </c>
    </row>
    <row r="39" spans="1:6" x14ac:dyDescent="0.25">
      <c r="A39" t="s">
        <v>873</v>
      </c>
      <c r="B39">
        <v>5</v>
      </c>
      <c r="C39">
        <v>0</v>
      </c>
      <c r="D39">
        <v>0</v>
      </c>
      <c r="E39">
        <v>2</v>
      </c>
      <c r="F39">
        <v>0</v>
      </c>
    </row>
    <row r="40" spans="1:6" x14ac:dyDescent="0.25">
      <c r="A40" t="s">
        <v>874</v>
      </c>
      <c r="B40">
        <v>1</v>
      </c>
      <c r="C40">
        <v>0</v>
      </c>
      <c r="D40">
        <v>0</v>
      </c>
      <c r="E40">
        <v>0</v>
      </c>
      <c r="F40">
        <v>0</v>
      </c>
    </row>
    <row r="41" spans="1:6" x14ac:dyDescent="0.25">
      <c r="A41" t="s">
        <v>875</v>
      </c>
      <c r="B41">
        <v>5</v>
      </c>
      <c r="C41">
        <v>0</v>
      </c>
      <c r="D41">
        <v>0</v>
      </c>
      <c r="E41">
        <v>0</v>
      </c>
      <c r="F41">
        <v>1</v>
      </c>
    </row>
    <row r="42" spans="1:6" x14ac:dyDescent="0.25">
      <c r="A42" t="s">
        <v>876</v>
      </c>
      <c r="B42">
        <v>4</v>
      </c>
      <c r="C42">
        <v>0</v>
      </c>
      <c r="D42">
        <v>0</v>
      </c>
      <c r="E42">
        <v>2</v>
      </c>
      <c r="F42">
        <v>0</v>
      </c>
    </row>
    <row r="43" spans="1:6" x14ac:dyDescent="0.25">
      <c r="A43" t="s">
        <v>877</v>
      </c>
      <c r="B43">
        <v>2</v>
      </c>
      <c r="C43">
        <v>0</v>
      </c>
      <c r="D43">
        <v>0</v>
      </c>
      <c r="E43">
        <v>1</v>
      </c>
      <c r="F43">
        <v>0</v>
      </c>
    </row>
    <row r="44" spans="1:6" x14ac:dyDescent="0.25">
      <c r="A44" t="s">
        <v>71</v>
      </c>
      <c r="B44">
        <v>1</v>
      </c>
      <c r="C44">
        <v>0</v>
      </c>
      <c r="D44">
        <v>0</v>
      </c>
      <c r="E44">
        <v>2</v>
      </c>
      <c r="F44">
        <v>1</v>
      </c>
    </row>
    <row r="45" spans="1:6" x14ac:dyDescent="0.25">
      <c r="A45" t="s">
        <v>878</v>
      </c>
      <c r="B45">
        <v>0</v>
      </c>
      <c r="C45">
        <v>0</v>
      </c>
      <c r="D45">
        <v>0</v>
      </c>
      <c r="E45">
        <v>2</v>
      </c>
      <c r="F45">
        <v>0</v>
      </c>
    </row>
    <row r="46" spans="1:6" x14ac:dyDescent="0.25">
      <c r="A46" t="s">
        <v>879</v>
      </c>
      <c r="B46">
        <v>0</v>
      </c>
      <c r="C46">
        <v>0</v>
      </c>
      <c r="D46">
        <v>0</v>
      </c>
      <c r="E46">
        <v>2</v>
      </c>
      <c r="F46">
        <v>0</v>
      </c>
    </row>
    <row r="47" spans="1:6" x14ac:dyDescent="0.25">
      <c r="A47" t="s">
        <v>75</v>
      </c>
      <c r="B47">
        <v>0</v>
      </c>
      <c r="C47">
        <v>5</v>
      </c>
      <c r="D47">
        <v>0</v>
      </c>
      <c r="E47">
        <v>1</v>
      </c>
      <c r="F47">
        <v>0</v>
      </c>
    </row>
    <row r="48" spans="1:6" x14ac:dyDescent="0.25">
      <c r="A48" t="s">
        <v>880</v>
      </c>
      <c r="B48">
        <v>5</v>
      </c>
      <c r="C48">
        <v>1</v>
      </c>
      <c r="D48">
        <v>0</v>
      </c>
      <c r="E48">
        <v>7</v>
      </c>
      <c r="F48">
        <v>0</v>
      </c>
    </row>
    <row r="49" spans="1:6" x14ac:dyDescent="0.25">
      <c r="A49" t="s">
        <v>881</v>
      </c>
      <c r="B49">
        <v>1</v>
      </c>
      <c r="C49">
        <v>1</v>
      </c>
      <c r="D49">
        <v>0</v>
      </c>
      <c r="E49">
        <v>2</v>
      </c>
      <c r="F49">
        <v>0</v>
      </c>
    </row>
    <row r="50" spans="1:6" x14ac:dyDescent="0.25">
      <c r="A50" t="s">
        <v>882</v>
      </c>
      <c r="B50">
        <v>1</v>
      </c>
      <c r="C50">
        <v>1</v>
      </c>
      <c r="D50">
        <v>0</v>
      </c>
      <c r="E50">
        <v>2</v>
      </c>
      <c r="F50">
        <v>0</v>
      </c>
    </row>
    <row r="51" spans="1:6" x14ac:dyDescent="0.25">
      <c r="A51" t="s">
        <v>883</v>
      </c>
      <c r="B51">
        <v>1</v>
      </c>
      <c r="C51">
        <v>1</v>
      </c>
      <c r="D51">
        <v>0</v>
      </c>
      <c r="E51">
        <v>2</v>
      </c>
      <c r="F51">
        <v>0</v>
      </c>
    </row>
    <row r="52" spans="1:6" x14ac:dyDescent="0.25">
      <c r="A52" t="s">
        <v>884</v>
      </c>
      <c r="B52">
        <v>0</v>
      </c>
      <c r="C52">
        <v>0</v>
      </c>
      <c r="D52">
        <v>1</v>
      </c>
      <c r="E52">
        <v>0</v>
      </c>
      <c r="F52">
        <v>0</v>
      </c>
    </row>
    <row r="53" spans="1:6" x14ac:dyDescent="0.25">
      <c r="A53" t="s">
        <v>885</v>
      </c>
      <c r="B53">
        <v>0</v>
      </c>
      <c r="C53">
        <v>0</v>
      </c>
      <c r="D53">
        <v>1</v>
      </c>
      <c r="E53">
        <v>0</v>
      </c>
      <c r="F53">
        <v>0</v>
      </c>
    </row>
    <row r="54" spans="1:6" x14ac:dyDescent="0.25">
      <c r="A54" t="s">
        <v>886</v>
      </c>
      <c r="B54">
        <v>1</v>
      </c>
      <c r="C54">
        <v>9</v>
      </c>
      <c r="D54">
        <v>0</v>
      </c>
      <c r="E54">
        <v>5</v>
      </c>
      <c r="F54">
        <v>1</v>
      </c>
    </row>
    <row r="55" spans="1:6" x14ac:dyDescent="0.25">
      <c r="A55" t="s">
        <v>887</v>
      </c>
      <c r="B55">
        <v>0</v>
      </c>
      <c r="C55">
        <v>2</v>
      </c>
      <c r="D55">
        <v>0</v>
      </c>
      <c r="E55">
        <v>1</v>
      </c>
      <c r="F55">
        <v>0</v>
      </c>
    </row>
    <row r="56" spans="1:6" x14ac:dyDescent="0.25">
      <c r="A56" t="s">
        <v>888</v>
      </c>
      <c r="B56">
        <v>1</v>
      </c>
      <c r="C56">
        <v>3</v>
      </c>
      <c r="D56">
        <v>0</v>
      </c>
      <c r="E56">
        <v>2</v>
      </c>
      <c r="F56">
        <v>1</v>
      </c>
    </row>
    <row r="57" spans="1:6" x14ac:dyDescent="0.25">
      <c r="A57" t="s">
        <v>889</v>
      </c>
      <c r="B57">
        <v>0</v>
      </c>
      <c r="C57">
        <v>2</v>
      </c>
      <c r="D57">
        <v>0</v>
      </c>
      <c r="E57">
        <v>1</v>
      </c>
      <c r="F57">
        <v>0</v>
      </c>
    </row>
    <row r="58" spans="1:6" x14ac:dyDescent="0.25">
      <c r="A58" t="s">
        <v>83</v>
      </c>
      <c r="B58">
        <v>0</v>
      </c>
      <c r="C58">
        <v>0</v>
      </c>
      <c r="D58">
        <v>0</v>
      </c>
      <c r="E58">
        <v>5</v>
      </c>
      <c r="F58">
        <v>0</v>
      </c>
    </row>
    <row r="59" spans="1:6" x14ac:dyDescent="0.25">
      <c r="A59" t="s">
        <v>890</v>
      </c>
      <c r="B59">
        <v>0</v>
      </c>
      <c r="C59">
        <v>0</v>
      </c>
      <c r="D59">
        <v>1</v>
      </c>
      <c r="E59">
        <v>1</v>
      </c>
      <c r="F59">
        <v>0</v>
      </c>
    </row>
    <row r="60" spans="1:6" x14ac:dyDescent="0.25">
      <c r="A60" t="s">
        <v>891</v>
      </c>
      <c r="B60">
        <v>0</v>
      </c>
      <c r="C60">
        <v>0</v>
      </c>
      <c r="D60">
        <v>1</v>
      </c>
      <c r="E60">
        <v>1</v>
      </c>
      <c r="F60">
        <v>0</v>
      </c>
    </row>
    <row r="61" spans="1:6" x14ac:dyDescent="0.25">
      <c r="A61" t="s">
        <v>892</v>
      </c>
      <c r="B61">
        <v>0</v>
      </c>
      <c r="C61">
        <v>0</v>
      </c>
      <c r="D61">
        <v>0</v>
      </c>
      <c r="E61">
        <v>3</v>
      </c>
      <c r="F61">
        <v>0</v>
      </c>
    </row>
    <row r="62" spans="1:6" x14ac:dyDescent="0.25">
      <c r="A62" t="s">
        <v>91</v>
      </c>
      <c r="B62">
        <v>0</v>
      </c>
      <c r="C62">
        <v>3</v>
      </c>
      <c r="D62">
        <v>0</v>
      </c>
      <c r="E62">
        <v>0</v>
      </c>
      <c r="F62">
        <v>0</v>
      </c>
    </row>
    <row r="63" spans="1:6" x14ac:dyDescent="0.25">
      <c r="A63" t="s">
        <v>893</v>
      </c>
      <c r="B63">
        <v>4</v>
      </c>
      <c r="C63">
        <v>0</v>
      </c>
      <c r="D63">
        <v>0</v>
      </c>
      <c r="E63">
        <v>5</v>
      </c>
      <c r="F63">
        <v>0</v>
      </c>
    </row>
    <row r="64" spans="1:6" x14ac:dyDescent="0.25">
      <c r="A64" t="s">
        <v>894</v>
      </c>
      <c r="B64">
        <v>4</v>
      </c>
      <c r="C64">
        <v>0</v>
      </c>
      <c r="D64">
        <v>0</v>
      </c>
      <c r="E64">
        <v>5</v>
      </c>
      <c r="F64">
        <v>0</v>
      </c>
    </row>
    <row r="65" spans="1:6" x14ac:dyDescent="0.25">
      <c r="A65" t="s">
        <v>895</v>
      </c>
      <c r="B65">
        <v>0</v>
      </c>
      <c r="C65">
        <v>1</v>
      </c>
      <c r="D65">
        <v>0</v>
      </c>
      <c r="E65">
        <v>1</v>
      </c>
      <c r="F65">
        <v>0</v>
      </c>
    </row>
    <row r="66" spans="1:6" x14ac:dyDescent="0.25">
      <c r="A66" t="s">
        <v>896</v>
      </c>
      <c r="B66">
        <v>0</v>
      </c>
      <c r="C66">
        <v>1</v>
      </c>
      <c r="D66">
        <v>0</v>
      </c>
      <c r="E66">
        <v>1</v>
      </c>
      <c r="F66">
        <v>0</v>
      </c>
    </row>
    <row r="67" spans="1:6" x14ac:dyDescent="0.25">
      <c r="A67" t="s">
        <v>897</v>
      </c>
      <c r="B67">
        <v>0</v>
      </c>
      <c r="C67">
        <v>0</v>
      </c>
      <c r="D67">
        <v>0</v>
      </c>
      <c r="E67">
        <v>2</v>
      </c>
      <c r="F67">
        <v>1</v>
      </c>
    </row>
    <row r="68" spans="1:6" x14ac:dyDescent="0.25">
      <c r="A68" t="s">
        <v>898</v>
      </c>
      <c r="B68">
        <v>1</v>
      </c>
      <c r="C68">
        <v>0</v>
      </c>
      <c r="D68">
        <v>1</v>
      </c>
      <c r="E68">
        <v>4</v>
      </c>
      <c r="F68">
        <v>1</v>
      </c>
    </row>
    <row r="69" spans="1:6" x14ac:dyDescent="0.25">
      <c r="A69" t="s">
        <v>899</v>
      </c>
      <c r="B69">
        <v>0</v>
      </c>
      <c r="C69">
        <v>0</v>
      </c>
      <c r="D69">
        <v>0</v>
      </c>
      <c r="E69">
        <v>2</v>
      </c>
      <c r="F69">
        <v>1</v>
      </c>
    </row>
    <row r="70" spans="1:6" x14ac:dyDescent="0.25">
      <c r="A70" t="s">
        <v>900</v>
      </c>
      <c r="B70">
        <v>0</v>
      </c>
      <c r="C70">
        <v>0</v>
      </c>
      <c r="D70">
        <v>0</v>
      </c>
      <c r="E70">
        <v>2</v>
      </c>
      <c r="F70">
        <v>1</v>
      </c>
    </row>
    <row r="71" spans="1:6" x14ac:dyDescent="0.25">
      <c r="A71" t="s">
        <v>901</v>
      </c>
      <c r="B71">
        <v>0</v>
      </c>
      <c r="C71">
        <v>0</v>
      </c>
      <c r="D71">
        <v>1</v>
      </c>
      <c r="E71">
        <v>2</v>
      </c>
      <c r="F71">
        <v>0</v>
      </c>
    </row>
    <row r="72" spans="1:6" x14ac:dyDescent="0.25">
      <c r="A72" t="s">
        <v>902</v>
      </c>
      <c r="B72">
        <v>0</v>
      </c>
      <c r="C72">
        <v>0</v>
      </c>
      <c r="D72">
        <v>1</v>
      </c>
      <c r="E72">
        <v>2</v>
      </c>
      <c r="F72">
        <v>0</v>
      </c>
    </row>
    <row r="73" spans="1:6" x14ac:dyDescent="0.25">
      <c r="A73" t="s">
        <v>903</v>
      </c>
      <c r="B73">
        <v>0</v>
      </c>
      <c r="C73">
        <v>0</v>
      </c>
      <c r="D73">
        <v>1</v>
      </c>
      <c r="E73">
        <v>2</v>
      </c>
      <c r="F73">
        <v>0</v>
      </c>
    </row>
    <row r="74" spans="1:6" x14ac:dyDescent="0.25">
      <c r="A74" t="s">
        <v>103</v>
      </c>
      <c r="B74">
        <v>2</v>
      </c>
      <c r="C74">
        <v>0</v>
      </c>
      <c r="D74">
        <v>1</v>
      </c>
      <c r="E74">
        <v>2</v>
      </c>
      <c r="F74">
        <v>0</v>
      </c>
    </row>
    <row r="75" spans="1:6" x14ac:dyDescent="0.25">
      <c r="A75" t="s">
        <v>904</v>
      </c>
      <c r="B75">
        <v>0</v>
      </c>
      <c r="C75">
        <v>3</v>
      </c>
      <c r="D75">
        <v>0</v>
      </c>
      <c r="E75">
        <v>0</v>
      </c>
      <c r="F75">
        <v>0</v>
      </c>
    </row>
    <row r="76" spans="1:6" x14ac:dyDescent="0.25">
      <c r="A76" t="s">
        <v>905</v>
      </c>
      <c r="B76">
        <v>0</v>
      </c>
      <c r="C76">
        <v>6</v>
      </c>
      <c r="D76">
        <v>0</v>
      </c>
      <c r="E76">
        <v>3</v>
      </c>
      <c r="F76">
        <v>0</v>
      </c>
    </row>
    <row r="77" spans="1:6" x14ac:dyDescent="0.25">
      <c r="A77" t="s">
        <v>906</v>
      </c>
      <c r="B77">
        <v>0</v>
      </c>
      <c r="C77">
        <v>0</v>
      </c>
      <c r="D77">
        <v>0</v>
      </c>
      <c r="E77">
        <v>2</v>
      </c>
      <c r="F77">
        <v>0</v>
      </c>
    </row>
    <row r="78" spans="1:6" x14ac:dyDescent="0.25">
      <c r="A78" t="s">
        <v>907</v>
      </c>
      <c r="B78">
        <v>0</v>
      </c>
      <c r="C78">
        <v>0</v>
      </c>
      <c r="D78">
        <v>0</v>
      </c>
      <c r="E78">
        <v>2</v>
      </c>
      <c r="F78">
        <v>0</v>
      </c>
    </row>
    <row r="79" spans="1:6" x14ac:dyDescent="0.25">
      <c r="A79" t="s">
        <v>908</v>
      </c>
      <c r="B79">
        <v>0</v>
      </c>
      <c r="C79">
        <v>0</v>
      </c>
      <c r="D79">
        <v>0</v>
      </c>
      <c r="E79">
        <v>2</v>
      </c>
      <c r="F79">
        <v>0</v>
      </c>
    </row>
    <row r="80" spans="1:6" x14ac:dyDescent="0.25">
      <c r="A80" t="s">
        <v>909</v>
      </c>
      <c r="B80">
        <v>0</v>
      </c>
      <c r="C80">
        <v>0</v>
      </c>
      <c r="D80">
        <v>0</v>
      </c>
      <c r="E80">
        <v>2</v>
      </c>
      <c r="F80">
        <v>0</v>
      </c>
    </row>
    <row r="81" spans="1:6" x14ac:dyDescent="0.25">
      <c r="A81" t="s">
        <v>910</v>
      </c>
      <c r="B81">
        <v>0</v>
      </c>
      <c r="C81">
        <v>1</v>
      </c>
      <c r="D81">
        <v>0</v>
      </c>
      <c r="E81">
        <v>2</v>
      </c>
      <c r="F81">
        <v>0</v>
      </c>
    </row>
    <row r="82" spans="1:6" x14ac:dyDescent="0.25">
      <c r="A82" t="s">
        <v>911</v>
      </c>
      <c r="B82">
        <v>0</v>
      </c>
      <c r="C82">
        <v>1</v>
      </c>
      <c r="D82">
        <v>0</v>
      </c>
      <c r="E82">
        <v>2</v>
      </c>
      <c r="F82">
        <v>0</v>
      </c>
    </row>
    <row r="83" spans="1:6" x14ac:dyDescent="0.25">
      <c r="A83" t="s">
        <v>912</v>
      </c>
      <c r="B83">
        <v>0</v>
      </c>
      <c r="C83">
        <v>1</v>
      </c>
      <c r="D83">
        <v>0</v>
      </c>
      <c r="E83">
        <v>2</v>
      </c>
      <c r="F83">
        <v>0</v>
      </c>
    </row>
    <row r="84" spans="1:6" x14ac:dyDescent="0.25">
      <c r="A84" t="s">
        <v>913</v>
      </c>
      <c r="B84">
        <v>0</v>
      </c>
      <c r="C84">
        <v>1</v>
      </c>
      <c r="D84">
        <v>0</v>
      </c>
      <c r="E84">
        <v>2</v>
      </c>
      <c r="F84">
        <v>0</v>
      </c>
    </row>
    <row r="85" spans="1:6" x14ac:dyDescent="0.25">
      <c r="A85" t="s">
        <v>914</v>
      </c>
      <c r="B85">
        <v>0</v>
      </c>
      <c r="C85">
        <v>0</v>
      </c>
      <c r="D85">
        <v>1</v>
      </c>
      <c r="E85">
        <v>0</v>
      </c>
      <c r="F85">
        <v>0</v>
      </c>
    </row>
    <row r="86" spans="1:6" x14ac:dyDescent="0.25">
      <c r="A86" t="s">
        <v>915</v>
      </c>
      <c r="B86">
        <v>0</v>
      </c>
      <c r="C86">
        <v>2</v>
      </c>
      <c r="D86">
        <v>1</v>
      </c>
      <c r="E86">
        <v>0</v>
      </c>
      <c r="F86">
        <v>0</v>
      </c>
    </row>
    <row r="87" spans="1:6" x14ac:dyDescent="0.25">
      <c r="A87" t="s">
        <v>916</v>
      </c>
      <c r="B87">
        <v>2</v>
      </c>
      <c r="C87">
        <v>0</v>
      </c>
      <c r="D87">
        <v>0</v>
      </c>
      <c r="E87">
        <v>0</v>
      </c>
      <c r="F87">
        <v>0</v>
      </c>
    </row>
    <row r="88" spans="1:6" x14ac:dyDescent="0.25">
      <c r="A88" t="s">
        <v>917</v>
      </c>
      <c r="B88">
        <v>2</v>
      </c>
      <c r="C88">
        <v>0</v>
      </c>
      <c r="D88">
        <v>0</v>
      </c>
      <c r="E88">
        <v>0</v>
      </c>
      <c r="F88">
        <v>0</v>
      </c>
    </row>
    <row r="89" spans="1:6" x14ac:dyDescent="0.25">
      <c r="A89" t="s">
        <v>918</v>
      </c>
      <c r="B89">
        <v>2</v>
      </c>
      <c r="C89">
        <v>0</v>
      </c>
      <c r="D89">
        <v>0</v>
      </c>
      <c r="E89">
        <v>0</v>
      </c>
      <c r="F89">
        <v>0</v>
      </c>
    </row>
    <row r="90" spans="1:6" x14ac:dyDescent="0.25">
      <c r="A90" t="s">
        <v>919</v>
      </c>
      <c r="B90">
        <v>0</v>
      </c>
      <c r="C90">
        <v>0</v>
      </c>
      <c r="D90">
        <v>0</v>
      </c>
      <c r="E90">
        <v>2</v>
      </c>
      <c r="F90">
        <v>0</v>
      </c>
    </row>
    <row r="91" spans="1:6" x14ac:dyDescent="0.25">
      <c r="A91" t="s">
        <v>920</v>
      </c>
      <c r="B91">
        <v>0</v>
      </c>
      <c r="C91">
        <v>0</v>
      </c>
      <c r="D91">
        <v>0</v>
      </c>
      <c r="E91">
        <v>2</v>
      </c>
      <c r="F91">
        <v>0</v>
      </c>
    </row>
    <row r="92" spans="1:6" x14ac:dyDescent="0.25">
      <c r="A92" t="s">
        <v>921</v>
      </c>
      <c r="B92">
        <v>0</v>
      </c>
      <c r="C92">
        <v>0</v>
      </c>
      <c r="D92">
        <v>0</v>
      </c>
      <c r="E92">
        <v>1</v>
      </c>
      <c r="F92">
        <v>1</v>
      </c>
    </row>
    <row r="93" spans="1:6" x14ac:dyDescent="0.25">
      <c r="A93" t="s">
        <v>922</v>
      </c>
      <c r="B93">
        <v>0</v>
      </c>
      <c r="C93">
        <v>0</v>
      </c>
      <c r="D93">
        <v>0</v>
      </c>
      <c r="E93">
        <v>1</v>
      </c>
      <c r="F93">
        <v>1</v>
      </c>
    </row>
    <row r="94" spans="1:6" x14ac:dyDescent="0.25">
      <c r="A94" t="s">
        <v>923</v>
      </c>
      <c r="B94">
        <v>0</v>
      </c>
      <c r="C94">
        <v>0</v>
      </c>
      <c r="D94">
        <v>0</v>
      </c>
      <c r="E94">
        <v>1</v>
      </c>
      <c r="F94">
        <v>1</v>
      </c>
    </row>
    <row r="95" spans="1:6" x14ac:dyDescent="0.25">
      <c r="A95" t="s">
        <v>924</v>
      </c>
      <c r="B95">
        <v>0</v>
      </c>
      <c r="C95">
        <v>0</v>
      </c>
      <c r="D95">
        <v>0</v>
      </c>
      <c r="E95">
        <v>1</v>
      </c>
      <c r="F95">
        <v>1</v>
      </c>
    </row>
    <row r="96" spans="1:6" x14ac:dyDescent="0.25">
      <c r="A96" t="s">
        <v>925</v>
      </c>
      <c r="B96">
        <v>0</v>
      </c>
      <c r="C96">
        <v>0</v>
      </c>
      <c r="D96">
        <v>0</v>
      </c>
      <c r="E96">
        <v>1</v>
      </c>
      <c r="F96">
        <v>1</v>
      </c>
    </row>
    <row r="97" spans="1:6" x14ac:dyDescent="0.25">
      <c r="A97" t="s">
        <v>122</v>
      </c>
      <c r="B97">
        <v>0</v>
      </c>
      <c r="C97">
        <v>0</v>
      </c>
      <c r="D97">
        <v>1</v>
      </c>
      <c r="E97">
        <v>0</v>
      </c>
      <c r="F97">
        <v>0</v>
      </c>
    </row>
    <row r="98" spans="1:6" x14ac:dyDescent="0.25">
      <c r="A98" t="s">
        <v>926</v>
      </c>
      <c r="B98">
        <v>0</v>
      </c>
      <c r="C98">
        <v>5</v>
      </c>
      <c r="D98">
        <v>0</v>
      </c>
      <c r="E98">
        <v>0</v>
      </c>
      <c r="F98">
        <v>1</v>
      </c>
    </row>
    <row r="99" spans="1:6" x14ac:dyDescent="0.25">
      <c r="A99" t="s">
        <v>353</v>
      </c>
      <c r="B99">
        <v>0</v>
      </c>
      <c r="C99">
        <v>5</v>
      </c>
      <c r="D99">
        <v>0</v>
      </c>
      <c r="E99">
        <v>1</v>
      </c>
      <c r="F99">
        <v>1</v>
      </c>
    </row>
    <row r="100" spans="1:6" x14ac:dyDescent="0.25">
      <c r="A100" t="s">
        <v>927</v>
      </c>
      <c r="B100">
        <v>0</v>
      </c>
      <c r="C100">
        <v>5</v>
      </c>
      <c r="D100">
        <v>0</v>
      </c>
      <c r="E100">
        <v>0</v>
      </c>
      <c r="F100">
        <v>1</v>
      </c>
    </row>
    <row r="101" spans="1:6" x14ac:dyDescent="0.25">
      <c r="A101" t="s">
        <v>928</v>
      </c>
      <c r="B101">
        <v>0</v>
      </c>
      <c r="C101">
        <v>5</v>
      </c>
      <c r="D101">
        <v>0</v>
      </c>
      <c r="E101">
        <v>0</v>
      </c>
      <c r="F101">
        <v>1</v>
      </c>
    </row>
    <row r="102" spans="1:6" x14ac:dyDescent="0.25">
      <c r="A102" t="s">
        <v>929</v>
      </c>
      <c r="B102">
        <v>0</v>
      </c>
      <c r="C102">
        <v>4</v>
      </c>
      <c r="D102">
        <v>0</v>
      </c>
      <c r="E102">
        <v>0</v>
      </c>
      <c r="F102">
        <v>0</v>
      </c>
    </row>
    <row r="103" spans="1:6" x14ac:dyDescent="0.25">
      <c r="A103" t="s">
        <v>930</v>
      </c>
      <c r="B103">
        <v>0</v>
      </c>
      <c r="C103">
        <v>4</v>
      </c>
      <c r="D103">
        <v>0</v>
      </c>
      <c r="E103">
        <v>0</v>
      </c>
      <c r="F103">
        <v>0</v>
      </c>
    </row>
    <row r="104" spans="1:6" x14ac:dyDescent="0.25">
      <c r="A104" t="s">
        <v>931</v>
      </c>
      <c r="B104">
        <v>0</v>
      </c>
      <c r="C104">
        <v>4</v>
      </c>
      <c r="D104">
        <v>0</v>
      </c>
      <c r="E104">
        <v>0</v>
      </c>
      <c r="F104">
        <v>0</v>
      </c>
    </row>
    <row r="105" spans="1:6" x14ac:dyDescent="0.25">
      <c r="A105" t="s">
        <v>932</v>
      </c>
      <c r="B105">
        <v>3</v>
      </c>
      <c r="C105">
        <v>0</v>
      </c>
      <c r="D105">
        <v>0</v>
      </c>
      <c r="E105">
        <v>1</v>
      </c>
      <c r="F105">
        <v>0</v>
      </c>
    </row>
    <row r="106" spans="1:6" x14ac:dyDescent="0.25">
      <c r="A106" t="s">
        <v>933</v>
      </c>
      <c r="B106">
        <v>3</v>
      </c>
      <c r="C106">
        <v>0</v>
      </c>
      <c r="D106">
        <v>0</v>
      </c>
      <c r="E106">
        <v>1</v>
      </c>
      <c r="F106">
        <v>0</v>
      </c>
    </row>
    <row r="107" spans="1:6" x14ac:dyDescent="0.25">
      <c r="A107" t="s">
        <v>934</v>
      </c>
      <c r="B107">
        <v>3</v>
      </c>
      <c r="C107">
        <v>0</v>
      </c>
      <c r="D107">
        <v>0</v>
      </c>
      <c r="E107">
        <v>1</v>
      </c>
      <c r="F107">
        <v>0</v>
      </c>
    </row>
    <row r="108" spans="1:6" x14ac:dyDescent="0.25">
      <c r="A108" t="s">
        <v>935</v>
      </c>
      <c r="B108">
        <v>3</v>
      </c>
      <c r="C108">
        <v>0</v>
      </c>
      <c r="D108">
        <v>0</v>
      </c>
      <c r="E108">
        <v>1</v>
      </c>
      <c r="F108">
        <v>0</v>
      </c>
    </row>
    <row r="109" spans="1:6" x14ac:dyDescent="0.25">
      <c r="A109" t="s">
        <v>936</v>
      </c>
      <c r="B109">
        <v>3</v>
      </c>
      <c r="C109">
        <v>0</v>
      </c>
      <c r="D109">
        <v>0</v>
      </c>
      <c r="E109">
        <v>1</v>
      </c>
      <c r="F109">
        <v>0</v>
      </c>
    </row>
    <row r="110" spans="1:6" x14ac:dyDescent="0.25">
      <c r="A110" t="s">
        <v>937</v>
      </c>
      <c r="B110">
        <v>4</v>
      </c>
      <c r="C110">
        <v>0</v>
      </c>
      <c r="D110">
        <v>0</v>
      </c>
      <c r="E110">
        <v>1</v>
      </c>
      <c r="F110">
        <v>0</v>
      </c>
    </row>
    <row r="111" spans="1:6" x14ac:dyDescent="0.25">
      <c r="A111" t="s">
        <v>938</v>
      </c>
      <c r="B111">
        <v>4</v>
      </c>
      <c r="C111">
        <v>0</v>
      </c>
      <c r="D111">
        <v>0</v>
      </c>
      <c r="E111">
        <v>1</v>
      </c>
      <c r="F111">
        <v>0</v>
      </c>
    </row>
    <row r="112" spans="1:6" x14ac:dyDescent="0.25">
      <c r="A112" t="s">
        <v>939</v>
      </c>
      <c r="B112">
        <v>4</v>
      </c>
      <c r="C112">
        <v>0</v>
      </c>
      <c r="D112">
        <v>0</v>
      </c>
      <c r="E112">
        <v>2</v>
      </c>
      <c r="F112">
        <v>0</v>
      </c>
    </row>
    <row r="113" spans="1:6" x14ac:dyDescent="0.25">
      <c r="A113" t="s">
        <v>940</v>
      </c>
      <c r="B113">
        <v>4</v>
      </c>
      <c r="C113">
        <v>0</v>
      </c>
      <c r="D113">
        <v>0</v>
      </c>
      <c r="E113">
        <v>1</v>
      </c>
      <c r="F113">
        <v>0</v>
      </c>
    </row>
    <row r="114" spans="1:6" x14ac:dyDescent="0.25">
      <c r="A114" t="s">
        <v>941</v>
      </c>
      <c r="B114">
        <v>2</v>
      </c>
      <c r="C114">
        <v>0</v>
      </c>
      <c r="D114">
        <v>0</v>
      </c>
      <c r="E114">
        <v>2</v>
      </c>
      <c r="F114">
        <v>0</v>
      </c>
    </row>
    <row r="115" spans="1:6" x14ac:dyDescent="0.25">
      <c r="A115" t="s">
        <v>942</v>
      </c>
      <c r="B115">
        <v>2</v>
      </c>
      <c r="C115">
        <v>0</v>
      </c>
      <c r="D115">
        <v>0</v>
      </c>
      <c r="E115">
        <v>2</v>
      </c>
      <c r="F115">
        <v>0</v>
      </c>
    </row>
    <row r="116" spans="1:6" x14ac:dyDescent="0.25">
      <c r="A116" t="s">
        <v>943</v>
      </c>
      <c r="B116">
        <v>2</v>
      </c>
      <c r="C116">
        <v>0</v>
      </c>
      <c r="D116">
        <v>0</v>
      </c>
      <c r="E116">
        <v>2</v>
      </c>
      <c r="F116">
        <v>0</v>
      </c>
    </row>
    <row r="117" spans="1:6" x14ac:dyDescent="0.25">
      <c r="A117" t="s">
        <v>944</v>
      </c>
      <c r="B117">
        <v>0</v>
      </c>
      <c r="C117">
        <v>1</v>
      </c>
      <c r="D117">
        <v>1</v>
      </c>
      <c r="E117">
        <v>3</v>
      </c>
      <c r="F117">
        <v>2</v>
      </c>
    </row>
    <row r="118" spans="1:6" x14ac:dyDescent="0.25">
      <c r="A118" t="s">
        <v>945</v>
      </c>
      <c r="B118">
        <v>0</v>
      </c>
      <c r="C118">
        <v>1</v>
      </c>
      <c r="D118">
        <v>1</v>
      </c>
      <c r="E118">
        <v>3</v>
      </c>
      <c r="F118">
        <v>2</v>
      </c>
    </row>
    <row r="119" spans="1:6" x14ac:dyDescent="0.25">
      <c r="A119" t="s">
        <v>138</v>
      </c>
      <c r="B119">
        <v>0</v>
      </c>
      <c r="C119">
        <v>0</v>
      </c>
      <c r="D119">
        <v>0</v>
      </c>
      <c r="E119">
        <v>4</v>
      </c>
      <c r="F119">
        <v>1</v>
      </c>
    </row>
    <row r="120" spans="1:6" x14ac:dyDescent="0.25">
      <c r="A120" t="s">
        <v>946</v>
      </c>
      <c r="B120">
        <v>0</v>
      </c>
      <c r="C120">
        <v>2</v>
      </c>
      <c r="D120">
        <v>0</v>
      </c>
      <c r="E120">
        <v>2</v>
      </c>
      <c r="F120">
        <v>1</v>
      </c>
    </row>
    <row r="121" spans="1:6" x14ac:dyDescent="0.25">
      <c r="A121" t="s">
        <v>947</v>
      </c>
      <c r="B121">
        <v>0</v>
      </c>
      <c r="C121">
        <v>2</v>
      </c>
      <c r="D121">
        <v>0</v>
      </c>
      <c r="E121">
        <v>2</v>
      </c>
      <c r="F121">
        <v>1</v>
      </c>
    </row>
    <row r="122" spans="1:6" x14ac:dyDescent="0.25">
      <c r="A122" t="s">
        <v>948</v>
      </c>
      <c r="B122">
        <v>0</v>
      </c>
      <c r="C122">
        <v>2</v>
      </c>
      <c r="D122">
        <v>0</v>
      </c>
      <c r="E122">
        <v>2</v>
      </c>
      <c r="F122">
        <v>1</v>
      </c>
    </row>
    <row r="123" spans="1:6" x14ac:dyDescent="0.25">
      <c r="A123" t="s">
        <v>949</v>
      </c>
      <c r="B123">
        <v>2</v>
      </c>
      <c r="C123">
        <v>0</v>
      </c>
      <c r="D123">
        <v>0</v>
      </c>
      <c r="E123">
        <v>2</v>
      </c>
      <c r="F123">
        <v>0</v>
      </c>
    </row>
    <row r="124" spans="1:6" x14ac:dyDescent="0.25">
      <c r="A124" t="s">
        <v>950</v>
      </c>
      <c r="B124">
        <v>2</v>
      </c>
      <c r="C124">
        <v>0</v>
      </c>
      <c r="D124">
        <v>0</v>
      </c>
      <c r="E124">
        <v>2</v>
      </c>
      <c r="F124">
        <v>0</v>
      </c>
    </row>
    <row r="125" spans="1:6" x14ac:dyDescent="0.25">
      <c r="A125" t="s">
        <v>951</v>
      </c>
      <c r="B125">
        <v>2</v>
      </c>
      <c r="C125">
        <v>0</v>
      </c>
      <c r="D125">
        <v>0</v>
      </c>
      <c r="E125">
        <v>2</v>
      </c>
      <c r="F125">
        <v>0</v>
      </c>
    </row>
    <row r="126" spans="1:6" x14ac:dyDescent="0.25">
      <c r="A126" t="s">
        <v>952</v>
      </c>
      <c r="B126">
        <v>1</v>
      </c>
      <c r="C126">
        <v>0</v>
      </c>
      <c r="D126">
        <v>0</v>
      </c>
      <c r="E126">
        <v>2</v>
      </c>
      <c r="F126">
        <v>0</v>
      </c>
    </row>
    <row r="127" spans="1:6" x14ac:dyDescent="0.25">
      <c r="A127" t="s">
        <v>953</v>
      </c>
      <c r="B127">
        <v>1</v>
      </c>
      <c r="C127">
        <v>0</v>
      </c>
      <c r="D127">
        <v>0</v>
      </c>
      <c r="E127">
        <v>2</v>
      </c>
      <c r="F127">
        <v>0</v>
      </c>
    </row>
    <row r="128" spans="1:6" x14ac:dyDescent="0.25">
      <c r="A128" t="s">
        <v>954</v>
      </c>
      <c r="B128">
        <v>1</v>
      </c>
      <c r="C128">
        <v>0</v>
      </c>
      <c r="D128">
        <v>0</v>
      </c>
      <c r="E128">
        <v>2</v>
      </c>
      <c r="F128">
        <v>0</v>
      </c>
    </row>
    <row r="129" spans="1:6" x14ac:dyDescent="0.25">
      <c r="A129" t="s">
        <v>955</v>
      </c>
      <c r="B129">
        <v>1</v>
      </c>
      <c r="C129">
        <v>0</v>
      </c>
      <c r="D129">
        <v>0</v>
      </c>
      <c r="E129">
        <v>2</v>
      </c>
      <c r="F129">
        <v>0</v>
      </c>
    </row>
    <row r="130" spans="1:6" x14ac:dyDescent="0.25">
      <c r="A130" t="s">
        <v>956</v>
      </c>
      <c r="B130">
        <v>0</v>
      </c>
      <c r="C130">
        <v>1</v>
      </c>
      <c r="D130">
        <v>0</v>
      </c>
      <c r="E130">
        <v>1</v>
      </c>
      <c r="F130">
        <v>0</v>
      </c>
    </row>
    <row r="131" spans="1:6" x14ac:dyDescent="0.25">
      <c r="A131" t="s">
        <v>957</v>
      </c>
      <c r="B131">
        <v>0</v>
      </c>
      <c r="C131">
        <v>1</v>
      </c>
      <c r="D131">
        <v>0</v>
      </c>
      <c r="E131">
        <v>1</v>
      </c>
      <c r="F131">
        <v>0</v>
      </c>
    </row>
    <row r="132" spans="1:6" x14ac:dyDescent="0.25">
      <c r="A132" t="s">
        <v>958</v>
      </c>
      <c r="B132">
        <v>0</v>
      </c>
      <c r="C132">
        <v>2</v>
      </c>
      <c r="D132">
        <v>0</v>
      </c>
      <c r="E132">
        <v>0</v>
      </c>
      <c r="F132">
        <v>0</v>
      </c>
    </row>
    <row r="133" spans="1:6" x14ac:dyDescent="0.25">
      <c r="A133" t="s">
        <v>959</v>
      </c>
      <c r="B133">
        <v>0</v>
      </c>
      <c r="C133">
        <v>2</v>
      </c>
      <c r="D133">
        <v>0</v>
      </c>
      <c r="E133">
        <v>0</v>
      </c>
      <c r="F133">
        <v>0</v>
      </c>
    </row>
    <row r="134" spans="1:6" x14ac:dyDescent="0.25">
      <c r="A134" t="s">
        <v>960</v>
      </c>
      <c r="B134">
        <v>0</v>
      </c>
      <c r="C134">
        <v>2</v>
      </c>
      <c r="D134">
        <v>0</v>
      </c>
      <c r="E134">
        <v>0</v>
      </c>
      <c r="F134">
        <v>0</v>
      </c>
    </row>
    <row r="135" spans="1:6" x14ac:dyDescent="0.25">
      <c r="A135" t="s">
        <v>961</v>
      </c>
      <c r="B135">
        <v>0</v>
      </c>
      <c r="C135">
        <v>2</v>
      </c>
      <c r="D135">
        <v>0</v>
      </c>
      <c r="E135">
        <v>0</v>
      </c>
      <c r="F135">
        <v>0</v>
      </c>
    </row>
    <row r="136" spans="1:6" x14ac:dyDescent="0.25">
      <c r="A136" t="s">
        <v>962</v>
      </c>
      <c r="B136">
        <v>0</v>
      </c>
      <c r="C136">
        <v>2</v>
      </c>
      <c r="D136">
        <v>0</v>
      </c>
      <c r="E136">
        <v>0</v>
      </c>
      <c r="F136">
        <v>0</v>
      </c>
    </row>
    <row r="137" spans="1:6" x14ac:dyDescent="0.25">
      <c r="A137" t="s">
        <v>963</v>
      </c>
      <c r="B137">
        <v>0</v>
      </c>
      <c r="C137">
        <v>2</v>
      </c>
      <c r="D137">
        <v>0</v>
      </c>
      <c r="E137">
        <v>0</v>
      </c>
      <c r="F137">
        <v>0</v>
      </c>
    </row>
    <row r="138" spans="1:6" x14ac:dyDescent="0.25">
      <c r="A138" t="s">
        <v>964</v>
      </c>
      <c r="B138">
        <v>0</v>
      </c>
      <c r="C138">
        <v>2</v>
      </c>
      <c r="D138">
        <v>0</v>
      </c>
      <c r="E138">
        <v>0</v>
      </c>
      <c r="F138">
        <v>0</v>
      </c>
    </row>
    <row r="139" spans="1:6" x14ac:dyDescent="0.25">
      <c r="A139" t="s">
        <v>154</v>
      </c>
      <c r="B139">
        <v>0</v>
      </c>
      <c r="C139">
        <v>0</v>
      </c>
      <c r="D139">
        <v>0</v>
      </c>
      <c r="E139">
        <v>1</v>
      </c>
      <c r="F139">
        <v>1</v>
      </c>
    </row>
    <row r="140" spans="1:6" x14ac:dyDescent="0.25">
      <c r="A140" t="s">
        <v>965</v>
      </c>
      <c r="B140">
        <v>0</v>
      </c>
      <c r="C140">
        <v>0</v>
      </c>
      <c r="D140">
        <v>1</v>
      </c>
      <c r="E140">
        <v>1</v>
      </c>
      <c r="F140">
        <v>0</v>
      </c>
    </row>
    <row r="141" spans="1:6" x14ac:dyDescent="0.25">
      <c r="A141" t="s">
        <v>966</v>
      </c>
      <c r="B141">
        <v>0</v>
      </c>
      <c r="C141">
        <v>0</v>
      </c>
      <c r="D141">
        <v>1</v>
      </c>
      <c r="E141">
        <v>1</v>
      </c>
      <c r="F141">
        <v>0</v>
      </c>
    </row>
    <row r="142" spans="1:6" x14ac:dyDescent="0.25">
      <c r="A142" t="s">
        <v>967</v>
      </c>
      <c r="B142">
        <v>0</v>
      </c>
      <c r="C142">
        <v>4</v>
      </c>
      <c r="D142">
        <v>0</v>
      </c>
      <c r="E142">
        <v>1</v>
      </c>
      <c r="F142">
        <v>0</v>
      </c>
    </row>
    <row r="143" spans="1:6" x14ac:dyDescent="0.25">
      <c r="A143" t="s">
        <v>968</v>
      </c>
      <c r="B143">
        <v>0</v>
      </c>
      <c r="C143">
        <v>4</v>
      </c>
      <c r="D143">
        <v>0</v>
      </c>
      <c r="E143">
        <v>1</v>
      </c>
      <c r="F143">
        <v>0</v>
      </c>
    </row>
    <row r="144" spans="1:6" x14ac:dyDescent="0.25">
      <c r="A144" t="s">
        <v>969</v>
      </c>
      <c r="B144">
        <v>0</v>
      </c>
      <c r="C144">
        <v>0</v>
      </c>
      <c r="D144">
        <v>0</v>
      </c>
      <c r="E144">
        <v>2</v>
      </c>
      <c r="F144">
        <v>0</v>
      </c>
    </row>
    <row r="145" spans="1:6" x14ac:dyDescent="0.25">
      <c r="A145" t="s">
        <v>970</v>
      </c>
      <c r="B145">
        <v>0</v>
      </c>
      <c r="C145">
        <v>0</v>
      </c>
      <c r="D145">
        <v>0</v>
      </c>
      <c r="E145">
        <v>2</v>
      </c>
      <c r="F145">
        <v>0</v>
      </c>
    </row>
    <row r="146" spans="1:6" x14ac:dyDescent="0.25">
      <c r="A146" t="s">
        <v>971</v>
      </c>
      <c r="B146">
        <v>0</v>
      </c>
      <c r="C146">
        <v>0</v>
      </c>
      <c r="D146">
        <v>0</v>
      </c>
      <c r="E146">
        <v>2</v>
      </c>
      <c r="F146">
        <v>0</v>
      </c>
    </row>
    <row r="147" spans="1:6" x14ac:dyDescent="0.25">
      <c r="A147" t="s">
        <v>164</v>
      </c>
      <c r="B147">
        <v>0</v>
      </c>
      <c r="C147">
        <v>0</v>
      </c>
      <c r="D147">
        <v>0</v>
      </c>
      <c r="E147">
        <v>1</v>
      </c>
      <c r="F147">
        <v>1</v>
      </c>
    </row>
    <row r="148" spans="1:6" x14ac:dyDescent="0.25">
      <c r="A148" t="s">
        <v>972</v>
      </c>
      <c r="B148">
        <v>0</v>
      </c>
      <c r="C148">
        <v>2</v>
      </c>
      <c r="D148">
        <v>0</v>
      </c>
      <c r="E148">
        <v>1</v>
      </c>
      <c r="F148">
        <v>0</v>
      </c>
    </row>
    <row r="149" spans="1:6" x14ac:dyDescent="0.25">
      <c r="A149" t="s">
        <v>973</v>
      </c>
      <c r="B149">
        <v>0</v>
      </c>
      <c r="C149">
        <v>2</v>
      </c>
      <c r="D149">
        <v>0</v>
      </c>
      <c r="E149">
        <v>1</v>
      </c>
      <c r="F149">
        <v>0</v>
      </c>
    </row>
    <row r="150" spans="1:6" x14ac:dyDescent="0.25">
      <c r="A150" t="s">
        <v>168</v>
      </c>
      <c r="B150">
        <v>1</v>
      </c>
      <c r="C150">
        <v>0</v>
      </c>
      <c r="D150">
        <v>0</v>
      </c>
      <c r="E150">
        <v>1</v>
      </c>
      <c r="F150">
        <v>0</v>
      </c>
    </row>
    <row r="151" spans="1:6" x14ac:dyDescent="0.25">
      <c r="A151" t="s">
        <v>170</v>
      </c>
      <c r="B151">
        <v>0</v>
      </c>
      <c r="C151">
        <v>0</v>
      </c>
      <c r="D151">
        <v>1</v>
      </c>
      <c r="E151">
        <v>0</v>
      </c>
      <c r="F151">
        <v>0</v>
      </c>
    </row>
    <row r="152" spans="1:6" x14ac:dyDescent="0.25">
      <c r="A152" t="s">
        <v>172</v>
      </c>
      <c r="B152">
        <v>0</v>
      </c>
      <c r="C152">
        <v>0</v>
      </c>
      <c r="D152">
        <v>1</v>
      </c>
      <c r="E152">
        <v>1</v>
      </c>
      <c r="F152">
        <v>0</v>
      </c>
    </row>
    <row r="153" spans="1:6" x14ac:dyDescent="0.25">
      <c r="A153" t="s">
        <v>974</v>
      </c>
      <c r="B153">
        <v>5</v>
      </c>
      <c r="C153">
        <v>0</v>
      </c>
      <c r="D153">
        <v>0</v>
      </c>
      <c r="E153">
        <v>1</v>
      </c>
      <c r="F153">
        <v>2</v>
      </c>
    </row>
    <row r="154" spans="1:6" x14ac:dyDescent="0.25">
      <c r="A154" t="s">
        <v>975</v>
      </c>
      <c r="B154">
        <v>0</v>
      </c>
      <c r="C154">
        <v>2</v>
      </c>
      <c r="D154">
        <v>0</v>
      </c>
      <c r="E154">
        <v>1</v>
      </c>
      <c r="F154">
        <v>0</v>
      </c>
    </row>
    <row r="155" spans="1:6" x14ac:dyDescent="0.25">
      <c r="A155" t="s">
        <v>976</v>
      </c>
      <c r="B155">
        <v>0</v>
      </c>
      <c r="C155">
        <v>2</v>
      </c>
      <c r="D155">
        <v>0</v>
      </c>
      <c r="E155">
        <v>1</v>
      </c>
      <c r="F155">
        <v>0</v>
      </c>
    </row>
    <row r="156" spans="1:6" x14ac:dyDescent="0.25">
      <c r="A156" t="s">
        <v>182</v>
      </c>
      <c r="B156">
        <v>0</v>
      </c>
      <c r="C156">
        <v>0</v>
      </c>
      <c r="D156">
        <v>1</v>
      </c>
      <c r="E156">
        <v>0</v>
      </c>
      <c r="F156">
        <v>0</v>
      </c>
    </row>
    <row r="157" spans="1:6" x14ac:dyDescent="0.25">
      <c r="A157" t="s">
        <v>977</v>
      </c>
      <c r="B157">
        <v>0</v>
      </c>
      <c r="C157">
        <v>1</v>
      </c>
      <c r="D157">
        <v>0</v>
      </c>
      <c r="E157">
        <v>2</v>
      </c>
      <c r="F157">
        <v>0</v>
      </c>
    </row>
    <row r="158" spans="1:6" x14ac:dyDescent="0.25">
      <c r="A158" t="s">
        <v>978</v>
      </c>
      <c r="B158">
        <v>0</v>
      </c>
      <c r="C158">
        <v>0</v>
      </c>
      <c r="D158">
        <v>0</v>
      </c>
      <c r="E158">
        <v>1</v>
      </c>
      <c r="F158">
        <v>0</v>
      </c>
    </row>
    <row r="159" spans="1:6" x14ac:dyDescent="0.25">
      <c r="A159" t="s">
        <v>979</v>
      </c>
      <c r="B159">
        <v>2</v>
      </c>
      <c r="C159">
        <v>0</v>
      </c>
      <c r="D159">
        <v>0</v>
      </c>
      <c r="E159">
        <v>1</v>
      </c>
      <c r="F159">
        <v>0</v>
      </c>
    </row>
    <row r="160" spans="1:6" x14ac:dyDescent="0.25">
      <c r="A160" t="s">
        <v>980</v>
      </c>
      <c r="B160">
        <v>0</v>
      </c>
      <c r="C160">
        <v>0</v>
      </c>
      <c r="D160">
        <v>0</v>
      </c>
      <c r="E160">
        <v>1</v>
      </c>
      <c r="F160">
        <v>0</v>
      </c>
    </row>
    <row r="161" spans="1:6" x14ac:dyDescent="0.25">
      <c r="A161" t="s">
        <v>981</v>
      </c>
      <c r="B161">
        <v>0</v>
      </c>
      <c r="C161">
        <v>0</v>
      </c>
      <c r="D161">
        <v>0</v>
      </c>
      <c r="E161">
        <v>1</v>
      </c>
      <c r="F161">
        <v>0</v>
      </c>
    </row>
    <row r="162" spans="1:6" x14ac:dyDescent="0.25">
      <c r="A162" t="s">
        <v>982</v>
      </c>
      <c r="B162">
        <v>0</v>
      </c>
      <c r="C162">
        <v>0</v>
      </c>
      <c r="D162">
        <v>0</v>
      </c>
      <c r="E162">
        <v>1</v>
      </c>
      <c r="F162">
        <v>0</v>
      </c>
    </row>
    <row r="163" spans="1:6" x14ac:dyDescent="0.25">
      <c r="A163" t="s">
        <v>983</v>
      </c>
      <c r="B163">
        <v>0</v>
      </c>
      <c r="C163">
        <v>0</v>
      </c>
      <c r="D163">
        <v>0</v>
      </c>
      <c r="E163">
        <v>1</v>
      </c>
      <c r="F163">
        <v>0</v>
      </c>
    </row>
    <row r="164" spans="1:6" x14ac:dyDescent="0.25">
      <c r="A164" t="s">
        <v>984</v>
      </c>
      <c r="B164">
        <v>1</v>
      </c>
      <c r="C164">
        <v>0</v>
      </c>
      <c r="D164">
        <v>0</v>
      </c>
      <c r="E164">
        <v>0</v>
      </c>
      <c r="F164">
        <v>0</v>
      </c>
    </row>
    <row r="165" spans="1:6" x14ac:dyDescent="0.25">
      <c r="A165" t="s">
        <v>985</v>
      </c>
      <c r="B165">
        <v>1</v>
      </c>
      <c r="C165">
        <v>0</v>
      </c>
      <c r="D165">
        <v>0</v>
      </c>
      <c r="E165">
        <v>0</v>
      </c>
      <c r="F165">
        <v>0</v>
      </c>
    </row>
    <row r="166" spans="1:6" x14ac:dyDescent="0.25">
      <c r="A166" t="s">
        <v>986</v>
      </c>
      <c r="B166">
        <v>0</v>
      </c>
      <c r="C166">
        <v>0</v>
      </c>
      <c r="D166">
        <v>0</v>
      </c>
      <c r="E166">
        <v>1</v>
      </c>
      <c r="F166">
        <v>0</v>
      </c>
    </row>
    <row r="167" spans="1:6" x14ac:dyDescent="0.25">
      <c r="A167" t="s">
        <v>987</v>
      </c>
      <c r="B167">
        <v>0</v>
      </c>
      <c r="C167">
        <v>0</v>
      </c>
      <c r="D167">
        <v>0</v>
      </c>
      <c r="E167">
        <v>1</v>
      </c>
      <c r="F167">
        <v>0</v>
      </c>
    </row>
    <row r="168" spans="1:6" x14ac:dyDescent="0.25">
      <c r="A168" t="s">
        <v>194</v>
      </c>
      <c r="B168">
        <v>1</v>
      </c>
      <c r="C168">
        <v>0</v>
      </c>
      <c r="D168">
        <v>0</v>
      </c>
      <c r="E168">
        <v>1</v>
      </c>
      <c r="F168">
        <v>0</v>
      </c>
    </row>
    <row r="169" spans="1:6" x14ac:dyDescent="0.25">
      <c r="A169" t="s">
        <v>988</v>
      </c>
      <c r="B169">
        <v>0</v>
      </c>
      <c r="C169">
        <v>1</v>
      </c>
      <c r="D169">
        <v>0</v>
      </c>
      <c r="E169">
        <v>1</v>
      </c>
      <c r="F169">
        <v>0</v>
      </c>
    </row>
    <row r="170" spans="1:6" x14ac:dyDescent="0.25">
      <c r="A170" t="s">
        <v>989</v>
      </c>
      <c r="B170">
        <v>0</v>
      </c>
      <c r="C170">
        <v>1</v>
      </c>
      <c r="D170">
        <v>0</v>
      </c>
      <c r="E170">
        <v>1</v>
      </c>
      <c r="F170">
        <v>0</v>
      </c>
    </row>
    <row r="171" spans="1:6" x14ac:dyDescent="0.25">
      <c r="A171" t="s">
        <v>990</v>
      </c>
      <c r="B171">
        <v>0</v>
      </c>
      <c r="C171">
        <v>1</v>
      </c>
      <c r="D171">
        <v>0</v>
      </c>
      <c r="E171">
        <v>1</v>
      </c>
      <c r="F171">
        <v>0</v>
      </c>
    </row>
    <row r="172" spans="1:6" x14ac:dyDescent="0.25">
      <c r="A172" t="s">
        <v>991</v>
      </c>
      <c r="B172">
        <v>0</v>
      </c>
      <c r="C172">
        <v>2</v>
      </c>
      <c r="D172">
        <v>0</v>
      </c>
      <c r="E172">
        <v>1</v>
      </c>
      <c r="F172">
        <v>0</v>
      </c>
    </row>
    <row r="173" spans="1:6" x14ac:dyDescent="0.25">
      <c r="A173" t="s">
        <v>200</v>
      </c>
      <c r="B173">
        <v>0</v>
      </c>
      <c r="C173">
        <v>0</v>
      </c>
      <c r="D173">
        <v>1</v>
      </c>
      <c r="E173">
        <v>0</v>
      </c>
      <c r="F173">
        <v>0</v>
      </c>
    </row>
    <row r="174" spans="1:6" x14ac:dyDescent="0.25">
      <c r="A174" t="s">
        <v>992</v>
      </c>
      <c r="B174">
        <v>0</v>
      </c>
      <c r="C174">
        <v>0</v>
      </c>
      <c r="D174">
        <v>0</v>
      </c>
      <c r="E174">
        <v>1</v>
      </c>
      <c r="F174">
        <v>0</v>
      </c>
    </row>
    <row r="175" spans="1:6" x14ac:dyDescent="0.25">
      <c r="A175" t="s">
        <v>993</v>
      </c>
      <c r="B175">
        <v>0</v>
      </c>
      <c r="C175">
        <v>0</v>
      </c>
      <c r="D175">
        <v>0</v>
      </c>
      <c r="E175">
        <v>1</v>
      </c>
      <c r="F175">
        <v>0</v>
      </c>
    </row>
    <row r="176" spans="1:6" x14ac:dyDescent="0.25">
      <c r="A176" t="s">
        <v>994</v>
      </c>
      <c r="B176">
        <v>0</v>
      </c>
      <c r="C176">
        <v>0</v>
      </c>
      <c r="D176">
        <v>0</v>
      </c>
      <c r="E176">
        <v>1</v>
      </c>
      <c r="F176">
        <v>0</v>
      </c>
    </row>
    <row r="177" spans="1:6" x14ac:dyDescent="0.25">
      <c r="A177" t="s">
        <v>995</v>
      </c>
      <c r="B177">
        <v>0</v>
      </c>
      <c r="C177">
        <v>0</v>
      </c>
      <c r="D177">
        <v>0</v>
      </c>
      <c r="E177">
        <v>1</v>
      </c>
      <c r="F177">
        <v>0</v>
      </c>
    </row>
    <row r="178" spans="1:6" x14ac:dyDescent="0.25">
      <c r="A178" t="s">
        <v>996</v>
      </c>
      <c r="B178">
        <v>2</v>
      </c>
      <c r="C178">
        <v>0</v>
      </c>
      <c r="D178">
        <v>0</v>
      </c>
      <c r="E178">
        <v>1</v>
      </c>
      <c r="F178">
        <v>1</v>
      </c>
    </row>
    <row r="179" spans="1:6" x14ac:dyDescent="0.25">
      <c r="A179" t="s">
        <v>997</v>
      </c>
      <c r="B179">
        <v>2</v>
      </c>
      <c r="C179">
        <v>0</v>
      </c>
      <c r="D179">
        <v>0</v>
      </c>
      <c r="E179">
        <v>1</v>
      </c>
      <c r="F179">
        <v>1</v>
      </c>
    </row>
    <row r="180" spans="1:6" x14ac:dyDescent="0.25">
      <c r="A180" t="s">
        <v>998</v>
      </c>
      <c r="B180">
        <v>2</v>
      </c>
      <c r="C180">
        <v>0</v>
      </c>
      <c r="D180">
        <v>0</v>
      </c>
      <c r="E180">
        <v>1</v>
      </c>
      <c r="F180">
        <v>1</v>
      </c>
    </row>
    <row r="181" spans="1:6" x14ac:dyDescent="0.25">
      <c r="A181" t="s">
        <v>999</v>
      </c>
      <c r="B181">
        <v>2</v>
      </c>
      <c r="C181">
        <v>0</v>
      </c>
      <c r="D181">
        <v>0</v>
      </c>
      <c r="E181">
        <v>1</v>
      </c>
      <c r="F181">
        <v>1</v>
      </c>
    </row>
    <row r="182" spans="1:6" x14ac:dyDescent="0.25">
      <c r="A182" t="s">
        <v>1000</v>
      </c>
      <c r="B182">
        <v>0</v>
      </c>
      <c r="C182">
        <v>3</v>
      </c>
      <c r="D182">
        <v>0</v>
      </c>
      <c r="E182">
        <v>2</v>
      </c>
      <c r="F182">
        <v>0</v>
      </c>
    </row>
    <row r="183" spans="1:6" x14ac:dyDescent="0.25">
      <c r="A183" t="s">
        <v>1001</v>
      </c>
      <c r="B183">
        <v>0</v>
      </c>
      <c r="C183">
        <v>3</v>
      </c>
      <c r="D183">
        <v>0</v>
      </c>
      <c r="E183">
        <v>2</v>
      </c>
      <c r="F183">
        <v>0</v>
      </c>
    </row>
    <row r="184" spans="1:6" x14ac:dyDescent="0.25">
      <c r="A184" t="s">
        <v>1002</v>
      </c>
      <c r="B184">
        <v>1</v>
      </c>
      <c r="C184">
        <v>2</v>
      </c>
      <c r="D184">
        <v>0</v>
      </c>
      <c r="E184">
        <v>0</v>
      </c>
      <c r="F184">
        <v>1</v>
      </c>
    </row>
    <row r="185" spans="1:6" x14ac:dyDescent="0.25">
      <c r="A185" t="s">
        <v>1003</v>
      </c>
      <c r="B185">
        <v>1</v>
      </c>
      <c r="C185">
        <v>2</v>
      </c>
      <c r="D185">
        <v>0</v>
      </c>
      <c r="E185">
        <v>0</v>
      </c>
      <c r="F185">
        <v>1</v>
      </c>
    </row>
    <row r="186" spans="1:6" x14ac:dyDescent="0.25">
      <c r="A186" t="s">
        <v>210</v>
      </c>
      <c r="B186">
        <v>0</v>
      </c>
      <c r="C186">
        <v>2</v>
      </c>
      <c r="D186">
        <v>0</v>
      </c>
      <c r="E186">
        <v>2</v>
      </c>
      <c r="F186">
        <v>0</v>
      </c>
    </row>
    <row r="187" spans="1:6" x14ac:dyDescent="0.25">
      <c r="A187" t="s">
        <v>1004</v>
      </c>
      <c r="B187">
        <v>0</v>
      </c>
      <c r="C187">
        <v>0</v>
      </c>
      <c r="D187">
        <v>1</v>
      </c>
      <c r="E187">
        <v>2</v>
      </c>
      <c r="F187">
        <v>1</v>
      </c>
    </row>
    <row r="188" spans="1:6" x14ac:dyDescent="0.25">
      <c r="A188" t="s">
        <v>1005</v>
      </c>
      <c r="B188">
        <v>0</v>
      </c>
      <c r="C188">
        <v>0</v>
      </c>
      <c r="D188">
        <v>1</v>
      </c>
      <c r="E188">
        <v>2</v>
      </c>
      <c r="F188">
        <v>1</v>
      </c>
    </row>
    <row r="189" spans="1:6" x14ac:dyDescent="0.25">
      <c r="A189" t="s">
        <v>1006</v>
      </c>
      <c r="B189">
        <v>1</v>
      </c>
      <c r="C189">
        <v>1</v>
      </c>
      <c r="D189">
        <v>0</v>
      </c>
      <c r="E189">
        <v>0</v>
      </c>
      <c r="F189">
        <v>0</v>
      </c>
    </row>
    <row r="190" spans="1:6" x14ac:dyDescent="0.25">
      <c r="A190" t="s">
        <v>1007</v>
      </c>
      <c r="B190">
        <v>1</v>
      </c>
      <c r="C190">
        <v>1</v>
      </c>
      <c r="D190">
        <v>0</v>
      </c>
      <c r="E190">
        <v>0</v>
      </c>
      <c r="F190">
        <v>0</v>
      </c>
    </row>
    <row r="191" spans="1:6" x14ac:dyDescent="0.25">
      <c r="A191" t="s">
        <v>1008</v>
      </c>
      <c r="B191">
        <v>1</v>
      </c>
      <c r="C191">
        <v>1</v>
      </c>
      <c r="D191">
        <v>0</v>
      </c>
      <c r="E191">
        <v>0</v>
      </c>
      <c r="F191">
        <v>0</v>
      </c>
    </row>
    <row r="192" spans="1:6" x14ac:dyDescent="0.25">
      <c r="A192" t="s">
        <v>1009</v>
      </c>
      <c r="B192">
        <v>2</v>
      </c>
      <c r="C192">
        <v>0</v>
      </c>
      <c r="D192">
        <v>0</v>
      </c>
      <c r="E192">
        <v>0</v>
      </c>
      <c r="F192">
        <v>1</v>
      </c>
    </row>
    <row r="193" spans="1:6" x14ac:dyDescent="0.25">
      <c r="A193" t="s">
        <v>1010</v>
      </c>
      <c r="B193">
        <v>2</v>
      </c>
      <c r="C193">
        <v>0</v>
      </c>
      <c r="D193">
        <v>0</v>
      </c>
      <c r="E193">
        <v>0</v>
      </c>
      <c r="F193">
        <v>1</v>
      </c>
    </row>
    <row r="194" spans="1:6" x14ac:dyDescent="0.25">
      <c r="A194" t="s">
        <v>1011</v>
      </c>
      <c r="B194">
        <v>2</v>
      </c>
      <c r="C194">
        <v>0</v>
      </c>
      <c r="D194">
        <v>0</v>
      </c>
      <c r="E194">
        <v>0</v>
      </c>
      <c r="F194">
        <v>1</v>
      </c>
    </row>
    <row r="195" spans="1:6" x14ac:dyDescent="0.25">
      <c r="A195" t="s">
        <v>1012</v>
      </c>
      <c r="B195">
        <v>2</v>
      </c>
      <c r="C195">
        <v>0</v>
      </c>
      <c r="D195">
        <v>0</v>
      </c>
      <c r="E195">
        <v>0</v>
      </c>
      <c r="F195">
        <v>1</v>
      </c>
    </row>
    <row r="196" spans="1:6" x14ac:dyDescent="0.25">
      <c r="A196" t="s">
        <v>1013</v>
      </c>
      <c r="B196">
        <v>0</v>
      </c>
      <c r="C196">
        <v>2</v>
      </c>
      <c r="D196">
        <v>0</v>
      </c>
      <c r="E196">
        <v>1</v>
      </c>
      <c r="F196">
        <v>0</v>
      </c>
    </row>
    <row r="197" spans="1:6" x14ac:dyDescent="0.25">
      <c r="A197" t="s">
        <v>1014</v>
      </c>
      <c r="B197">
        <v>0</v>
      </c>
      <c r="C197">
        <v>0</v>
      </c>
      <c r="D197">
        <v>0</v>
      </c>
      <c r="E197">
        <v>1</v>
      </c>
      <c r="F197">
        <v>0</v>
      </c>
    </row>
    <row r="198" spans="1:6" x14ac:dyDescent="0.25">
      <c r="A198" t="s">
        <v>1015</v>
      </c>
      <c r="B198">
        <v>0</v>
      </c>
      <c r="C198">
        <v>0</v>
      </c>
      <c r="D198">
        <v>0</v>
      </c>
      <c r="E198">
        <v>1</v>
      </c>
      <c r="F198">
        <v>0</v>
      </c>
    </row>
    <row r="199" spans="1:6" x14ac:dyDescent="0.25">
      <c r="A199" t="s">
        <v>224</v>
      </c>
      <c r="B199">
        <v>0</v>
      </c>
      <c r="C199">
        <v>0</v>
      </c>
      <c r="D199">
        <v>1</v>
      </c>
      <c r="E199">
        <v>0</v>
      </c>
      <c r="F199">
        <v>0</v>
      </c>
    </row>
    <row r="200" spans="1:6" x14ac:dyDescent="0.25">
      <c r="A200" t="s">
        <v>226</v>
      </c>
      <c r="B200">
        <v>1</v>
      </c>
      <c r="C200">
        <v>0</v>
      </c>
      <c r="D200">
        <v>0</v>
      </c>
      <c r="E200">
        <v>0</v>
      </c>
      <c r="F200">
        <v>0</v>
      </c>
    </row>
    <row r="201" spans="1:6" x14ac:dyDescent="0.25">
      <c r="A201" t="s">
        <v>228</v>
      </c>
      <c r="B201">
        <v>0</v>
      </c>
      <c r="C201">
        <v>0</v>
      </c>
      <c r="D201">
        <v>1</v>
      </c>
      <c r="E201">
        <v>0</v>
      </c>
      <c r="F201">
        <v>0</v>
      </c>
    </row>
    <row r="202" spans="1:6" x14ac:dyDescent="0.25">
      <c r="A202" t="s">
        <v>1016</v>
      </c>
      <c r="B202">
        <v>2</v>
      </c>
      <c r="C202">
        <v>0</v>
      </c>
      <c r="D202">
        <v>0</v>
      </c>
      <c r="E202">
        <v>0</v>
      </c>
      <c r="F202">
        <v>0</v>
      </c>
    </row>
    <row r="203" spans="1:6" x14ac:dyDescent="0.25">
      <c r="A203" t="s">
        <v>1017</v>
      </c>
      <c r="B203">
        <v>2</v>
      </c>
      <c r="C203">
        <v>0</v>
      </c>
      <c r="D203">
        <v>0</v>
      </c>
      <c r="E203">
        <v>0</v>
      </c>
      <c r="F203">
        <v>0</v>
      </c>
    </row>
    <row r="204" spans="1:6" x14ac:dyDescent="0.25">
      <c r="A204" t="s">
        <v>1018</v>
      </c>
      <c r="B204">
        <v>0</v>
      </c>
      <c r="C204">
        <v>0</v>
      </c>
      <c r="D204">
        <v>0</v>
      </c>
      <c r="E204">
        <v>2</v>
      </c>
      <c r="F204">
        <v>0</v>
      </c>
    </row>
    <row r="205" spans="1:6" x14ac:dyDescent="0.25">
      <c r="A205" t="s">
        <v>1019</v>
      </c>
      <c r="B205">
        <v>0</v>
      </c>
      <c r="C205">
        <v>0</v>
      </c>
      <c r="D205">
        <v>0</v>
      </c>
      <c r="E205">
        <v>2</v>
      </c>
      <c r="F205">
        <v>0</v>
      </c>
    </row>
    <row r="206" spans="1:6" x14ac:dyDescent="0.25">
      <c r="A206" t="s">
        <v>1020</v>
      </c>
      <c r="B206">
        <v>0</v>
      </c>
      <c r="C206">
        <v>0</v>
      </c>
      <c r="D206">
        <v>0</v>
      </c>
      <c r="E206">
        <v>2</v>
      </c>
      <c r="F206">
        <v>0</v>
      </c>
    </row>
    <row r="207" spans="1:6" x14ac:dyDescent="0.25">
      <c r="A207" t="s">
        <v>1021</v>
      </c>
      <c r="B207">
        <v>0</v>
      </c>
      <c r="C207">
        <v>2</v>
      </c>
      <c r="D207">
        <v>0</v>
      </c>
      <c r="E207">
        <v>0</v>
      </c>
      <c r="F207">
        <v>0</v>
      </c>
    </row>
    <row r="208" spans="1:6" x14ac:dyDescent="0.25">
      <c r="A208" t="s">
        <v>1022</v>
      </c>
      <c r="B208">
        <v>0</v>
      </c>
      <c r="C208">
        <v>2</v>
      </c>
      <c r="D208">
        <v>0</v>
      </c>
      <c r="E208">
        <v>0</v>
      </c>
      <c r="F208">
        <v>0</v>
      </c>
    </row>
    <row r="209" spans="1:6" x14ac:dyDescent="0.25">
      <c r="A209" t="s">
        <v>1023</v>
      </c>
      <c r="B209">
        <v>0</v>
      </c>
      <c r="C209">
        <v>2</v>
      </c>
      <c r="D209">
        <v>0</v>
      </c>
      <c r="E209">
        <v>0</v>
      </c>
      <c r="F209">
        <v>0</v>
      </c>
    </row>
    <row r="210" spans="1:6" x14ac:dyDescent="0.25">
      <c r="A210" t="s">
        <v>1024</v>
      </c>
      <c r="B210">
        <v>0</v>
      </c>
      <c r="C210">
        <v>2</v>
      </c>
      <c r="D210">
        <v>0</v>
      </c>
      <c r="E210">
        <v>0</v>
      </c>
      <c r="F210">
        <v>0</v>
      </c>
    </row>
    <row r="211" spans="1:6" x14ac:dyDescent="0.25">
      <c r="A211" t="s">
        <v>1025</v>
      </c>
      <c r="B211">
        <v>1</v>
      </c>
      <c r="C211">
        <v>0</v>
      </c>
      <c r="D211">
        <v>0</v>
      </c>
      <c r="E211">
        <v>1</v>
      </c>
      <c r="F211">
        <v>0</v>
      </c>
    </row>
    <row r="212" spans="1:6" x14ac:dyDescent="0.25">
      <c r="A212" t="s">
        <v>1026</v>
      </c>
      <c r="B212">
        <v>1</v>
      </c>
      <c r="C212">
        <v>0</v>
      </c>
      <c r="D212">
        <v>0</v>
      </c>
      <c r="E212">
        <v>1</v>
      </c>
      <c r="F212">
        <v>0</v>
      </c>
    </row>
    <row r="213" spans="1:6" x14ac:dyDescent="0.25">
      <c r="A213" t="s">
        <v>1027</v>
      </c>
      <c r="B213">
        <v>2</v>
      </c>
      <c r="C213">
        <v>0</v>
      </c>
      <c r="D213">
        <v>0</v>
      </c>
      <c r="E213">
        <v>0</v>
      </c>
      <c r="F213">
        <v>1</v>
      </c>
    </row>
    <row r="214" spans="1:6" x14ac:dyDescent="0.25">
      <c r="A214" t="s">
        <v>1028</v>
      </c>
      <c r="B214">
        <v>2</v>
      </c>
      <c r="C214">
        <v>0</v>
      </c>
      <c r="D214">
        <v>0</v>
      </c>
      <c r="E214">
        <v>0</v>
      </c>
      <c r="F214">
        <v>1</v>
      </c>
    </row>
    <row r="215" spans="1:6" x14ac:dyDescent="0.25">
      <c r="A215" t="s">
        <v>1029</v>
      </c>
      <c r="B215">
        <v>2</v>
      </c>
      <c r="C215">
        <v>0</v>
      </c>
      <c r="D215">
        <v>0</v>
      </c>
      <c r="E215">
        <v>0</v>
      </c>
      <c r="F215">
        <v>1</v>
      </c>
    </row>
    <row r="216" spans="1:6" x14ac:dyDescent="0.25">
      <c r="A216" t="s">
        <v>240</v>
      </c>
      <c r="B216">
        <v>2</v>
      </c>
      <c r="C216">
        <v>0</v>
      </c>
      <c r="D216">
        <v>0</v>
      </c>
      <c r="E216">
        <v>0</v>
      </c>
      <c r="F216">
        <v>0</v>
      </c>
    </row>
    <row r="217" spans="1:6" x14ac:dyDescent="0.25">
      <c r="A217" t="s">
        <v>1030</v>
      </c>
      <c r="B217">
        <v>2</v>
      </c>
      <c r="C217">
        <v>1</v>
      </c>
      <c r="D217">
        <v>0</v>
      </c>
      <c r="E217">
        <v>0</v>
      </c>
      <c r="F217">
        <v>1</v>
      </c>
    </row>
    <row r="218" spans="1:6" x14ac:dyDescent="0.25">
      <c r="A218" t="s">
        <v>1031</v>
      </c>
      <c r="B218">
        <v>2</v>
      </c>
      <c r="C218">
        <v>1</v>
      </c>
      <c r="D218">
        <v>0</v>
      </c>
      <c r="E218">
        <v>0</v>
      </c>
      <c r="F218">
        <v>1</v>
      </c>
    </row>
    <row r="219" spans="1:6" x14ac:dyDescent="0.25">
      <c r="A219" t="s">
        <v>1032</v>
      </c>
      <c r="B219">
        <v>4</v>
      </c>
      <c r="C219">
        <v>1</v>
      </c>
      <c r="D219">
        <v>0</v>
      </c>
      <c r="E219">
        <v>0</v>
      </c>
      <c r="F219">
        <v>1</v>
      </c>
    </row>
    <row r="220" spans="1:6" x14ac:dyDescent="0.25">
      <c r="A220" t="s">
        <v>1033</v>
      </c>
      <c r="B220">
        <v>4</v>
      </c>
      <c r="C220">
        <v>1</v>
      </c>
      <c r="D220">
        <v>0</v>
      </c>
      <c r="E220">
        <v>0</v>
      </c>
      <c r="F220">
        <v>1</v>
      </c>
    </row>
    <row r="221" spans="1:6" x14ac:dyDescent="0.25">
      <c r="A221" t="s">
        <v>1034</v>
      </c>
      <c r="B221">
        <v>2</v>
      </c>
      <c r="C221">
        <v>1</v>
      </c>
      <c r="D221">
        <v>0</v>
      </c>
      <c r="E221">
        <v>0</v>
      </c>
      <c r="F221">
        <v>1</v>
      </c>
    </row>
    <row r="222" spans="1:6" x14ac:dyDescent="0.25">
      <c r="A222" t="s">
        <v>244</v>
      </c>
      <c r="B222">
        <v>0</v>
      </c>
      <c r="C222">
        <v>0</v>
      </c>
      <c r="D222">
        <v>1</v>
      </c>
      <c r="E222">
        <v>0</v>
      </c>
      <c r="F222">
        <v>0</v>
      </c>
    </row>
    <row r="223" spans="1:6" x14ac:dyDescent="0.25">
      <c r="A223" t="s">
        <v>246</v>
      </c>
      <c r="B223">
        <v>0</v>
      </c>
      <c r="C223">
        <v>0</v>
      </c>
      <c r="D223">
        <v>1</v>
      </c>
      <c r="E223">
        <v>1</v>
      </c>
      <c r="F223">
        <v>0</v>
      </c>
    </row>
    <row r="224" spans="1:6" x14ac:dyDescent="0.25">
      <c r="A224" t="s">
        <v>1035</v>
      </c>
      <c r="B224">
        <v>0</v>
      </c>
      <c r="C224">
        <v>10</v>
      </c>
      <c r="D224">
        <v>0</v>
      </c>
      <c r="E224">
        <v>2</v>
      </c>
      <c r="F224">
        <v>0</v>
      </c>
    </row>
    <row r="225" spans="1:6" x14ac:dyDescent="0.25">
      <c r="A225" t="s">
        <v>1036</v>
      </c>
      <c r="B225">
        <v>0</v>
      </c>
      <c r="C225">
        <v>10</v>
      </c>
      <c r="D225">
        <v>0</v>
      </c>
      <c r="E225">
        <v>2</v>
      </c>
      <c r="F225">
        <v>0</v>
      </c>
    </row>
    <row r="226" spans="1:6" x14ac:dyDescent="0.25">
      <c r="A226" t="s">
        <v>1037</v>
      </c>
      <c r="B226">
        <v>0</v>
      </c>
      <c r="C226">
        <v>3</v>
      </c>
      <c r="D226">
        <v>0</v>
      </c>
      <c r="E226">
        <v>0</v>
      </c>
      <c r="F226">
        <v>0</v>
      </c>
    </row>
    <row r="227" spans="1:6" x14ac:dyDescent="0.25">
      <c r="A227" t="s">
        <v>250</v>
      </c>
      <c r="B227">
        <v>0</v>
      </c>
      <c r="C227">
        <v>0</v>
      </c>
      <c r="D227">
        <v>1</v>
      </c>
      <c r="E227">
        <v>1</v>
      </c>
      <c r="F227">
        <v>0</v>
      </c>
    </row>
    <row r="228" spans="1:6" x14ac:dyDescent="0.25">
      <c r="A228" t="s">
        <v>1038</v>
      </c>
      <c r="B228">
        <v>0</v>
      </c>
      <c r="C228">
        <v>2</v>
      </c>
      <c r="D228">
        <v>0</v>
      </c>
      <c r="E228">
        <v>0</v>
      </c>
      <c r="F228">
        <v>0</v>
      </c>
    </row>
    <row r="229" spans="1:6" x14ac:dyDescent="0.25">
      <c r="A229" t="s">
        <v>1039</v>
      </c>
      <c r="B229">
        <v>0</v>
      </c>
      <c r="C229">
        <v>2</v>
      </c>
      <c r="D229">
        <v>0</v>
      </c>
      <c r="E229">
        <v>0</v>
      </c>
      <c r="F229">
        <v>0</v>
      </c>
    </row>
    <row r="230" spans="1:6" x14ac:dyDescent="0.25">
      <c r="A230" t="s">
        <v>254</v>
      </c>
      <c r="B230">
        <v>0</v>
      </c>
      <c r="C230">
        <v>2</v>
      </c>
      <c r="D230">
        <v>0</v>
      </c>
      <c r="E230">
        <v>0</v>
      </c>
      <c r="F230">
        <v>0</v>
      </c>
    </row>
    <row r="231" spans="1:6" x14ac:dyDescent="0.25">
      <c r="A231" t="s">
        <v>1040</v>
      </c>
      <c r="B231">
        <v>2</v>
      </c>
      <c r="C231">
        <v>0</v>
      </c>
      <c r="D231">
        <v>0</v>
      </c>
      <c r="E231">
        <v>1</v>
      </c>
      <c r="F231">
        <v>0</v>
      </c>
    </row>
    <row r="232" spans="1:6" x14ac:dyDescent="0.25">
      <c r="A232" t="s">
        <v>1041</v>
      </c>
      <c r="B232">
        <v>2</v>
      </c>
      <c r="C232">
        <v>0</v>
      </c>
      <c r="D232">
        <v>0</v>
      </c>
      <c r="E232">
        <v>1</v>
      </c>
      <c r="F232">
        <v>0</v>
      </c>
    </row>
    <row r="233" spans="1:6" x14ac:dyDescent="0.25">
      <c r="A233" t="s">
        <v>1042</v>
      </c>
      <c r="B233">
        <v>2</v>
      </c>
      <c r="C233">
        <v>0</v>
      </c>
      <c r="D233">
        <v>0</v>
      </c>
      <c r="E233">
        <v>1</v>
      </c>
      <c r="F233">
        <v>0</v>
      </c>
    </row>
    <row r="234" spans="1:6" x14ac:dyDescent="0.25">
      <c r="A234" t="s">
        <v>1043</v>
      </c>
      <c r="B234">
        <v>2</v>
      </c>
      <c r="C234">
        <v>0</v>
      </c>
      <c r="D234">
        <v>0</v>
      </c>
      <c r="E234">
        <v>1</v>
      </c>
      <c r="F234">
        <v>0</v>
      </c>
    </row>
    <row r="235" spans="1:6" x14ac:dyDescent="0.25">
      <c r="A235" t="s">
        <v>1044</v>
      </c>
      <c r="B235">
        <v>0</v>
      </c>
      <c r="C235">
        <v>1</v>
      </c>
      <c r="D235">
        <v>0</v>
      </c>
      <c r="E235">
        <v>4</v>
      </c>
      <c r="F235">
        <v>1</v>
      </c>
    </row>
    <row r="236" spans="1:6" x14ac:dyDescent="0.25">
      <c r="A236" t="s">
        <v>1045</v>
      </c>
      <c r="B236">
        <v>0</v>
      </c>
      <c r="C236">
        <v>1</v>
      </c>
      <c r="D236">
        <v>0</v>
      </c>
      <c r="E236">
        <v>4</v>
      </c>
      <c r="F236">
        <v>1</v>
      </c>
    </row>
    <row r="237" spans="1:6" x14ac:dyDescent="0.25">
      <c r="A237" t="s">
        <v>260</v>
      </c>
      <c r="B237">
        <v>2</v>
      </c>
      <c r="C237">
        <v>1</v>
      </c>
      <c r="D237">
        <v>0</v>
      </c>
      <c r="E237">
        <v>0</v>
      </c>
      <c r="F237">
        <v>1</v>
      </c>
    </row>
    <row r="238" spans="1:6" x14ac:dyDescent="0.25">
      <c r="A238" t="s">
        <v>1046</v>
      </c>
      <c r="B238">
        <v>1</v>
      </c>
      <c r="C238">
        <v>0</v>
      </c>
      <c r="D238">
        <v>0</v>
      </c>
      <c r="E238">
        <v>0</v>
      </c>
      <c r="F238">
        <v>0</v>
      </c>
    </row>
    <row r="239" spans="1:6" x14ac:dyDescent="0.25">
      <c r="A239" t="s">
        <v>1047</v>
      </c>
      <c r="B239">
        <v>1</v>
      </c>
      <c r="C239">
        <v>0</v>
      </c>
      <c r="D239">
        <v>0</v>
      </c>
      <c r="E239">
        <v>0</v>
      </c>
      <c r="F239">
        <v>0</v>
      </c>
    </row>
    <row r="240" spans="1:6" x14ac:dyDescent="0.25">
      <c r="A240" t="s">
        <v>1048</v>
      </c>
      <c r="B240">
        <v>1</v>
      </c>
      <c r="C240">
        <v>0</v>
      </c>
      <c r="D240">
        <v>0</v>
      </c>
      <c r="E240">
        <v>0</v>
      </c>
      <c r="F240">
        <v>0</v>
      </c>
    </row>
    <row r="241" spans="1:6" x14ac:dyDescent="0.25">
      <c r="A241" t="s">
        <v>1049</v>
      </c>
      <c r="B241">
        <v>1</v>
      </c>
      <c r="C241">
        <v>0</v>
      </c>
      <c r="D241">
        <v>0</v>
      </c>
      <c r="E241">
        <v>0</v>
      </c>
      <c r="F241">
        <v>0</v>
      </c>
    </row>
    <row r="242" spans="1:6" x14ac:dyDescent="0.25">
      <c r="A242" t="s">
        <v>1050</v>
      </c>
      <c r="B242">
        <v>1</v>
      </c>
      <c r="C242">
        <v>0</v>
      </c>
      <c r="D242">
        <v>0</v>
      </c>
      <c r="E242">
        <v>0</v>
      </c>
      <c r="F242">
        <v>0</v>
      </c>
    </row>
    <row r="243" spans="1:6" x14ac:dyDescent="0.25">
      <c r="A243" t="s">
        <v>1051</v>
      </c>
      <c r="B243">
        <v>1</v>
      </c>
      <c r="C243">
        <v>0</v>
      </c>
      <c r="D243">
        <v>0</v>
      </c>
      <c r="E243">
        <v>0</v>
      </c>
      <c r="F243">
        <v>0</v>
      </c>
    </row>
    <row r="244" spans="1:6" x14ac:dyDescent="0.25">
      <c r="A244" t="s">
        <v>1052</v>
      </c>
      <c r="B244">
        <v>1</v>
      </c>
      <c r="C244">
        <v>0</v>
      </c>
      <c r="D244">
        <v>0</v>
      </c>
      <c r="E244">
        <v>0</v>
      </c>
      <c r="F244">
        <v>0</v>
      </c>
    </row>
    <row r="245" spans="1:6" x14ac:dyDescent="0.25">
      <c r="A245" t="s">
        <v>1053</v>
      </c>
      <c r="B245">
        <v>2</v>
      </c>
      <c r="C245">
        <v>0</v>
      </c>
      <c r="D245">
        <v>0</v>
      </c>
      <c r="E245">
        <v>0</v>
      </c>
      <c r="F245">
        <v>0</v>
      </c>
    </row>
    <row r="246" spans="1:6" x14ac:dyDescent="0.25">
      <c r="A246" t="s">
        <v>1054</v>
      </c>
      <c r="B246">
        <v>2</v>
      </c>
      <c r="C246">
        <v>0</v>
      </c>
      <c r="D246">
        <v>0</v>
      </c>
      <c r="E246">
        <v>0</v>
      </c>
      <c r="F246">
        <v>0</v>
      </c>
    </row>
    <row r="247" spans="1:6" x14ac:dyDescent="0.25">
      <c r="A247" t="s">
        <v>1055</v>
      </c>
      <c r="B247">
        <v>2</v>
      </c>
      <c r="C247">
        <v>0</v>
      </c>
      <c r="D247">
        <v>0</v>
      </c>
      <c r="E247">
        <v>0</v>
      </c>
      <c r="F247">
        <v>0</v>
      </c>
    </row>
    <row r="248" spans="1:6" x14ac:dyDescent="0.25">
      <c r="A248" t="s">
        <v>1056</v>
      </c>
      <c r="B248">
        <v>0</v>
      </c>
      <c r="C248">
        <v>0</v>
      </c>
      <c r="D248">
        <v>1</v>
      </c>
      <c r="E248">
        <v>0</v>
      </c>
      <c r="F248">
        <v>0</v>
      </c>
    </row>
    <row r="249" spans="1:6" x14ac:dyDescent="0.25">
      <c r="A249" t="s">
        <v>1057</v>
      </c>
      <c r="B249">
        <v>0</v>
      </c>
      <c r="C249">
        <v>0</v>
      </c>
      <c r="D249">
        <v>1</v>
      </c>
      <c r="E249">
        <v>0</v>
      </c>
      <c r="F249">
        <v>0</v>
      </c>
    </row>
    <row r="250" spans="1:6" x14ac:dyDescent="0.25">
      <c r="A250" t="s">
        <v>1058</v>
      </c>
      <c r="B250">
        <v>0</v>
      </c>
      <c r="C250">
        <v>1</v>
      </c>
      <c r="D250">
        <v>0</v>
      </c>
      <c r="E250">
        <v>0</v>
      </c>
      <c r="F250">
        <v>0</v>
      </c>
    </row>
    <row r="251" spans="1:6" x14ac:dyDescent="0.25">
      <c r="A251" t="s">
        <v>1059</v>
      </c>
      <c r="B251">
        <v>0</v>
      </c>
      <c r="C251">
        <v>1</v>
      </c>
      <c r="D251">
        <v>0</v>
      </c>
      <c r="E251">
        <v>0</v>
      </c>
      <c r="F251">
        <v>0</v>
      </c>
    </row>
    <row r="252" spans="1:6" x14ac:dyDescent="0.25">
      <c r="A252" t="s">
        <v>1060</v>
      </c>
      <c r="B252">
        <v>0</v>
      </c>
      <c r="C252">
        <v>0</v>
      </c>
      <c r="D252">
        <v>0</v>
      </c>
      <c r="E252">
        <v>2</v>
      </c>
      <c r="F252">
        <v>0</v>
      </c>
    </row>
    <row r="253" spans="1:6" x14ac:dyDescent="0.25">
      <c r="A253" t="s">
        <v>1061</v>
      </c>
      <c r="B253">
        <v>0</v>
      </c>
      <c r="C253">
        <v>0</v>
      </c>
      <c r="D253">
        <v>0</v>
      </c>
      <c r="E253">
        <v>2</v>
      </c>
      <c r="F253">
        <v>0</v>
      </c>
    </row>
    <row r="254" spans="1:6" x14ac:dyDescent="0.25">
      <c r="A254" t="s">
        <v>1062</v>
      </c>
      <c r="B254">
        <v>2</v>
      </c>
      <c r="C254">
        <v>0</v>
      </c>
      <c r="D254">
        <v>0</v>
      </c>
      <c r="E254">
        <v>1</v>
      </c>
      <c r="F254">
        <v>0</v>
      </c>
    </row>
    <row r="255" spans="1:6" x14ac:dyDescent="0.25">
      <c r="A255" t="s">
        <v>1063</v>
      </c>
      <c r="B255">
        <v>2</v>
      </c>
      <c r="C255">
        <v>0</v>
      </c>
      <c r="D255">
        <v>0</v>
      </c>
      <c r="E255">
        <v>1</v>
      </c>
      <c r="F255">
        <v>0</v>
      </c>
    </row>
    <row r="256" spans="1:6" x14ac:dyDescent="0.25">
      <c r="A256" t="s">
        <v>1064</v>
      </c>
      <c r="B256">
        <v>0</v>
      </c>
      <c r="C256">
        <v>0</v>
      </c>
      <c r="D256">
        <v>0</v>
      </c>
      <c r="E256">
        <v>2</v>
      </c>
      <c r="F256">
        <v>0</v>
      </c>
    </row>
    <row r="257" spans="1:6" x14ac:dyDescent="0.25">
      <c r="A257" t="s">
        <v>1065</v>
      </c>
      <c r="B257">
        <v>1</v>
      </c>
      <c r="C257">
        <v>0</v>
      </c>
      <c r="D257">
        <v>0</v>
      </c>
      <c r="E257">
        <v>1</v>
      </c>
      <c r="F257">
        <v>0</v>
      </c>
    </row>
    <row r="258" spans="1:6" x14ac:dyDescent="0.25">
      <c r="A258" t="s">
        <v>1066</v>
      </c>
      <c r="B258">
        <v>1</v>
      </c>
      <c r="C258">
        <v>0</v>
      </c>
      <c r="D258">
        <v>0</v>
      </c>
      <c r="E258">
        <v>1</v>
      </c>
      <c r="F258">
        <v>0</v>
      </c>
    </row>
    <row r="259" spans="1:6" x14ac:dyDescent="0.25">
      <c r="A259" t="s">
        <v>1067</v>
      </c>
      <c r="B259">
        <v>0</v>
      </c>
      <c r="C259">
        <v>2</v>
      </c>
      <c r="D259">
        <v>0</v>
      </c>
      <c r="E259">
        <v>0</v>
      </c>
      <c r="F259">
        <v>0</v>
      </c>
    </row>
    <row r="260" spans="1:6" x14ac:dyDescent="0.25">
      <c r="A260" t="s">
        <v>1068</v>
      </c>
      <c r="B260">
        <v>0</v>
      </c>
      <c r="C260">
        <v>2</v>
      </c>
      <c r="D260">
        <v>0</v>
      </c>
      <c r="E260">
        <v>0</v>
      </c>
      <c r="F260">
        <v>0</v>
      </c>
    </row>
    <row r="261" spans="1:6" x14ac:dyDescent="0.25">
      <c r="A261" t="s">
        <v>1069</v>
      </c>
      <c r="B261">
        <v>0</v>
      </c>
      <c r="C261">
        <v>0</v>
      </c>
      <c r="D261">
        <v>0</v>
      </c>
      <c r="E261">
        <v>1</v>
      </c>
      <c r="F261">
        <v>0</v>
      </c>
    </row>
    <row r="262" spans="1:6" x14ac:dyDescent="0.25">
      <c r="A262" t="s">
        <v>1070</v>
      </c>
      <c r="B262">
        <v>0</v>
      </c>
      <c r="C262">
        <v>0</v>
      </c>
      <c r="D262">
        <v>0</v>
      </c>
      <c r="E262">
        <v>1</v>
      </c>
      <c r="F262">
        <v>0</v>
      </c>
    </row>
    <row r="263" spans="1:6" x14ac:dyDescent="0.25">
      <c r="A263" t="s">
        <v>1071</v>
      </c>
      <c r="B263">
        <v>0</v>
      </c>
      <c r="C263">
        <v>0</v>
      </c>
      <c r="D263">
        <v>0</v>
      </c>
      <c r="E263">
        <v>1</v>
      </c>
      <c r="F263">
        <v>0</v>
      </c>
    </row>
    <row r="264" spans="1:6" x14ac:dyDescent="0.25">
      <c r="A264" t="s">
        <v>1072</v>
      </c>
      <c r="B264">
        <v>0</v>
      </c>
      <c r="C264">
        <v>1</v>
      </c>
      <c r="D264">
        <v>0</v>
      </c>
      <c r="E264">
        <v>1</v>
      </c>
      <c r="F264">
        <v>0</v>
      </c>
    </row>
    <row r="265" spans="1:6" x14ac:dyDescent="0.25">
      <c r="A265" t="s">
        <v>1073</v>
      </c>
      <c r="B265">
        <v>0</v>
      </c>
      <c r="C265">
        <v>1</v>
      </c>
      <c r="D265">
        <v>0</v>
      </c>
      <c r="E265">
        <v>1</v>
      </c>
      <c r="F265">
        <v>0</v>
      </c>
    </row>
    <row r="266" spans="1:6" x14ac:dyDescent="0.25">
      <c r="A266" t="s">
        <v>1074</v>
      </c>
      <c r="B266">
        <v>2</v>
      </c>
      <c r="C266">
        <v>0</v>
      </c>
      <c r="D266">
        <v>0</v>
      </c>
      <c r="E266">
        <v>0</v>
      </c>
      <c r="F266">
        <v>0</v>
      </c>
    </row>
    <row r="267" spans="1:6" x14ac:dyDescent="0.25">
      <c r="A267" t="s">
        <v>1075</v>
      </c>
      <c r="B267">
        <v>2</v>
      </c>
      <c r="C267">
        <v>0</v>
      </c>
      <c r="D267">
        <v>0</v>
      </c>
      <c r="E267">
        <v>0</v>
      </c>
      <c r="F267">
        <v>0</v>
      </c>
    </row>
    <row r="268" spans="1:6" x14ac:dyDescent="0.25">
      <c r="A268" t="s">
        <v>1076</v>
      </c>
      <c r="B268">
        <v>2</v>
      </c>
      <c r="C268">
        <v>0</v>
      </c>
      <c r="D268">
        <v>0</v>
      </c>
      <c r="E268">
        <v>0</v>
      </c>
      <c r="F268">
        <v>0</v>
      </c>
    </row>
    <row r="269" spans="1:6" x14ac:dyDescent="0.25">
      <c r="A269" t="s">
        <v>1077</v>
      </c>
      <c r="B269">
        <v>0</v>
      </c>
      <c r="C269">
        <v>0</v>
      </c>
      <c r="D269">
        <v>0</v>
      </c>
      <c r="E269">
        <v>1</v>
      </c>
      <c r="F269">
        <v>0</v>
      </c>
    </row>
    <row r="270" spans="1:6" x14ac:dyDescent="0.25">
      <c r="A270" t="s">
        <v>1078</v>
      </c>
      <c r="B270">
        <v>0</v>
      </c>
      <c r="C270">
        <v>0</v>
      </c>
      <c r="D270">
        <v>0</v>
      </c>
      <c r="E270">
        <v>1</v>
      </c>
      <c r="F270">
        <v>0</v>
      </c>
    </row>
    <row r="271" spans="1:6" x14ac:dyDescent="0.25">
      <c r="A271" t="s">
        <v>1079</v>
      </c>
      <c r="B271">
        <v>0</v>
      </c>
      <c r="C271">
        <v>2</v>
      </c>
      <c r="D271">
        <v>0</v>
      </c>
      <c r="E271">
        <v>0</v>
      </c>
      <c r="F271">
        <v>0</v>
      </c>
    </row>
    <row r="272" spans="1:6" x14ac:dyDescent="0.25">
      <c r="A272" t="s">
        <v>1080</v>
      </c>
      <c r="B272">
        <v>0</v>
      </c>
      <c r="C272">
        <v>2</v>
      </c>
      <c r="D272">
        <v>0</v>
      </c>
      <c r="E272">
        <v>0</v>
      </c>
      <c r="F272">
        <v>0</v>
      </c>
    </row>
    <row r="273" spans="1:6" x14ac:dyDescent="0.25">
      <c r="A273" t="s">
        <v>1081</v>
      </c>
      <c r="B273">
        <v>0</v>
      </c>
      <c r="C273">
        <v>0</v>
      </c>
      <c r="D273">
        <v>0</v>
      </c>
      <c r="E273">
        <v>1</v>
      </c>
      <c r="F273">
        <v>2</v>
      </c>
    </row>
    <row r="274" spans="1:6" x14ac:dyDescent="0.25">
      <c r="A274" t="s">
        <v>1082</v>
      </c>
      <c r="B274">
        <v>0</v>
      </c>
      <c r="C274">
        <v>0</v>
      </c>
      <c r="D274">
        <v>0</v>
      </c>
      <c r="E274">
        <v>1</v>
      </c>
      <c r="F274">
        <v>2</v>
      </c>
    </row>
    <row r="275" spans="1:6" x14ac:dyDescent="0.25">
      <c r="A275" t="s">
        <v>294</v>
      </c>
      <c r="B275">
        <v>0</v>
      </c>
      <c r="C275">
        <v>0</v>
      </c>
      <c r="D275">
        <v>0</v>
      </c>
      <c r="E275">
        <v>2</v>
      </c>
      <c r="F275">
        <v>0</v>
      </c>
    </row>
    <row r="276" spans="1:6" x14ac:dyDescent="0.25">
      <c r="A276" t="s">
        <v>1083</v>
      </c>
      <c r="B276">
        <v>0</v>
      </c>
      <c r="C276">
        <v>2</v>
      </c>
      <c r="D276">
        <v>0</v>
      </c>
      <c r="E276">
        <v>0</v>
      </c>
      <c r="F276">
        <v>0</v>
      </c>
    </row>
    <row r="277" spans="1:6" x14ac:dyDescent="0.25">
      <c r="A277" t="s">
        <v>1084</v>
      </c>
      <c r="B277">
        <v>0</v>
      </c>
      <c r="C277">
        <v>2</v>
      </c>
      <c r="D277">
        <v>0</v>
      </c>
      <c r="E277">
        <v>0</v>
      </c>
      <c r="F277">
        <v>0</v>
      </c>
    </row>
    <row r="278" spans="1:6" x14ac:dyDescent="0.25">
      <c r="A278" t="s">
        <v>1085</v>
      </c>
      <c r="B278">
        <v>0</v>
      </c>
      <c r="C278">
        <v>2</v>
      </c>
      <c r="D278">
        <v>0</v>
      </c>
      <c r="E278">
        <v>0</v>
      </c>
      <c r="F278">
        <v>0</v>
      </c>
    </row>
    <row r="279" spans="1:6" x14ac:dyDescent="0.25">
      <c r="A279" t="s">
        <v>1086</v>
      </c>
      <c r="B279">
        <v>0</v>
      </c>
      <c r="C279">
        <v>2</v>
      </c>
      <c r="D279">
        <v>0</v>
      </c>
      <c r="E279">
        <v>0</v>
      </c>
      <c r="F279">
        <v>0</v>
      </c>
    </row>
    <row r="280" spans="1:6" x14ac:dyDescent="0.25">
      <c r="A280" t="s">
        <v>1087</v>
      </c>
      <c r="B280">
        <v>0</v>
      </c>
      <c r="C280">
        <v>4</v>
      </c>
      <c r="D280">
        <v>0</v>
      </c>
      <c r="E280">
        <v>2</v>
      </c>
      <c r="F280">
        <v>0</v>
      </c>
    </row>
    <row r="281" spans="1:6" x14ac:dyDescent="0.25">
      <c r="A281" t="s">
        <v>1088</v>
      </c>
      <c r="B281">
        <v>0</v>
      </c>
      <c r="C281">
        <v>6</v>
      </c>
      <c r="D281">
        <v>0</v>
      </c>
      <c r="E281">
        <v>2</v>
      </c>
      <c r="F281">
        <v>0</v>
      </c>
    </row>
    <row r="282" spans="1:6" x14ac:dyDescent="0.25">
      <c r="A282" t="s">
        <v>1089</v>
      </c>
      <c r="B282">
        <v>0</v>
      </c>
      <c r="C282">
        <v>4</v>
      </c>
      <c r="D282">
        <v>0</v>
      </c>
      <c r="E282">
        <v>2</v>
      </c>
      <c r="F282">
        <v>0</v>
      </c>
    </row>
    <row r="283" spans="1:6" x14ac:dyDescent="0.25">
      <c r="A283" t="s">
        <v>1090</v>
      </c>
      <c r="B283">
        <v>0</v>
      </c>
      <c r="C283">
        <v>0</v>
      </c>
      <c r="D283">
        <v>0</v>
      </c>
      <c r="E283">
        <v>2</v>
      </c>
      <c r="F283">
        <v>0</v>
      </c>
    </row>
    <row r="284" spans="1:6" x14ac:dyDescent="0.25">
      <c r="A284" t="s">
        <v>1091</v>
      </c>
      <c r="B284">
        <v>0</v>
      </c>
      <c r="C284">
        <v>0</v>
      </c>
      <c r="D284">
        <v>0</v>
      </c>
      <c r="E284">
        <v>2</v>
      </c>
      <c r="F284">
        <v>0</v>
      </c>
    </row>
    <row r="285" spans="1:6" x14ac:dyDescent="0.25">
      <c r="A285" t="s">
        <v>1092</v>
      </c>
      <c r="B285">
        <v>0</v>
      </c>
      <c r="C285">
        <v>0</v>
      </c>
      <c r="D285">
        <v>0</v>
      </c>
      <c r="E285">
        <v>1</v>
      </c>
      <c r="F285">
        <v>0</v>
      </c>
    </row>
    <row r="286" spans="1:6" x14ac:dyDescent="0.25">
      <c r="A286" t="s">
        <v>1093</v>
      </c>
      <c r="B286">
        <v>0</v>
      </c>
      <c r="C286">
        <v>0</v>
      </c>
      <c r="D286">
        <v>0</v>
      </c>
      <c r="E286">
        <v>1</v>
      </c>
      <c r="F286">
        <v>0</v>
      </c>
    </row>
    <row r="287" spans="1:6" x14ac:dyDescent="0.25">
      <c r="A287" t="s">
        <v>1094</v>
      </c>
      <c r="B287">
        <v>0</v>
      </c>
      <c r="C287">
        <v>0</v>
      </c>
      <c r="D287">
        <v>0</v>
      </c>
      <c r="E287">
        <v>1</v>
      </c>
      <c r="F287">
        <v>0</v>
      </c>
    </row>
    <row r="288" spans="1:6" x14ac:dyDescent="0.25">
      <c r="A288" t="s">
        <v>1095</v>
      </c>
      <c r="B288">
        <v>0</v>
      </c>
      <c r="C288">
        <v>0</v>
      </c>
      <c r="D288">
        <v>0</v>
      </c>
      <c r="E288">
        <v>2</v>
      </c>
      <c r="F288">
        <v>1</v>
      </c>
    </row>
    <row r="289" spans="1:6" x14ac:dyDescent="0.25">
      <c r="A289" t="s">
        <v>1096</v>
      </c>
      <c r="B289">
        <v>0</v>
      </c>
      <c r="C289">
        <v>0</v>
      </c>
      <c r="D289">
        <v>0</v>
      </c>
      <c r="E289">
        <v>2</v>
      </c>
      <c r="F289">
        <v>1</v>
      </c>
    </row>
    <row r="290" spans="1:6" x14ac:dyDescent="0.25">
      <c r="A290" t="s">
        <v>1097</v>
      </c>
      <c r="B290">
        <v>0</v>
      </c>
      <c r="C290">
        <v>0</v>
      </c>
      <c r="D290">
        <v>0</v>
      </c>
      <c r="E290">
        <v>2</v>
      </c>
      <c r="F290">
        <v>1</v>
      </c>
    </row>
    <row r="291" spans="1:6" x14ac:dyDescent="0.25">
      <c r="A291" t="s">
        <v>1098</v>
      </c>
      <c r="B291">
        <v>0</v>
      </c>
      <c r="C291">
        <v>2</v>
      </c>
      <c r="D291">
        <v>0</v>
      </c>
      <c r="E291">
        <v>0</v>
      </c>
      <c r="F291">
        <v>0</v>
      </c>
    </row>
    <row r="292" spans="1:6" x14ac:dyDescent="0.25">
      <c r="A292" t="s">
        <v>1099</v>
      </c>
      <c r="B292">
        <v>0</v>
      </c>
      <c r="C292">
        <v>2</v>
      </c>
      <c r="D292">
        <v>0</v>
      </c>
      <c r="E292">
        <v>0</v>
      </c>
      <c r="F292">
        <v>0</v>
      </c>
    </row>
    <row r="293" spans="1:6" x14ac:dyDescent="0.25">
      <c r="A293" t="s">
        <v>1100</v>
      </c>
      <c r="B293">
        <v>0</v>
      </c>
      <c r="C293">
        <v>2</v>
      </c>
      <c r="D293">
        <v>0</v>
      </c>
      <c r="E293">
        <v>0</v>
      </c>
      <c r="F293">
        <v>0</v>
      </c>
    </row>
    <row r="294" spans="1:6" x14ac:dyDescent="0.25">
      <c r="A294" t="s">
        <v>1101</v>
      </c>
      <c r="B294">
        <v>0</v>
      </c>
      <c r="C294">
        <v>2</v>
      </c>
      <c r="D294">
        <v>0</v>
      </c>
      <c r="E294">
        <v>0</v>
      </c>
      <c r="F294">
        <v>0</v>
      </c>
    </row>
    <row r="295" spans="1:6" x14ac:dyDescent="0.25">
      <c r="A295" t="s">
        <v>1102</v>
      </c>
      <c r="B295">
        <v>2</v>
      </c>
      <c r="C295">
        <v>0</v>
      </c>
      <c r="D295">
        <v>0</v>
      </c>
      <c r="E295">
        <v>1</v>
      </c>
      <c r="F295">
        <v>0</v>
      </c>
    </row>
    <row r="296" spans="1:6" x14ac:dyDescent="0.25">
      <c r="A296" t="s">
        <v>1103</v>
      </c>
      <c r="B296">
        <v>2</v>
      </c>
      <c r="C296">
        <v>0</v>
      </c>
      <c r="D296">
        <v>0</v>
      </c>
      <c r="E296">
        <v>1</v>
      </c>
      <c r="F296">
        <v>0</v>
      </c>
    </row>
    <row r="297" spans="1:6" x14ac:dyDescent="0.25">
      <c r="A297" t="s">
        <v>1104</v>
      </c>
      <c r="B297">
        <v>2</v>
      </c>
      <c r="C297">
        <v>0</v>
      </c>
      <c r="D297">
        <v>0</v>
      </c>
      <c r="E297">
        <v>1</v>
      </c>
      <c r="F297">
        <v>0</v>
      </c>
    </row>
    <row r="298" spans="1:6" x14ac:dyDescent="0.25">
      <c r="A298" t="s">
        <v>1105</v>
      </c>
      <c r="B298">
        <v>2</v>
      </c>
      <c r="C298">
        <v>0</v>
      </c>
      <c r="D298">
        <v>0</v>
      </c>
      <c r="E298">
        <v>1</v>
      </c>
      <c r="F298">
        <v>1</v>
      </c>
    </row>
    <row r="299" spans="1:6" x14ac:dyDescent="0.25">
      <c r="A299" t="s">
        <v>1106</v>
      </c>
      <c r="B299">
        <v>2</v>
      </c>
      <c r="C299">
        <v>0</v>
      </c>
      <c r="D299">
        <v>0</v>
      </c>
      <c r="E299">
        <v>1</v>
      </c>
      <c r="F299">
        <v>1</v>
      </c>
    </row>
    <row r="300" spans="1:6" x14ac:dyDescent="0.25">
      <c r="A300" t="s">
        <v>1107</v>
      </c>
      <c r="B300">
        <v>0</v>
      </c>
      <c r="C300">
        <v>3</v>
      </c>
      <c r="D300">
        <v>0</v>
      </c>
      <c r="E300">
        <v>0</v>
      </c>
      <c r="F300">
        <v>0</v>
      </c>
    </row>
    <row r="301" spans="1:6" x14ac:dyDescent="0.25">
      <c r="A301" t="s">
        <v>1108</v>
      </c>
      <c r="B301">
        <v>0</v>
      </c>
      <c r="C301">
        <v>3</v>
      </c>
      <c r="D301">
        <v>0</v>
      </c>
      <c r="E301">
        <v>0</v>
      </c>
      <c r="F301">
        <v>0</v>
      </c>
    </row>
    <row r="302" spans="1:6" x14ac:dyDescent="0.25">
      <c r="A302" t="s">
        <v>1109</v>
      </c>
      <c r="B302">
        <v>0</v>
      </c>
      <c r="C302">
        <v>1</v>
      </c>
      <c r="D302">
        <v>0</v>
      </c>
      <c r="E302">
        <v>0</v>
      </c>
      <c r="F302">
        <v>0</v>
      </c>
    </row>
    <row r="303" spans="1:6" x14ac:dyDescent="0.25">
      <c r="A303" t="s">
        <v>1110</v>
      </c>
      <c r="B303">
        <v>0</v>
      </c>
      <c r="C303">
        <v>1</v>
      </c>
      <c r="D303">
        <v>0</v>
      </c>
      <c r="E303">
        <v>0</v>
      </c>
      <c r="F303">
        <v>0</v>
      </c>
    </row>
    <row r="304" spans="1:6" x14ac:dyDescent="0.25">
      <c r="A304" t="s">
        <v>1111</v>
      </c>
      <c r="B304">
        <v>0</v>
      </c>
      <c r="C304">
        <v>1</v>
      </c>
      <c r="D304">
        <v>0</v>
      </c>
      <c r="E304">
        <v>0</v>
      </c>
      <c r="F304">
        <v>0</v>
      </c>
    </row>
    <row r="305" spans="1:6" x14ac:dyDescent="0.25">
      <c r="A305" t="s">
        <v>318</v>
      </c>
      <c r="B305">
        <v>1</v>
      </c>
      <c r="C305">
        <v>0</v>
      </c>
      <c r="D305">
        <v>0</v>
      </c>
      <c r="E305">
        <v>1</v>
      </c>
      <c r="F305">
        <v>1</v>
      </c>
    </row>
    <row r="306" spans="1:6" x14ac:dyDescent="0.25">
      <c r="A306" t="s">
        <v>1112</v>
      </c>
      <c r="B306">
        <v>0</v>
      </c>
      <c r="C306">
        <v>2</v>
      </c>
      <c r="D306">
        <v>0</v>
      </c>
      <c r="E306">
        <v>1</v>
      </c>
      <c r="F306">
        <v>0</v>
      </c>
    </row>
    <row r="307" spans="1:6" x14ac:dyDescent="0.25">
      <c r="A307" t="s">
        <v>1113</v>
      </c>
      <c r="B307">
        <v>0</v>
      </c>
      <c r="C307">
        <v>2</v>
      </c>
      <c r="D307">
        <v>0</v>
      </c>
      <c r="E307">
        <v>1</v>
      </c>
      <c r="F307">
        <v>0</v>
      </c>
    </row>
    <row r="308" spans="1:6" x14ac:dyDescent="0.25">
      <c r="A308" t="s">
        <v>1114</v>
      </c>
      <c r="B308">
        <v>0</v>
      </c>
      <c r="C308">
        <v>2</v>
      </c>
      <c r="D308">
        <v>0</v>
      </c>
      <c r="E308">
        <v>0</v>
      </c>
      <c r="F308">
        <v>0</v>
      </c>
    </row>
    <row r="309" spans="1:6" x14ac:dyDescent="0.25">
      <c r="A309" t="s">
        <v>324</v>
      </c>
      <c r="B309">
        <v>1</v>
      </c>
      <c r="C309">
        <v>0</v>
      </c>
      <c r="D309">
        <v>0</v>
      </c>
      <c r="E309">
        <v>0</v>
      </c>
      <c r="F309">
        <v>0</v>
      </c>
    </row>
    <row r="310" spans="1:6" x14ac:dyDescent="0.25">
      <c r="A310" t="s">
        <v>328</v>
      </c>
      <c r="B310">
        <v>0</v>
      </c>
      <c r="C310">
        <v>0</v>
      </c>
      <c r="D310">
        <v>0</v>
      </c>
      <c r="E310">
        <v>1</v>
      </c>
      <c r="F310">
        <v>1</v>
      </c>
    </row>
    <row r="311" spans="1:6" x14ac:dyDescent="0.25">
      <c r="A311" t="s">
        <v>1115</v>
      </c>
      <c r="B311">
        <v>0</v>
      </c>
      <c r="C311">
        <v>1</v>
      </c>
      <c r="D311">
        <v>0</v>
      </c>
      <c r="E311">
        <v>1</v>
      </c>
      <c r="F311">
        <v>0</v>
      </c>
    </row>
    <row r="312" spans="1:6" x14ac:dyDescent="0.25">
      <c r="A312" t="s">
        <v>1116</v>
      </c>
      <c r="B312">
        <v>0</v>
      </c>
      <c r="C312">
        <v>1</v>
      </c>
      <c r="D312">
        <v>0</v>
      </c>
      <c r="E312">
        <v>1</v>
      </c>
      <c r="F312">
        <v>0</v>
      </c>
    </row>
    <row r="313" spans="1:6" x14ac:dyDescent="0.25">
      <c r="A313" t="s">
        <v>1117</v>
      </c>
      <c r="B313">
        <v>0</v>
      </c>
      <c r="C313">
        <v>1</v>
      </c>
      <c r="D313">
        <v>0</v>
      </c>
      <c r="E313">
        <v>1</v>
      </c>
      <c r="F313">
        <v>0</v>
      </c>
    </row>
    <row r="314" spans="1:6" x14ac:dyDescent="0.25">
      <c r="A314" t="s">
        <v>1118</v>
      </c>
      <c r="B314">
        <v>0</v>
      </c>
      <c r="C314">
        <v>1</v>
      </c>
      <c r="D314">
        <v>0</v>
      </c>
      <c r="E314">
        <v>1</v>
      </c>
      <c r="F314">
        <v>0</v>
      </c>
    </row>
    <row r="315" spans="1:6" x14ac:dyDescent="0.25">
      <c r="A315" t="s">
        <v>1119</v>
      </c>
      <c r="B315">
        <v>0</v>
      </c>
      <c r="C315">
        <v>1</v>
      </c>
      <c r="D315">
        <v>0</v>
      </c>
      <c r="E315">
        <v>1</v>
      </c>
      <c r="F315">
        <v>0</v>
      </c>
    </row>
    <row r="316" spans="1:6" x14ac:dyDescent="0.25">
      <c r="A316" t="s">
        <v>1120</v>
      </c>
      <c r="B316">
        <v>0</v>
      </c>
      <c r="C316">
        <v>0</v>
      </c>
      <c r="D316">
        <v>0</v>
      </c>
      <c r="E316">
        <v>1</v>
      </c>
      <c r="F316">
        <v>0</v>
      </c>
    </row>
    <row r="317" spans="1:6" x14ac:dyDescent="0.25">
      <c r="A317" t="s">
        <v>1121</v>
      </c>
      <c r="B317">
        <v>0</v>
      </c>
      <c r="C317">
        <v>0</v>
      </c>
      <c r="D317">
        <v>0</v>
      </c>
      <c r="E317">
        <v>1</v>
      </c>
      <c r="F317">
        <v>0</v>
      </c>
    </row>
    <row r="318" spans="1:6" x14ac:dyDescent="0.25">
      <c r="A318" t="s">
        <v>1122</v>
      </c>
      <c r="B318">
        <v>0</v>
      </c>
      <c r="C318">
        <v>0</v>
      </c>
      <c r="D318">
        <v>0</v>
      </c>
      <c r="E318">
        <v>1</v>
      </c>
      <c r="F318">
        <v>0</v>
      </c>
    </row>
    <row r="319" spans="1:6" x14ac:dyDescent="0.25">
      <c r="A319" t="s">
        <v>1123</v>
      </c>
      <c r="B319">
        <v>0</v>
      </c>
      <c r="C319">
        <v>0</v>
      </c>
      <c r="D319">
        <v>0</v>
      </c>
      <c r="E319">
        <v>1</v>
      </c>
      <c r="F319">
        <v>0</v>
      </c>
    </row>
    <row r="320" spans="1:6" x14ac:dyDescent="0.25">
      <c r="A320" t="s">
        <v>1124</v>
      </c>
      <c r="B320">
        <v>1</v>
      </c>
      <c r="C320">
        <v>2</v>
      </c>
      <c r="D320">
        <v>0</v>
      </c>
      <c r="E320">
        <v>0</v>
      </c>
      <c r="F320">
        <v>0</v>
      </c>
    </row>
    <row r="321" spans="1:6" x14ac:dyDescent="0.25">
      <c r="A321" t="s">
        <v>1125</v>
      </c>
      <c r="B321">
        <v>1</v>
      </c>
      <c r="C321">
        <v>2</v>
      </c>
      <c r="D321">
        <v>0</v>
      </c>
      <c r="E321">
        <v>0</v>
      </c>
      <c r="F321">
        <v>0</v>
      </c>
    </row>
    <row r="322" spans="1:6" x14ac:dyDescent="0.25">
      <c r="A322" t="s">
        <v>1126</v>
      </c>
      <c r="B322">
        <v>1</v>
      </c>
      <c r="C322">
        <v>2</v>
      </c>
      <c r="D322">
        <v>0</v>
      </c>
      <c r="E322">
        <v>0</v>
      </c>
      <c r="F322">
        <v>0</v>
      </c>
    </row>
    <row r="323" spans="1:6" x14ac:dyDescent="0.25">
      <c r="A323" t="s">
        <v>1127</v>
      </c>
      <c r="B323">
        <v>1</v>
      </c>
      <c r="C323">
        <v>2</v>
      </c>
      <c r="D323">
        <v>0</v>
      </c>
      <c r="E323">
        <v>0</v>
      </c>
      <c r="F323">
        <v>0</v>
      </c>
    </row>
    <row r="324" spans="1:6" x14ac:dyDescent="0.25">
      <c r="A324" t="s">
        <v>1128</v>
      </c>
      <c r="B324">
        <v>0</v>
      </c>
      <c r="C324">
        <v>0</v>
      </c>
      <c r="D324">
        <v>0</v>
      </c>
      <c r="E324">
        <v>1</v>
      </c>
      <c r="F324">
        <v>0</v>
      </c>
    </row>
    <row r="325" spans="1:6" x14ac:dyDescent="0.25">
      <c r="A325" t="s">
        <v>1129</v>
      </c>
      <c r="B325">
        <v>0</v>
      </c>
      <c r="C325">
        <v>0</v>
      </c>
      <c r="D325">
        <v>0</v>
      </c>
      <c r="E325">
        <v>1</v>
      </c>
      <c r="F325">
        <v>0</v>
      </c>
    </row>
    <row r="326" spans="1:6" x14ac:dyDescent="0.25">
      <c r="A326" t="s">
        <v>1130</v>
      </c>
      <c r="B326">
        <v>0</v>
      </c>
      <c r="C326">
        <v>0</v>
      </c>
      <c r="D326">
        <v>0</v>
      </c>
      <c r="E326">
        <v>1</v>
      </c>
      <c r="F326">
        <v>0</v>
      </c>
    </row>
    <row r="327" spans="1:6" x14ac:dyDescent="0.25">
      <c r="A327" t="s">
        <v>1131</v>
      </c>
      <c r="B327">
        <v>0</v>
      </c>
      <c r="C327">
        <v>0</v>
      </c>
      <c r="D327">
        <v>0</v>
      </c>
      <c r="E327">
        <v>1</v>
      </c>
      <c r="F327">
        <v>0</v>
      </c>
    </row>
    <row r="328" spans="1:6" x14ac:dyDescent="0.25">
      <c r="A328" t="s">
        <v>1132</v>
      </c>
      <c r="B328">
        <v>1</v>
      </c>
      <c r="C328">
        <v>0</v>
      </c>
      <c r="D328">
        <v>0</v>
      </c>
      <c r="E328">
        <v>0</v>
      </c>
      <c r="F328">
        <v>0</v>
      </c>
    </row>
    <row r="329" spans="1:6" x14ac:dyDescent="0.25">
      <c r="A329" t="s">
        <v>1133</v>
      </c>
      <c r="B329">
        <v>1</v>
      </c>
      <c r="C329">
        <v>0</v>
      </c>
      <c r="D329">
        <v>0</v>
      </c>
      <c r="E329">
        <v>0</v>
      </c>
      <c r="F329">
        <v>0</v>
      </c>
    </row>
    <row r="330" spans="1:6" x14ac:dyDescent="0.25">
      <c r="A330" t="s">
        <v>1134</v>
      </c>
      <c r="B330">
        <v>1</v>
      </c>
      <c r="C330">
        <v>0</v>
      </c>
      <c r="D330">
        <v>0</v>
      </c>
      <c r="E330">
        <v>0</v>
      </c>
      <c r="F330">
        <v>0</v>
      </c>
    </row>
    <row r="331" spans="1:6" x14ac:dyDescent="0.25">
      <c r="A331" t="s">
        <v>1135</v>
      </c>
      <c r="B331">
        <v>0</v>
      </c>
      <c r="C331">
        <v>1</v>
      </c>
      <c r="D331">
        <v>0</v>
      </c>
      <c r="E331">
        <v>1</v>
      </c>
      <c r="F331">
        <v>0</v>
      </c>
    </row>
    <row r="332" spans="1:6" x14ac:dyDescent="0.25">
      <c r="A332" t="s">
        <v>1136</v>
      </c>
      <c r="B332">
        <v>0</v>
      </c>
      <c r="C332">
        <v>1</v>
      </c>
      <c r="D332">
        <v>0</v>
      </c>
      <c r="E332">
        <v>1</v>
      </c>
      <c r="F332">
        <v>0</v>
      </c>
    </row>
    <row r="333" spans="1:6" x14ac:dyDescent="0.25">
      <c r="A333" t="s">
        <v>1137</v>
      </c>
      <c r="B333">
        <v>0</v>
      </c>
      <c r="C333">
        <v>1</v>
      </c>
      <c r="D333">
        <v>0</v>
      </c>
      <c r="E333">
        <v>1</v>
      </c>
      <c r="F333">
        <v>0</v>
      </c>
    </row>
    <row r="334" spans="1:6" x14ac:dyDescent="0.25">
      <c r="A334" t="s">
        <v>1138</v>
      </c>
      <c r="B334">
        <v>0</v>
      </c>
      <c r="C334">
        <v>1</v>
      </c>
      <c r="D334">
        <v>0</v>
      </c>
      <c r="E334">
        <v>1</v>
      </c>
      <c r="F334">
        <v>0</v>
      </c>
    </row>
    <row r="335" spans="1:6" x14ac:dyDescent="0.25">
      <c r="A335" t="s">
        <v>1139</v>
      </c>
      <c r="B335">
        <v>0</v>
      </c>
      <c r="C335">
        <v>1</v>
      </c>
      <c r="D335">
        <v>0</v>
      </c>
      <c r="E335">
        <v>1</v>
      </c>
      <c r="F335">
        <v>0</v>
      </c>
    </row>
    <row r="336" spans="1:6" x14ac:dyDescent="0.25">
      <c r="A336" t="s">
        <v>1140</v>
      </c>
      <c r="B336">
        <v>0</v>
      </c>
      <c r="C336">
        <v>2</v>
      </c>
      <c r="D336">
        <v>0</v>
      </c>
      <c r="E336">
        <v>0</v>
      </c>
      <c r="F336">
        <v>0</v>
      </c>
    </row>
    <row r="337" spans="1:6" x14ac:dyDescent="0.25">
      <c r="A337" t="s">
        <v>1141</v>
      </c>
      <c r="B337">
        <v>0</v>
      </c>
      <c r="C337">
        <v>2</v>
      </c>
      <c r="D337">
        <v>0</v>
      </c>
      <c r="E337">
        <v>2</v>
      </c>
      <c r="F337">
        <v>0</v>
      </c>
    </row>
    <row r="338" spans="1:6" x14ac:dyDescent="0.25">
      <c r="A338" t="s">
        <v>1142</v>
      </c>
      <c r="B338">
        <v>0</v>
      </c>
      <c r="C338">
        <v>2</v>
      </c>
      <c r="D338">
        <v>0</v>
      </c>
      <c r="E338">
        <v>2</v>
      </c>
      <c r="F338">
        <v>0</v>
      </c>
    </row>
    <row r="339" spans="1:6" x14ac:dyDescent="0.25">
      <c r="A339" t="s">
        <v>1143</v>
      </c>
      <c r="B339">
        <v>4</v>
      </c>
      <c r="C339">
        <v>0</v>
      </c>
      <c r="D339">
        <v>1</v>
      </c>
      <c r="E339">
        <v>4</v>
      </c>
      <c r="F339">
        <v>0</v>
      </c>
    </row>
    <row r="340" spans="1:6" x14ac:dyDescent="0.25">
      <c r="A340" t="s">
        <v>1144</v>
      </c>
      <c r="B340">
        <v>3</v>
      </c>
      <c r="C340">
        <v>6</v>
      </c>
      <c r="D340">
        <v>1</v>
      </c>
      <c r="E340">
        <v>2</v>
      </c>
      <c r="F340">
        <v>1</v>
      </c>
    </row>
    <row r="341" spans="1:6" x14ac:dyDescent="0.25">
      <c r="A341" t="s">
        <v>1145</v>
      </c>
      <c r="B341">
        <v>0</v>
      </c>
      <c r="C341">
        <v>2</v>
      </c>
      <c r="D341">
        <v>0</v>
      </c>
      <c r="E341">
        <v>0</v>
      </c>
      <c r="F341">
        <v>0</v>
      </c>
    </row>
    <row r="342" spans="1:6" x14ac:dyDescent="0.25">
      <c r="A342" t="s">
        <v>1146</v>
      </c>
      <c r="B342">
        <v>0</v>
      </c>
      <c r="C342">
        <v>2</v>
      </c>
      <c r="D342">
        <v>0</v>
      </c>
      <c r="E342">
        <v>0</v>
      </c>
      <c r="F342">
        <v>0</v>
      </c>
    </row>
    <row r="343" spans="1:6" x14ac:dyDescent="0.25">
      <c r="A343" t="s">
        <v>1147</v>
      </c>
      <c r="B343">
        <v>0</v>
      </c>
      <c r="C343">
        <v>0</v>
      </c>
      <c r="D343">
        <v>1</v>
      </c>
      <c r="E343">
        <v>0</v>
      </c>
      <c r="F343">
        <v>0</v>
      </c>
    </row>
    <row r="344" spans="1:6" x14ac:dyDescent="0.25">
      <c r="A344" t="s">
        <v>1148</v>
      </c>
      <c r="B344">
        <v>0</v>
      </c>
      <c r="C344">
        <v>0</v>
      </c>
      <c r="D344">
        <v>1</v>
      </c>
      <c r="E344">
        <v>0</v>
      </c>
      <c r="F344">
        <v>0</v>
      </c>
    </row>
    <row r="345" spans="1:6" x14ac:dyDescent="0.25">
      <c r="A345" t="s">
        <v>1149</v>
      </c>
      <c r="B345">
        <v>2</v>
      </c>
      <c r="C345">
        <v>0</v>
      </c>
      <c r="D345">
        <v>0</v>
      </c>
      <c r="E345">
        <v>0</v>
      </c>
      <c r="F345">
        <v>0</v>
      </c>
    </row>
    <row r="346" spans="1:6" x14ac:dyDescent="0.25">
      <c r="A346" t="s">
        <v>1150</v>
      </c>
      <c r="B346">
        <v>2</v>
      </c>
      <c r="C346">
        <v>0</v>
      </c>
      <c r="D346">
        <v>0</v>
      </c>
      <c r="E346">
        <v>0</v>
      </c>
      <c r="F346">
        <v>0</v>
      </c>
    </row>
    <row r="347" spans="1:6" x14ac:dyDescent="0.25">
      <c r="A347" t="s">
        <v>1151</v>
      </c>
      <c r="B347">
        <v>2</v>
      </c>
      <c r="C347">
        <v>0</v>
      </c>
      <c r="D347">
        <v>0</v>
      </c>
      <c r="E347">
        <v>0</v>
      </c>
      <c r="F347">
        <v>0</v>
      </c>
    </row>
    <row r="348" spans="1:6" x14ac:dyDescent="0.25">
      <c r="A348" t="s">
        <v>1152</v>
      </c>
      <c r="B348">
        <v>2</v>
      </c>
      <c r="C348">
        <v>0</v>
      </c>
      <c r="D348">
        <v>0</v>
      </c>
      <c r="E348">
        <v>0</v>
      </c>
      <c r="F348">
        <v>0</v>
      </c>
    </row>
    <row r="349" spans="1:6" x14ac:dyDescent="0.25">
      <c r="A349" t="s">
        <v>1153</v>
      </c>
      <c r="B349">
        <v>2</v>
      </c>
      <c r="C349">
        <v>0</v>
      </c>
      <c r="D349">
        <v>0</v>
      </c>
      <c r="E349">
        <v>0</v>
      </c>
      <c r="F349">
        <v>0</v>
      </c>
    </row>
    <row r="350" spans="1:6" x14ac:dyDescent="0.25">
      <c r="A350" t="s">
        <v>1154</v>
      </c>
      <c r="B350">
        <v>1</v>
      </c>
      <c r="C350">
        <v>0</v>
      </c>
      <c r="D350">
        <v>0</v>
      </c>
      <c r="E350">
        <v>1</v>
      </c>
      <c r="F350">
        <v>1</v>
      </c>
    </row>
    <row r="351" spans="1:6" x14ac:dyDescent="0.25">
      <c r="A351" t="s">
        <v>1155</v>
      </c>
      <c r="B351">
        <v>1</v>
      </c>
      <c r="C351">
        <v>0</v>
      </c>
      <c r="D351">
        <v>0</v>
      </c>
      <c r="E351">
        <v>1</v>
      </c>
      <c r="F351">
        <v>1</v>
      </c>
    </row>
    <row r="352" spans="1:6" x14ac:dyDescent="0.25">
      <c r="A352" t="s">
        <v>1156</v>
      </c>
      <c r="B352">
        <v>1</v>
      </c>
      <c r="C352">
        <v>0</v>
      </c>
      <c r="D352">
        <v>0</v>
      </c>
      <c r="E352">
        <v>0</v>
      </c>
      <c r="F352">
        <v>2</v>
      </c>
    </row>
    <row r="353" spans="1:6" x14ac:dyDescent="0.25">
      <c r="A353" t="s">
        <v>1157</v>
      </c>
      <c r="B353">
        <v>1</v>
      </c>
      <c r="C353">
        <v>0</v>
      </c>
      <c r="D353">
        <v>0</v>
      </c>
      <c r="E353">
        <v>0</v>
      </c>
      <c r="F353">
        <v>2</v>
      </c>
    </row>
    <row r="354" spans="1:6" x14ac:dyDescent="0.25">
      <c r="A354" t="s">
        <v>1158</v>
      </c>
      <c r="B354">
        <v>1</v>
      </c>
      <c r="C354">
        <v>0</v>
      </c>
      <c r="D354">
        <v>0</v>
      </c>
      <c r="E354">
        <v>0</v>
      </c>
      <c r="F354">
        <v>2</v>
      </c>
    </row>
    <row r="355" spans="1:6" x14ac:dyDescent="0.25">
      <c r="A355" t="s">
        <v>1159</v>
      </c>
      <c r="B355">
        <v>1</v>
      </c>
      <c r="C355">
        <v>0</v>
      </c>
      <c r="D355">
        <v>0</v>
      </c>
      <c r="E355">
        <v>0</v>
      </c>
      <c r="F355">
        <v>2</v>
      </c>
    </row>
    <row r="356" spans="1:6" x14ac:dyDescent="0.25">
      <c r="A356" t="s">
        <v>363</v>
      </c>
      <c r="B356">
        <v>1</v>
      </c>
      <c r="C356">
        <v>1</v>
      </c>
      <c r="D356">
        <v>0</v>
      </c>
      <c r="E356">
        <v>0</v>
      </c>
      <c r="F356">
        <v>0</v>
      </c>
    </row>
    <row r="357" spans="1:6" x14ac:dyDescent="0.25">
      <c r="A357" t="s">
        <v>1160</v>
      </c>
      <c r="B357">
        <v>1</v>
      </c>
      <c r="C357">
        <v>1</v>
      </c>
      <c r="D357">
        <v>0</v>
      </c>
      <c r="E357">
        <v>1</v>
      </c>
      <c r="F357">
        <v>0</v>
      </c>
    </row>
    <row r="358" spans="1:6" x14ac:dyDescent="0.25">
      <c r="A358" t="s">
        <v>1161</v>
      </c>
      <c r="B358">
        <v>1</v>
      </c>
      <c r="C358">
        <v>1</v>
      </c>
      <c r="D358">
        <v>0</v>
      </c>
      <c r="E358">
        <v>1</v>
      </c>
      <c r="F358">
        <v>0</v>
      </c>
    </row>
    <row r="359" spans="1:6" x14ac:dyDescent="0.25">
      <c r="A359" t="s">
        <v>1162</v>
      </c>
      <c r="B359">
        <v>1</v>
      </c>
      <c r="C359">
        <v>1</v>
      </c>
      <c r="D359">
        <v>0</v>
      </c>
      <c r="E359">
        <v>1</v>
      </c>
      <c r="F359">
        <v>0</v>
      </c>
    </row>
    <row r="360" spans="1:6" x14ac:dyDescent="0.25">
      <c r="A360" t="s">
        <v>1163</v>
      </c>
      <c r="B360">
        <v>2</v>
      </c>
      <c r="C360">
        <v>0</v>
      </c>
      <c r="D360">
        <v>0</v>
      </c>
      <c r="E360">
        <v>0</v>
      </c>
      <c r="F360">
        <v>1</v>
      </c>
    </row>
    <row r="361" spans="1:6" x14ac:dyDescent="0.25">
      <c r="A361" t="s">
        <v>1164</v>
      </c>
      <c r="B361">
        <v>2</v>
      </c>
      <c r="C361">
        <v>0</v>
      </c>
      <c r="D361">
        <v>0</v>
      </c>
      <c r="E361">
        <v>0</v>
      </c>
      <c r="F361">
        <v>1</v>
      </c>
    </row>
    <row r="362" spans="1:6" x14ac:dyDescent="0.25">
      <c r="A362" t="s">
        <v>1165</v>
      </c>
      <c r="B362">
        <v>2</v>
      </c>
      <c r="C362">
        <v>0</v>
      </c>
      <c r="D362">
        <v>0</v>
      </c>
      <c r="E362">
        <v>0</v>
      </c>
      <c r="F362">
        <v>1</v>
      </c>
    </row>
    <row r="363" spans="1:6" x14ac:dyDescent="0.25">
      <c r="A363" t="s">
        <v>1166</v>
      </c>
      <c r="B363">
        <v>3</v>
      </c>
      <c r="C363">
        <v>0</v>
      </c>
      <c r="D363">
        <v>0</v>
      </c>
      <c r="E363">
        <v>0</v>
      </c>
      <c r="F363">
        <v>0</v>
      </c>
    </row>
    <row r="364" spans="1:6" x14ac:dyDescent="0.25">
      <c r="A364" t="s">
        <v>1167</v>
      </c>
      <c r="B364">
        <v>3</v>
      </c>
      <c r="C364">
        <v>0</v>
      </c>
      <c r="D364">
        <v>0</v>
      </c>
      <c r="E364">
        <v>0</v>
      </c>
      <c r="F364">
        <v>0</v>
      </c>
    </row>
    <row r="365" spans="1:6" x14ac:dyDescent="0.25">
      <c r="A365" t="s">
        <v>373</v>
      </c>
      <c r="B365">
        <v>0</v>
      </c>
      <c r="C365">
        <v>0</v>
      </c>
      <c r="D365">
        <v>0</v>
      </c>
      <c r="E365">
        <v>1</v>
      </c>
      <c r="F365">
        <v>0</v>
      </c>
    </row>
    <row r="366" spans="1:6" x14ac:dyDescent="0.25">
      <c r="A366" t="s">
        <v>1168</v>
      </c>
      <c r="B366">
        <v>0</v>
      </c>
      <c r="C366">
        <v>2</v>
      </c>
      <c r="D366">
        <v>0</v>
      </c>
      <c r="E366">
        <v>0</v>
      </c>
      <c r="F366">
        <v>0</v>
      </c>
    </row>
    <row r="367" spans="1:6" x14ac:dyDescent="0.25">
      <c r="A367" t="s">
        <v>1169</v>
      </c>
      <c r="B367">
        <v>0</v>
      </c>
      <c r="C367">
        <v>0</v>
      </c>
      <c r="D367">
        <v>0</v>
      </c>
      <c r="E367">
        <v>2</v>
      </c>
      <c r="F367">
        <v>1</v>
      </c>
    </row>
    <row r="368" spans="1:6" x14ac:dyDescent="0.25">
      <c r="A368" t="s">
        <v>1170</v>
      </c>
      <c r="B368">
        <v>0</v>
      </c>
      <c r="C368">
        <v>2</v>
      </c>
      <c r="D368">
        <v>0</v>
      </c>
      <c r="E368">
        <v>0</v>
      </c>
      <c r="F368">
        <v>0</v>
      </c>
    </row>
    <row r="369" spans="1:6" x14ac:dyDescent="0.25">
      <c r="A369" t="s">
        <v>1171</v>
      </c>
      <c r="B369">
        <v>0</v>
      </c>
      <c r="C369">
        <v>2</v>
      </c>
      <c r="D369">
        <v>0</v>
      </c>
      <c r="E369">
        <v>0</v>
      </c>
      <c r="F369">
        <v>0</v>
      </c>
    </row>
    <row r="370" spans="1:6" x14ac:dyDescent="0.25">
      <c r="A370" t="s">
        <v>1172</v>
      </c>
      <c r="B370">
        <v>0</v>
      </c>
      <c r="C370">
        <v>2</v>
      </c>
      <c r="D370">
        <v>0</v>
      </c>
      <c r="E370">
        <v>0</v>
      </c>
      <c r="F370">
        <v>0</v>
      </c>
    </row>
    <row r="371" spans="1:6" x14ac:dyDescent="0.25">
      <c r="A371" t="s">
        <v>1173</v>
      </c>
      <c r="B371">
        <v>0</v>
      </c>
      <c r="C371">
        <v>0</v>
      </c>
      <c r="D371">
        <v>0</v>
      </c>
      <c r="E371">
        <v>1</v>
      </c>
      <c r="F371">
        <v>0</v>
      </c>
    </row>
    <row r="372" spans="1:6" x14ac:dyDescent="0.25">
      <c r="A372" t="s">
        <v>1174</v>
      </c>
      <c r="B372">
        <v>0</v>
      </c>
      <c r="C372">
        <v>0</v>
      </c>
      <c r="D372">
        <v>0</v>
      </c>
      <c r="E372">
        <v>1</v>
      </c>
      <c r="F372">
        <v>0</v>
      </c>
    </row>
    <row r="373" spans="1:6" x14ac:dyDescent="0.25">
      <c r="A373" t="s">
        <v>1175</v>
      </c>
      <c r="B373">
        <v>0</v>
      </c>
      <c r="C373">
        <v>1</v>
      </c>
      <c r="D373">
        <v>0</v>
      </c>
      <c r="E373">
        <v>0</v>
      </c>
      <c r="F373">
        <v>0</v>
      </c>
    </row>
    <row r="374" spans="1:6" x14ac:dyDescent="0.25">
      <c r="A374" t="s">
        <v>1176</v>
      </c>
      <c r="B374">
        <v>0</v>
      </c>
      <c r="C374">
        <v>1</v>
      </c>
      <c r="D374">
        <v>0</v>
      </c>
      <c r="E374">
        <v>0</v>
      </c>
      <c r="F374">
        <v>0</v>
      </c>
    </row>
    <row r="375" spans="1:6" x14ac:dyDescent="0.25">
      <c r="A375" t="s">
        <v>1177</v>
      </c>
      <c r="B375">
        <v>0</v>
      </c>
      <c r="C375">
        <v>2</v>
      </c>
      <c r="D375">
        <v>0</v>
      </c>
      <c r="E375">
        <v>1</v>
      </c>
      <c r="F375">
        <v>0</v>
      </c>
    </row>
    <row r="376" spans="1:6" x14ac:dyDescent="0.25">
      <c r="A376" t="s">
        <v>1178</v>
      </c>
      <c r="B376">
        <v>2</v>
      </c>
      <c r="C376">
        <v>0</v>
      </c>
      <c r="D376">
        <v>0</v>
      </c>
      <c r="E376">
        <v>0</v>
      </c>
      <c r="F376">
        <v>1</v>
      </c>
    </row>
    <row r="377" spans="1:6" x14ac:dyDescent="0.25">
      <c r="A377" t="s">
        <v>1179</v>
      </c>
      <c r="B377">
        <v>2</v>
      </c>
      <c r="C377">
        <v>0</v>
      </c>
      <c r="D377">
        <v>0</v>
      </c>
      <c r="E377">
        <v>0</v>
      </c>
      <c r="F377">
        <v>1</v>
      </c>
    </row>
    <row r="378" spans="1:6" x14ac:dyDescent="0.25">
      <c r="A378" t="s">
        <v>1180</v>
      </c>
      <c r="B378">
        <v>2</v>
      </c>
      <c r="C378">
        <v>0</v>
      </c>
      <c r="D378">
        <v>0</v>
      </c>
      <c r="E378">
        <v>0</v>
      </c>
      <c r="F378">
        <v>1</v>
      </c>
    </row>
    <row r="379" spans="1:6" x14ac:dyDescent="0.25">
      <c r="A379" t="s">
        <v>1181</v>
      </c>
      <c r="B379">
        <v>0</v>
      </c>
      <c r="C379">
        <v>1</v>
      </c>
      <c r="D379">
        <v>0</v>
      </c>
      <c r="E379">
        <v>0</v>
      </c>
      <c r="F379">
        <v>0</v>
      </c>
    </row>
    <row r="380" spans="1:6" x14ac:dyDescent="0.25">
      <c r="A380" t="s">
        <v>1182</v>
      </c>
      <c r="B380">
        <v>0</v>
      </c>
      <c r="C380">
        <v>1</v>
      </c>
      <c r="D380">
        <v>0</v>
      </c>
      <c r="E380">
        <v>0</v>
      </c>
      <c r="F380">
        <v>0</v>
      </c>
    </row>
    <row r="381" spans="1:6" x14ac:dyDescent="0.25">
      <c r="A381" t="s">
        <v>1183</v>
      </c>
      <c r="B381">
        <v>0</v>
      </c>
      <c r="C381">
        <v>1</v>
      </c>
      <c r="D381">
        <v>0</v>
      </c>
      <c r="E381">
        <v>0</v>
      </c>
      <c r="F381">
        <v>1</v>
      </c>
    </row>
    <row r="382" spans="1:6" x14ac:dyDescent="0.25">
      <c r="A382" t="s">
        <v>1184</v>
      </c>
      <c r="B382">
        <v>0</v>
      </c>
      <c r="C382">
        <v>1</v>
      </c>
      <c r="D382">
        <v>0</v>
      </c>
      <c r="E382">
        <v>0</v>
      </c>
      <c r="F382">
        <v>1</v>
      </c>
    </row>
    <row r="383" spans="1:6" x14ac:dyDescent="0.25">
      <c r="A383" t="s">
        <v>392</v>
      </c>
      <c r="B383">
        <v>0</v>
      </c>
      <c r="C383">
        <v>0</v>
      </c>
      <c r="D383">
        <v>0</v>
      </c>
      <c r="E383">
        <v>1</v>
      </c>
      <c r="F383">
        <v>2</v>
      </c>
    </row>
    <row r="384" spans="1:6" x14ac:dyDescent="0.25">
      <c r="A384" t="s">
        <v>1185</v>
      </c>
      <c r="B384">
        <v>0</v>
      </c>
      <c r="C384">
        <v>1</v>
      </c>
      <c r="D384">
        <v>0</v>
      </c>
      <c r="E384">
        <v>0</v>
      </c>
      <c r="F384">
        <v>0</v>
      </c>
    </row>
    <row r="385" spans="1:6" x14ac:dyDescent="0.25">
      <c r="A385" t="s">
        <v>1186</v>
      </c>
      <c r="B385">
        <v>0</v>
      </c>
      <c r="C385">
        <v>1</v>
      </c>
      <c r="D385">
        <v>0</v>
      </c>
      <c r="E385">
        <v>0</v>
      </c>
      <c r="F385">
        <v>0</v>
      </c>
    </row>
    <row r="386" spans="1:6" x14ac:dyDescent="0.25">
      <c r="A386" t="s">
        <v>1187</v>
      </c>
      <c r="B386">
        <v>0</v>
      </c>
      <c r="C386">
        <v>1</v>
      </c>
      <c r="D386">
        <v>0</v>
      </c>
      <c r="E386">
        <v>0</v>
      </c>
      <c r="F386">
        <v>0</v>
      </c>
    </row>
    <row r="387" spans="1:6" x14ac:dyDescent="0.25">
      <c r="A387" t="s">
        <v>396</v>
      </c>
      <c r="B387">
        <v>0</v>
      </c>
      <c r="C387">
        <v>1</v>
      </c>
      <c r="D387">
        <v>0</v>
      </c>
      <c r="E387">
        <v>2</v>
      </c>
      <c r="F387">
        <v>0</v>
      </c>
    </row>
    <row r="388" spans="1:6" x14ac:dyDescent="0.25">
      <c r="A388" t="s">
        <v>1188</v>
      </c>
      <c r="B388">
        <v>2</v>
      </c>
      <c r="C388">
        <v>0</v>
      </c>
      <c r="D388">
        <v>0</v>
      </c>
      <c r="E388">
        <v>0</v>
      </c>
      <c r="F388">
        <v>0</v>
      </c>
    </row>
    <row r="389" spans="1:6" x14ac:dyDescent="0.25">
      <c r="A389" t="s">
        <v>1189</v>
      </c>
      <c r="B389">
        <v>2</v>
      </c>
      <c r="C389">
        <v>0</v>
      </c>
      <c r="D389">
        <v>0</v>
      </c>
      <c r="E389">
        <v>0</v>
      </c>
      <c r="F389">
        <v>0</v>
      </c>
    </row>
    <row r="390" spans="1:6" x14ac:dyDescent="0.25">
      <c r="A390" t="s">
        <v>1190</v>
      </c>
      <c r="B390">
        <v>2</v>
      </c>
      <c r="C390">
        <v>0</v>
      </c>
      <c r="D390">
        <v>0</v>
      </c>
      <c r="E390">
        <v>0</v>
      </c>
      <c r="F390">
        <v>0</v>
      </c>
    </row>
    <row r="391" spans="1:6" x14ac:dyDescent="0.25">
      <c r="A391" t="s">
        <v>1191</v>
      </c>
      <c r="B391">
        <v>2</v>
      </c>
      <c r="C391">
        <v>0</v>
      </c>
      <c r="D391">
        <v>0</v>
      </c>
      <c r="E391">
        <v>0</v>
      </c>
      <c r="F391">
        <v>0</v>
      </c>
    </row>
    <row r="392" spans="1:6" x14ac:dyDescent="0.25">
      <c r="A392" t="s">
        <v>1192</v>
      </c>
      <c r="B392">
        <v>2</v>
      </c>
      <c r="C392">
        <v>0</v>
      </c>
      <c r="D392">
        <v>0</v>
      </c>
      <c r="E392">
        <v>0</v>
      </c>
      <c r="F392">
        <v>0</v>
      </c>
    </row>
    <row r="393" spans="1:6" x14ac:dyDescent="0.25">
      <c r="A393" t="s">
        <v>1193</v>
      </c>
      <c r="B393">
        <v>2</v>
      </c>
      <c r="C393">
        <v>0</v>
      </c>
      <c r="D393">
        <v>0</v>
      </c>
      <c r="E393">
        <v>0</v>
      </c>
      <c r="F393">
        <v>0</v>
      </c>
    </row>
    <row r="394" spans="1:6" x14ac:dyDescent="0.25">
      <c r="A394" t="s">
        <v>1194</v>
      </c>
      <c r="B394">
        <v>0</v>
      </c>
      <c r="C394">
        <v>1</v>
      </c>
      <c r="D394">
        <v>0</v>
      </c>
      <c r="E394">
        <v>2</v>
      </c>
      <c r="F394">
        <v>0</v>
      </c>
    </row>
    <row r="395" spans="1:6" x14ac:dyDescent="0.25">
      <c r="A395" t="s">
        <v>1195</v>
      </c>
      <c r="B395">
        <v>0</v>
      </c>
      <c r="C395">
        <v>1</v>
      </c>
      <c r="D395">
        <v>0</v>
      </c>
      <c r="E395">
        <v>2</v>
      </c>
      <c r="F395">
        <v>0</v>
      </c>
    </row>
    <row r="396" spans="1:6" x14ac:dyDescent="0.25">
      <c r="A396" t="s">
        <v>1196</v>
      </c>
      <c r="B396">
        <v>0</v>
      </c>
      <c r="C396">
        <v>1</v>
      </c>
      <c r="D396">
        <v>0</v>
      </c>
      <c r="E396">
        <v>2</v>
      </c>
      <c r="F396">
        <v>0</v>
      </c>
    </row>
    <row r="397" spans="1:6" x14ac:dyDescent="0.25">
      <c r="A397" t="s">
        <v>408</v>
      </c>
      <c r="B397">
        <v>0</v>
      </c>
      <c r="C397">
        <v>2</v>
      </c>
      <c r="D397">
        <v>0</v>
      </c>
      <c r="E397">
        <v>0</v>
      </c>
      <c r="F397">
        <v>0</v>
      </c>
    </row>
    <row r="398" spans="1:6" x14ac:dyDescent="0.25">
      <c r="A398" t="s">
        <v>1197</v>
      </c>
      <c r="B398">
        <v>1</v>
      </c>
      <c r="C398">
        <v>0</v>
      </c>
      <c r="D398">
        <v>0</v>
      </c>
      <c r="E398">
        <v>1</v>
      </c>
      <c r="F398">
        <v>1</v>
      </c>
    </row>
    <row r="399" spans="1:6" x14ac:dyDescent="0.25">
      <c r="A399" t="s">
        <v>1198</v>
      </c>
      <c r="B399">
        <v>1</v>
      </c>
      <c r="C399">
        <v>0</v>
      </c>
      <c r="D399">
        <v>0</v>
      </c>
      <c r="E399">
        <v>1</v>
      </c>
      <c r="F399">
        <v>0</v>
      </c>
    </row>
    <row r="400" spans="1:6" x14ac:dyDescent="0.25">
      <c r="A400" t="s">
        <v>1199</v>
      </c>
      <c r="B400">
        <v>1</v>
      </c>
      <c r="C400">
        <v>0</v>
      </c>
      <c r="D400">
        <v>0</v>
      </c>
      <c r="E400">
        <v>1</v>
      </c>
      <c r="F400">
        <v>0</v>
      </c>
    </row>
    <row r="401" spans="1:6" x14ac:dyDescent="0.25">
      <c r="A401" t="s">
        <v>1200</v>
      </c>
      <c r="B401">
        <v>1</v>
      </c>
      <c r="C401">
        <v>0</v>
      </c>
      <c r="D401">
        <v>0</v>
      </c>
      <c r="E401">
        <v>1</v>
      </c>
      <c r="F401">
        <v>0</v>
      </c>
    </row>
    <row r="402" spans="1:6" x14ac:dyDescent="0.25">
      <c r="A402" t="s">
        <v>1201</v>
      </c>
      <c r="B402">
        <v>0</v>
      </c>
      <c r="C402">
        <v>1</v>
      </c>
      <c r="D402">
        <v>0</v>
      </c>
      <c r="E402">
        <v>0</v>
      </c>
      <c r="F402">
        <v>0</v>
      </c>
    </row>
    <row r="403" spans="1:6" x14ac:dyDescent="0.25">
      <c r="A403" t="s">
        <v>1202</v>
      </c>
      <c r="B403">
        <v>0</v>
      </c>
      <c r="C403">
        <v>1</v>
      </c>
      <c r="D403">
        <v>0</v>
      </c>
      <c r="E403">
        <v>0</v>
      </c>
      <c r="F403">
        <v>0</v>
      </c>
    </row>
    <row r="404" spans="1:6" x14ac:dyDescent="0.25">
      <c r="A404" t="s">
        <v>1203</v>
      </c>
      <c r="B404">
        <v>0</v>
      </c>
      <c r="C404">
        <v>1</v>
      </c>
      <c r="D404">
        <v>0</v>
      </c>
      <c r="E404">
        <v>0</v>
      </c>
      <c r="F404">
        <v>0</v>
      </c>
    </row>
    <row r="405" spans="1:6" x14ac:dyDescent="0.25">
      <c r="A405" t="s">
        <v>1204</v>
      </c>
      <c r="B405">
        <v>0</v>
      </c>
      <c r="C405">
        <v>2</v>
      </c>
      <c r="D405">
        <v>0</v>
      </c>
      <c r="E405">
        <v>1</v>
      </c>
      <c r="F405">
        <v>1</v>
      </c>
    </row>
    <row r="406" spans="1:6" x14ac:dyDescent="0.25">
      <c r="A406" t="s">
        <v>1205</v>
      </c>
      <c r="B406">
        <v>0</v>
      </c>
      <c r="C406">
        <v>1</v>
      </c>
      <c r="D406">
        <v>0</v>
      </c>
      <c r="E406">
        <v>1</v>
      </c>
      <c r="F406">
        <v>0</v>
      </c>
    </row>
    <row r="407" spans="1:6" x14ac:dyDescent="0.25">
      <c r="A407" t="s">
        <v>422</v>
      </c>
      <c r="B407">
        <v>0</v>
      </c>
      <c r="C407">
        <v>1</v>
      </c>
      <c r="D407">
        <v>0</v>
      </c>
      <c r="E407">
        <v>0</v>
      </c>
      <c r="F407">
        <v>0</v>
      </c>
    </row>
    <row r="408" spans="1:6" x14ac:dyDescent="0.25">
      <c r="A408" t="s">
        <v>1206</v>
      </c>
      <c r="B408">
        <v>1</v>
      </c>
      <c r="C408">
        <v>0</v>
      </c>
      <c r="D408">
        <v>1</v>
      </c>
      <c r="E408">
        <v>2</v>
      </c>
      <c r="F408">
        <v>0</v>
      </c>
    </row>
    <row r="409" spans="1:6" x14ac:dyDescent="0.25">
      <c r="A409" t="s">
        <v>1207</v>
      </c>
      <c r="B409">
        <v>1</v>
      </c>
      <c r="C409">
        <v>0</v>
      </c>
      <c r="D409">
        <v>1</v>
      </c>
      <c r="E409">
        <v>2</v>
      </c>
      <c r="F409">
        <v>0</v>
      </c>
    </row>
    <row r="410" spans="1:6" x14ac:dyDescent="0.25">
      <c r="A410" t="s">
        <v>1208</v>
      </c>
      <c r="B410">
        <v>1</v>
      </c>
      <c r="C410">
        <v>0</v>
      </c>
      <c r="D410">
        <v>1</v>
      </c>
      <c r="E410">
        <v>2</v>
      </c>
      <c r="F410">
        <v>0</v>
      </c>
    </row>
    <row r="411" spans="1:6" x14ac:dyDescent="0.25">
      <c r="A411" t="s">
        <v>1209</v>
      </c>
      <c r="B411">
        <v>2</v>
      </c>
      <c r="C411">
        <v>0</v>
      </c>
      <c r="D411">
        <v>0</v>
      </c>
      <c r="E411">
        <v>1</v>
      </c>
      <c r="F411">
        <v>0</v>
      </c>
    </row>
    <row r="412" spans="1:6" x14ac:dyDescent="0.25">
      <c r="A412" t="s">
        <v>1210</v>
      </c>
      <c r="B412">
        <v>2</v>
      </c>
      <c r="C412">
        <v>0</v>
      </c>
      <c r="D412">
        <v>0</v>
      </c>
      <c r="E412">
        <v>1</v>
      </c>
      <c r="F412">
        <v>0</v>
      </c>
    </row>
    <row r="413" spans="1:6" x14ac:dyDescent="0.25">
      <c r="A413" t="s">
        <v>1211</v>
      </c>
      <c r="B413">
        <v>2</v>
      </c>
      <c r="C413">
        <v>0</v>
      </c>
      <c r="D413">
        <v>0</v>
      </c>
      <c r="E413">
        <v>1</v>
      </c>
      <c r="F413">
        <v>0</v>
      </c>
    </row>
    <row r="414" spans="1:6" x14ac:dyDescent="0.25">
      <c r="A414" t="s">
        <v>429</v>
      </c>
      <c r="B414">
        <v>0</v>
      </c>
      <c r="C414">
        <v>0</v>
      </c>
      <c r="D414">
        <v>1</v>
      </c>
      <c r="E414">
        <v>0</v>
      </c>
      <c r="F414">
        <v>0</v>
      </c>
    </row>
    <row r="415" spans="1:6" x14ac:dyDescent="0.25">
      <c r="A415" t="s">
        <v>1212</v>
      </c>
      <c r="B415">
        <v>0</v>
      </c>
      <c r="C415">
        <v>0</v>
      </c>
      <c r="D415">
        <v>1</v>
      </c>
      <c r="E415">
        <v>0</v>
      </c>
      <c r="F415">
        <v>0</v>
      </c>
    </row>
    <row r="416" spans="1:6" x14ac:dyDescent="0.25">
      <c r="A416" t="s">
        <v>1213</v>
      </c>
      <c r="B416">
        <v>0</v>
      </c>
      <c r="C416">
        <v>0</v>
      </c>
      <c r="D416">
        <v>1</v>
      </c>
      <c r="E416">
        <v>0</v>
      </c>
      <c r="F416">
        <v>0</v>
      </c>
    </row>
    <row r="417" spans="1:6" x14ac:dyDescent="0.25">
      <c r="A417" t="s">
        <v>1214</v>
      </c>
      <c r="B417">
        <v>0</v>
      </c>
      <c r="C417">
        <v>2</v>
      </c>
      <c r="D417">
        <v>0</v>
      </c>
      <c r="E417">
        <v>1</v>
      </c>
      <c r="F417">
        <v>1</v>
      </c>
    </row>
    <row r="418" spans="1:6" x14ac:dyDescent="0.25">
      <c r="A418" t="s">
        <v>1215</v>
      </c>
      <c r="B418">
        <v>0</v>
      </c>
      <c r="C418">
        <v>2</v>
      </c>
      <c r="D418">
        <v>0</v>
      </c>
      <c r="E418">
        <v>1</v>
      </c>
      <c r="F418">
        <v>1</v>
      </c>
    </row>
    <row r="419" spans="1:6" x14ac:dyDescent="0.25">
      <c r="A419" t="s">
        <v>1216</v>
      </c>
      <c r="B419">
        <v>0</v>
      </c>
      <c r="C419">
        <v>2</v>
      </c>
      <c r="D419">
        <v>0</v>
      </c>
      <c r="E419">
        <v>1</v>
      </c>
      <c r="F4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44-683B-4711-ADBB-D4A4254253DB}">
  <dimension ref="B1:L198"/>
  <sheetViews>
    <sheetView workbookViewId="0">
      <selection activeCell="K15" sqref="K15"/>
    </sheetView>
  </sheetViews>
  <sheetFormatPr baseColWidth="10" defaultColWidth="11.42578125" defaultRowHeight="15" x14ac:dyDescent="0.25"/>
  <cols>
    <col min="2" max="2" width="16.28515625" customWidth="1"/>
    <col min="3" max="3" width="47.7109375" customWidth="1"/>
    <col min="11" max="11" width="21.7109375" customWidth="1"/>
  </cols>
  <sheetData>
    <row r="1" spans="2:12" x14ac:dyDescent="0.25">
      <c r="B1" s="6" t="s">
        <v>435</v>
      </c>
      <c r="C1" s="6" t="s">
        <v>1</v>
      </c>
      <c r="D1" s="6" t="s">
        <v>2</v>
      </c>
      <c r="E1" s="5" t="s">
        <v>0</v>
      </c>
      <c r="I1" t="s">
        <v>434</v>
      </c>
      <c r="J1" t="s">
        <v>0</v>
      </c>
      <c r="K1" t="s">
        <v>1</v>
      </c>
      <c r="L1" t="s">
        <v>2</v>
      </c>
    </row>
    <row r="2" spans="2:12" x14ac:dyDescent="0.25">
      <c r="B2" s="1" t="s">
        <v>1217</v>
      </c>
      <c r="C2" s="1" t="s">
        <v>72</v>
      </c>
      <c r="D2" s="1" t="s">
        <v>73</v>
      </c>
      <c r="E2">
        <v>2018</v>
      </c>
      <c r="I2" t="s">
        <v>436</v>
      </c>
      <c r="J2">
        <v>2016</v>
      </c>
      <c r="K2" t="s">
        <v>28</v>
      </c>
      <c r="L2" t="s">
        <v>29</v>
      </c>
    </row>
    <row r="3" spans="2:12" x14ac:dyDescent="0.25">
      <c r="B3" s="1" t="s">
        <v>597</v>
      </c>
      <c r="C3" s="1" t="s">
        <v>193</v>
      </c>
      <c r="D3" s="1" t="s">
        <v>194</v>
      </c>
      <c r="E3">
        <v>2019</v>
      </c>
      <c r="I3" t="s">
        <v>438</v>
      </c>
      <c r="J3">
        <v>2017</v>
      </c>
      <c r="K3" t="s">
        <v>30</v>
      </c>
      <c r="L3" t="s">
        <v>31</v>
      </c>
    </row>
    <row r="4" spans="2:12" x14ac:dyDescent="0.25">
      <c r="B4" s="1" t="s">
        <v>627</v>
      </c>
      <c r="C4" s="1" t="s">
        <v>223</v>
      </c>
      <c r="D4" s="1" t="s">
        <v>224</v>
      </c>
      <c r="E4">
        <v>2020</v>
      </c>
      <c r="I4" t="s">
        <v>440</v>
      </c>
      <c r="J4">
        <v>2017</v>
      </c>
      <c r="K4" t="s">
        <v>32</v>
      </c>
      <c r="L4" t="s">
        <v>33</v>
      </c>
    </row>
    <row r="5" spans="2:12" x14ac:dyDescent="0.25">
      <c r="B5" s="1" t="s">
        <v>717</v>
      </c>
      <c r="C5" s="1" t="s">
        <v>315</v>
      </c>
      <c r="D5" s="1" t="s">
        <v>316</v>
      </c>
      <c r="E5">
        <v>2021</v>
      </c>
      <c r="I5" t="s">
        <v>442</v>
      </c>
      <c r="J5">
        <v>2017</v>
      </c>
      <c r="K5" t="s">
        <v>34</v>
      </c>
      <c r="L5" t="s">
        <v>35</v>
      </c>
    </row>
    <row r="6" spans="2:12" x14ac:dyDescent="0.25">
      <c r="B6" s="1" t="s">
        <v>509</v>
      </c>
      <c r="C6" s="1" t="s">
        <v>100</v>
      </c>
      <c r="D6" s="1" t="s">
        <v>837</v>
      </c>
      <c r="E6">
        <v>2018</v>
      </c>
      <c r="I6" t="s">
        <v>444</v>
      </c>
      <c r="J6">
        <v>2017</v>
      </c>
      <c r="K6" t="s">
        <v>36</v>
      </c>
      <c r="L6" t="s">
        <v>37</v>
      </c>
    </row>
    <row r="7" spans="2:12" x14ac:dyDescent="0.25">
      <c r="B7" s="1" t="s">
        <v>441</v>
      </c>
      <c r="C7" s="1" t="s">
        <v>32</v>
      </c>
      <c r="D7" s="1" t="s">
        <v>33</v>
      </c>
      <c r="E7">
        <v>2017</v>
      </c>
      <c r="I7" t="s">
        <v>446</v>
      </c>
      <c r="J7">
        <v>2017</v>
      </c>
      <c r="K7" t="s">
        <v>38</v>
      </c>
      <c r="L7" t="s">
        <v>39</v>
      </c>
    </row>
    <row r="8" spans="2:12" x14ac:dyDescent="0.25">
      <c r="B8" s="1" t="s">
        <v>547</v>
      </c>
      <c r="C8" s="1" t="s">
        <v>137</v>
      </c>
      <c r="D8" s="1" t="s">
        <v>138</v>
      </c>
      <c r="E8">
        <v>2019</v>
      </c>
      <c r="I8" t="s">
        <v>448</v>
      </c>
      <c r="J8">
        <v>2017</v>
      </c>
      <c r="K8" t="s">
        <v>40</v>
      </c>
      <c r="L8" t="s">
        <v>41</v>
      </c>
    </row>
    <row r="9" spans="2:12" x14ac:dyDescent="0.25">
      <c r="B9" s="1" t="s">
        <v>653</v>
      </c>
      <c r="C9" s="1" t="s">
        <v>249</v>
      </c>
      <c r="D9" s="1" t="s">
        <v>250</v>
      </c>
      <c r="E9">
        <v>2020</v>
      </c>
      <c r="I9" t="s">
        <v>450</v>
      </c>
      <c r="J9">
        <v>2017</v>
      </c>
      <c r="K9" t="s">
        <v>42</v>
      </c>
      <c r="L9" t="s">
        <v>43</v>
      </c>
    </row>
    <row r="10" spans="2:12" x14ac:dyDescent="0.25">
      <c r="B10" s="1" t="s">
        <v>561</v>
      </c>
      <c r="C10" s="1" t="s">
        <v>151</v>
      </c>
      <c r="D10" s="1" t="s">
        <v>152</v>
      </c>
      <c r="E10">
        <v>2019</v>
      </c>
      <c r="I10" t="s">
        <v>452</v>
      </c>
      <c r="J10">
        <v>2017</v>
      </c>
      <c r="K10" t="s">
        <v>44</v>
      </c>
      <c r="L10" t="s">
        <v>45</v>
      </c>
    </row>
    <row r="11" spans="2:12" x14ac:dyDescent="0.25">
      <c r="B11" s="1" t="s">
        <v>535</v>
      </c>
      <c r="C11" s="1" t="s">
        <v>125</v>
      </c>
      <c r="D11" s="1" t="s">
        <v>126</v>
      </c>
      <c r="E11">
        <v>2019</v>
      </c>
      <c r="I11" t="s">
        <v>454</v>
      </c>
      <c r="J11">
        <v>2017</v>
      </c>
      <c r="K11" t="s">
        <v>46</v>
      </c>
      <c r="L11" t="s">
        <v>47</v>
      </c>
    </row>
    <row r="12" spans="2:12" x14ac:dyDescent="0.25">
      <c r="B12" s="1" t="s">
        <v>439</v>
      </c>
      <c r="C12" s="1" t="s">
        <v>30</v>
      </c>
      <c r="D12" s="1" t="s">
        <v>31</v>
      </c>
      <c r="E12">
        <v>2017</v>
      </c>
      <c r="I12" t="s">
        <v>456</v>
      </c>
      <c r="J12">
        <v>2017</v>
      </c>
      <c r="K12" t="s">
        <v>48</v>
      </c>
      <c r="L12" t="s">
        <v>49</v>
      </c>
    </row>
    <row r="13" spans="2:12" x14ac:dyDescent="0.25">
      <c r="B13" s="1" t="s">
        <v>519</v>
      </c>
      <c r="C13" s="1" t="s">
        <v>110</v>
      </c>
      <c r="D13" s="1" t="s">
        <v>111</v>
      </c>
      <c r="E13">
        <v>2018</v>
      </c>
      <c r="I13" t="s">
        <v>458</v>
      </c>
      <c r="J13">
        <v>2017</v>
      </c>
      <c r="K13" t="s">
        <v>50</v>
      </c>
      <c r="L13" t="s">
        <v>51</v>
      </c>
    </row>
    <row r="14" spans="2:12" x14ac:dyDescent="0.25">
      <c r="B14" s="1" t="s">
        <v>463</v>
      </c>
      <c r="C14" s="1" t="s">
        <v>54</v>
      </c>
      <c r="D14" s="1" t="s">
        <v>55</v>
      </c>
      <c r="E14">
        <v>2017</v>
      </c>
      <c r="I14" t="s">
        <v>460</v>
      </c>
      <c r="J14">
        <v>2017</v>
      </c>
      <c r="K14" t="s">
        <v>52</v>
      </c>
      <c r="L14" t="s">
        <v>53</v>
      </c>
    </row>
    <row r="15" spans="2:12" x14ac:dyDescent="0.25">
      <c r="B15" s="1" t="s">
        <v>489</v>
      </c>
      <c r="C15" s="1" t="s">
        <v>80</v>
      </c>
      <c r="D15" s="1" t="s">
        <v>81</v>
      </c>
      <c r="E15">
        <v>2018</v>
      </c>
      <c r="I15" t="s">
        <v>462</v>
      </c>
      <c r="J15">
        <v>2017</v>
      </c>
      <c r="K15" t="s">
        <v>54</v>
      </c>
      <c r="L15" t="s">
        <v>55</v>
      </c>
    </row>
    <row r="16" spans="2:12" x14ac:dyDescent="0.25">
      <c r="B16" s="1" t="s">
        <v>615</v>
      </c>
      <c r="C16" s="1" t="s">
        <v>211</v>
      </c>
      <c r="D16" s="1" t="s">
        <v>212</v>
      </c>
      <c r="E16">
        <v>2020</v>
      </c>
      <c r="I16" t="s">
        <v>464</v>
      </c>
      <c r="J16">
        <v>2017</v>
      </c>
      <c r="K16" t="s">
        <v>56</v>
      </c>
      <c r="L16" t="s">
        <v>57</v>
      </c>
    </row>
    <row r="17" spans="2:12" x14ac:dyDescent="0.25">
      <c r="B17" s="1" t="s">
        <v>479</v>
      </c>
      <c r="C17" s="1" t="s">
        <v>70</v>
      </c>
      <c r="D17" s="1" t="s">
        <v>71</v>
      </c>
      <c r="E17">
        <v>2018</v>
      </c>
      <c r="I17" t="s">
        <v>466</v>
      </c>
      <c r="J17">
        <v>2017</v>
      </c>
      <c r="K17" t="s">
        <v>58</v>
      </c>
      <c r="L17" t="s">
        <v>59</v>
      </c>
    </row>
    <row r="18" spans="2:12" x14ac:dyDescent="0.25">
      <c r="B18" s="1" t="s">
        <v>447</v>
      </c>
      <c r="C18" s="1" t="s">
        <v>38</v>
      </c>
      <c r="D18" s="1" t="s">
        <v>39</v>
      </c>
      <c r="E18">
        <v>2017</v>
      </c>
      <c r="I18" t="s">
        <v>468</v>
      </c>
      <c r="J18">
        <v>2018</v>
      </c>
      <c r="K18" t="s">
        <v>60</v>
      </c>
      <c r="L18" t="s">
        <v>61</v>
      </c>
    </row>
    <row r="19" spans="2:12" x14ac:dyDescent="0.25">
      <c r="B19" s="1" t="s">
        <v>457</v>
      </c>
      <c r="C19" s="1" t="s">
        <v>48</v>
      </c>
      <c r="D19" s="1" t="s">
        <v>49</v>
      </c>
      <c r="E19">
        <v>2017</v>
      </c>
      <c r="I19" t="s">
        <v>470</v>
      </c>
      <c r="J19">
        <v>2018</v>
      </c>
      <c r="K19" t="s">
        <v>62</v>
      </c>
      <c r="L19" t="s">
        <v>63</v>
      </c>
    </row>
    <row r="20" spans="2:12" x14ac:dyDescent="0.25">
      <c r="B20" s="1" t="s">
        <v>505</v>
      </c>
      <c r="C20" s="1" t="s">
        <v>96</v>
      </c>
      <c r="D20" s="1" t="s">
        <v>97</v>
      </c>
      <c r="E20">
        <v>2018</v>
      </c>
      <c r="I20" t="s">
        <v>472</v>
      </c>
      <c r="J20">
        <v>2018</v>
      </c>
      <c r="K20" t="s">
        <v>64</v>
      </c>
      <c r="L20" t="s">
        <v>65</v>
      </c>
    </row>
    <row r="21" spans="2:12" x14ac:dyDescent="0.25">
      <c r="B21" s="1" t="s">
        <v>575</v>
      </c>
      <c r="C21" s="1" t="s">
        <v>165</v>
      </c>
      <c r="D21" s="1" t="s">
        <v>166</v>
      </c>
      <c r="E21">
        <v>2019</v>
      </c>
      <c r="I21" t="s">
        <v>474</v>
      </c>
      <c r="J21">
        <v>2018</v>
      </c>
      <c r="K21" t="s">
        <v>66</v>
      </c>
      <c r="L21" t="s">
        <v>67</v>
      </c>
    </row>
    <row r="22" spans="2:12" x14ac:dyDescent="0.25">
      <c r="B22" s="1" t="s">
        <v>557</v>
      </c>
      <c r="C22" s="1" t="s">
        <v>147</v>
      </c>
      <c r="D22" s="1" t="s">
        <v>148</v>
      </c>
      <c r="E22">
        <v>2019</v>
      </c>
      <c r="I22" t="s">
        <v>476</v>
      </c>
      <c r="J22">
        <v>2018</v>
      </c>
      <c r="K22" t="s">
        <v>68</v>
      </c>
      <c r="L22" t="s">
        <v>69</v>
      </c>
    </row>
    <row r="23" spans="2:12" x14ac:dyDescent="0.25">
      <c r="B23" s="1" t="s">
        <v>567</v>
      </c>
      <c r="C23" s="1" t="s">
        <v>157</v>
      </c>
      <c r="D23" s="1" t="s">
        <v>158</v>
      </c>
      <c r="E23">
        <v>2019</v>
      </c>
      <c r="I23" t="s">
        <v>478</v>
      </c>
      <c r="J23">
        <v>2018</v>
      </c>
      <c r="K23" t="s">
        <v>70</v>
      </c>
      <c r="L23" t="s">
        <v>71</v>
      </c>
    </row>
    <row r="24" spans="2:12" x14ac:dyDescent="0.25">
      <c r="B24" s="1" t="s">
        <v>483</v>
      </c>
      <c r="C24" s="1" t="s">
        <v>74</v>
      </c>
      <c r="D24" s="1" t="s">
        <v>75</v>
      </c>
      <c r="E24">
        <v>2018</v>
      </c>
      <c r="I24" t="s">
        <v>480</v>
      </c>
      <c r="J24">
        <v>2018</v>
      </c>
      <c r="K24" t="s">
        <v>72</v>
      </c>
      <c r="L24" t="s">
        <v>73</v>
      </c>
    </row>
    <row r="25" spans="2:12" x14ac:dyDescent="0.25">
      <c r="B25" s="1" t="s">
        <v>529</v>
      </c>
      <c r="C25" s="1" t="s">
        <v>120</v>
      </c>
      <c r="D25" s="1" t="s">
        <v>75</v>
      </c>
      <c r="E25">
        <v>2018</v>
      </c>
      <c r="I25" t="s">
        <v>482</v>
      </c>
      <c r="J25">
        <v>2018</v>
      </c>
      <c r="K25" t="s">
        <v>74</v>
      </c>
      <c r="L25" t="s">
        <v>75</v>
      </c>
    </row>
    <row r="26" spans="2:12" x14ac:dyDescent="0.25">
      <c r="B26" s="1" t="s">
        <v>513</v>
      </c>
      <c r="C26" s="1" t="s">
        <v>104</v>
      </c>
      <c r="D26" s="1" t="s">
        <v>105</v>
      </c>
      <c r="E26">
        <v>2018</v>
      </c>
      <c r="I26" t="s">
        <v>484</v>
      </c>
      <c r="J26">
        <v>2018</v>
      </c>
      <c r="K26" t="s">
        <v>76</v>
      </c>
      <c r="L26" t="s">
        <v>77</v>
      </c>
    </row>
    <row r="27" spans="2:12" x14ac:dyDescent="0.25">
      <c r="B27" s="1" t="s">
        <v>563</v>
      </c>
      <c r="C27" s="1" t="s">
        <v>153</v>
      </c>
      <c r="D27" s="1" t="s">
        <v>154</v>
      </c>
      <c r="E27">
        <v>2019</v>
      </c>
      <c r="I27" t="s">
        <v>486</v>
      </c>
      <c r="J27">
        <v>2018</v>
      </c>
      <c r="K27" t="s">
        <v>78</v>
      </c>
      <c r="L27" t="s">
        <v>79</v>
      </c>
    </row>
    <row r="28" spans="2:12" x14ac:dyDescent="0.25">
      <c r="B28" s="1" t="s">
        <v>573</v>
      </c>
      <c r="C28" s="1" t="s">
        <v>163</v>
      </c>
      <c r="D28" s="1" t="s">
        <v>164</v>
      </c>
      <c r="E28">
        <v>2019</v>
      </c>
      <c r="I28" t="s">
        <v>488</v>
      </c>
      <c r="J28">
        <v>2018</v>
      </c>
      <c r="K28" t="s">
        <v>80</v>
      </c>
      <c r="L28" t="s">
        <v>81</v>
      </c>
    </row>
    <row r="29" spans="2:12" x14ac:dyDescent="0.25">
      <c r="B29" s="1" t="s">
        <v>579</v>
      </c>
      <c r="C29" s="1" t="s">
        <v>169</v>
      </c>
      <c r="D29" s="1" t="s">
        <v>170</v>
      </c>
      <c r="E29">
        <v>2019</v>
      </c>
      <c r="I29" t="s">
        <v>490</v>
      </c>
      <c r="J29">
        <v>2018</v>
      </c>
      <c r="K29" t="s">
        <v>82</v>
      </c>
      <c r="L29" t="s">
        <v>83</v>
      </c>
    </row>
    <row r="30" spans="2:12" x14ac:dyDescent="0.25">
      <c r="B30" s="1" t="s">
        <v>681</v>
      </c>
      <c r="C30" s="1" t="s">
        <v>279</v>
      </c>
      <c r="D30" s="1" t="s">
        <v>280</v>
      </c>
      <c r="E30">
        <v>2020</v>
      </c>
      <c r="I30" t="s">
        <v>492</v>
      </c>
      <c r="J30">
        <v>2018</v>
      </c>
      <c r="K30" t="s">
        <v>84</v>
      </c>
      <c r="L30" t="s">
        <v>85</v>
      </c>
    </row>
    <row r="31" spans="2:12" x14ac:dyDescent="0.25">
      <c r="B31" s="1" t="s">
        <v>551</v>
      </c>
      <c r="C31" s="1" t="s">
        <v>141</v>
      </c>
      <c r="D31" s="1" t="s">
        <v>142</v>
      </c>
      <c r="E31">
        <v>2019</v>
      </c>
      <c r="I31" t="s">
        <v>494</v>
      </c>
      <c r="J31">
        <v>2018</v>
      </c>
      <c r="K31" t="s">
        <v>86</v>
      </c>
      <c r="L31" t="s">
        <v>87</v>
      </c>
    </row>
    <row r="32" spans="2:12" x14ac:dyDescent="0.25">
      <c r="B32" s="1" t="s">
        <v>525</v>
      </c>
      <c r="C32" s="1" t="s">
        <v>116</v>
      </c>
      <c r="D32" s="1" t="s">
        <v>117</v>
      </c>
      <c r="E32">
        <v>2018</v>
      </c>
      <c r="I32" t="s">
        <v>496</v>
      </c>
      <c r="J32">
        <v>2018</v>
      </c>
      <c r="K32" t="s">
        <v>88</v>
      </c>
      <c r="L32" t="s">
        <v>89</v>
      </c>
    </row>
    <row r="33" spans="2:12" x14ac:dyDescent="0.25">
      <c r="B33" s="1" t="s">
        <v>832</v>
      </c>
      <c r="C33" s="1" t="s">
        <v>216</v>
      </c>
      <c r="D33" s="1" t="s">
        <v>215</v>
      </c>
      <c r="E33">
        <v>2020</v>
      </c>
      <c r="I33" t="s">
        <v>498</v>
      </c>
      <c r="J33">
        <v>2018</v>
      </c>
      <c r="K33" t="s">
        <v>90</v>
      </c>
      <c r="L33" t="s">
        <v>91</v>
      </c>
    </row>
    <row r="34" spans="2:12" x14ac:dyDescent="0.25">
      <c r="B34" s="1" t="s">
        <v>465</v>
      </c>
      <c r="C34" s="1" t="s">
        <v>56</v>
      </c>
      <c r="D34" s="1" t="s">
        <v>57</v>
      </c>
      <c r="E34">
        <v>2017</v>
      </c>
      <c r="I34" t="s">
        <v>500</v>
      </c>
      <c r="J34">
        <v>2018</v>
      </c>
      <c r="K34" t="s">
        <v>92</v>
      </c>
      <c r="L34" t="s">
        <v>93</v>
      </c>
    </row>
    <row r="35" spans="2:12" x14ac:dyDescent="0.25">
      <c r="B35" s="1" t="s">
        <v>581</v>
      </c>
      <c r="C35" s="1" t="s">
        <v>171</v>
      </c>
      <c r="D35" s="1" t="s">
        <v>172</v>
      </c>
      <c r="E35">
        <v>2019</v>
      </c>
      <c r="I35" t="s">
        <v>502</v>
      </c>
      <c r="J35">
        <v>2018</v>
      </c>
      <c r="K35" t="s">
        <v>94</v>
      </c>
      <c r="L35" t="s">
        <v>95</v>
      </c>
    </row>
    <row r="36" spans="2:12" x14ac:dyDescent="0.25">
      <c r="B36" s="1" t="s">
        <v>545</v>
      </c>
      <c r="C36" s="1" t="s">
        <v>135</v>
      </c>
      <c r="D36" s="1" t="s">
        <v>136</v>
      </c>
      <c r="E36">
        <v>2019</v>
      </c>
      <c r="I36" t="s">
        <v>504</v>
      </c>
      <c r="J36">
        <v>2018</v>
      </c>
      <c r="K36" t="s">
        <v>96</v>
      </c>
      <c r="L36" t="s">
        <v>97</v>
      </c>
    </row>
    <row r="37" spans="2:12" x14ac:dyDescent="0.25">
      <c r="B37" s="1" t="s">
        <v>667</v>
      </c>
      <c r="C37" s="1" t="s">
        <v>263</v>
      </c>
      <c r="D37" s="1" t="s">
        <v>264</v>
      </c>
      <c r="E37">
        <v>2020</v>
      </c>
      <c r="I37" t="s">
        <v>506</v>
      </c>
      <c r="J37">
        <v>2018</v>
      </c>
      <c r="K37" t="s">
        <v>98</v>
      </c>
      <c r="L37" t="s">
        <v>99</v>
      </c>
    </row>
    <row r="38" spans="2:12" x14ac:dyDescent="0.25">
      <c r="B38" s="1" t="s">
        <v>539</v>
      </c>
      <c r="C38" s="1" t="s">
        <v>129</v>
      </c>
      <c r="D38" s="1" t="s">
        <v>130</v>
      </c>
      <c r="E38">
        <v>2019</v>
      </c>
      <c r="I38" t="s">
        <v>508</v>
      </c>
      <c r="J38">
        <v>2018</v>
      </c>
      <c r="K38" t="s">
        <v>100</v>
      </c>
      <c r="L38" t="s">
        <v>101</v>
      </c>
    </row>
    <row r="39" spans="2:12" x14ac:dyDescent="0.25">
      <c r="B39" s="1" t="s">
        <v>631</v>
      </c>
      <c r="C39" s="1" t="s">
        <v>227</v>
      </c>
      <c r="D39" s="1" t="s">
        <v>228</v>
      </c>
      <c r="E39">
        <v>2020</v>
      </c>
      <c r="I39" t="s">
        <v>510</v>
      </c>
      <c r="J39">
        <v>2018</v>
      </c>
      <c r="K39" t="s">
        <v>102</v>
      </c>
      <c r="L39" t="s">
        <v>103</v>
      </c>
    </row>
    <row r="40" spans="2:12" x14ac:dyDescent="0.25">
      <c r="B40" s="1" t="s">
        <v>593</v>
      </c>
      <c r="C40" s="1" t="s">
        <v>189</v>
      </c>
      <c r="D40" s="1" t="s">
        <v>190</v>
      </c>
      <c r="E40">
        <v>2019</v>
      </c>
      <c r="I40" t="s">
        <v>512</v>
      </c>
      <c r="J40">
        <v>2018</v>
      </c>
      <c r="K40" t="s">
        <v>104</v>
      </c>
      <c r="L40" t="s">
        <v>105</v>
      </c>
    </row>
    <row r="41" spans="2:12" x14ac:dyDescent="0.25">
      <c r="B41" s="1" t="s">
        <v>443</v>
      </c>
      <c r="C41" s="1" t="s">
        <v>34</v>
      </c>
      <c r="D41" s="1" t="s">
        <v>35</v>
      </c>
      <c r="E41">
        <v>2017</v>
      </c>
      <c r="I41" t="s">
        <v>514</v>
      </c>
      <c r="J41">
        <v>2018</v>
      </c>
      <c r="K41" t="s">
        <v>106</v>
      </c>
      <c r="L41" t="s">
        <v>107</v>
      </c>
    </row>
    <row r="42" spans="2:12" x14ac:dyDescent="0.25">
      <c r="B42" s="1" t="s">
        <v>571</v>
      </c>
      <c r="C42" s="1" t="s">
        <v>161</v>
      </c>
      <c r="D42" s="1" t="s">
        <v>162</v>
      </c>
      <c r="E42">
        <v>2019</v>
      </c>
      <c r="I42" t="s">
        <v>516</v>
      </c>
      <c r="J42">
        <v>2018</v>
      </c>
      <c r="K42" t="s">
        <v>108</v>
      </c>
      <c r="L42" t="s">
        <v>109</v>
      </c>
    </row>
    <row r="43" spans="2:12" x14ac:dyDescent="0.25">
      <c r="B43" s="1" t="s">
        <v>645</v>
      </c>
      <c r="C43" s="1" t="s">
        <v>241</v>
      </c>
      <c r="D43" s="1" t="s">
        <v>242</v>
      </c>
      <c r="E43">
        <v>2020</v>
      </c>
      <c r="I43" t="s">
        <v>518</v>
      </c>
      <c r="J43">
        <v>2018</v>
      </c>
      <c r="K43" t="s">
        <v>110</v>
      </c>
      <c r="L43" t="s">
        <v>111</v>
      </c>
    </row>
    <row r="44" spans="2:12" x14ac:dyDescent="0.25">
      <c r="B44" s="1" t="s">
        <v>617</v>
      </c>
      <c r="C44" s="1" t="s">
        <v>213</v>
      </c>
      <c r="D44" s="1" t="s">
        <v>77</v>
      </c>
      <c r="E44">
        <v>2020</v>
      </c>
      <c r="I44" t="s">
        <v>520</v>
      </c>
      <c r="J44">
        <v>2018</v>
      </c>
      <c r="K44" t="s">
        <v>112</v>
      </c>
      <c r="L44" t="s">
        <v>113</v>
      </c>
    </row>
    <row r="45" spans="2:12" x14ac:dyDescent="0.25">
      <c r="B45" s="1" t="s">
        <v>629</v>
      </c>
      <c r="C45" s="1" t="s">
        <v>225</v>
      </c>
      <c r="D45" s="1" t="s">
        <v>226</v>
      </c>
      <c r="E45">
        <v>2020</v>
      </c>
      <c r="I45" t="s">
        <v>522</v>
      </c>
      <c r="J45">
        <v>2018</v>
      </c>
      <c r="K45" t="s">
        <v>114</v>
      </c>
      <c r="L45" t="s">
        <v>115</v>
      </c>
    </row>
    <row r="46" spans="2:12" x14ac:dyDescent="0.25">
      <c r="B46" s="1" t="s">
        <v>761</v>
      </c>
      <c r="C46" s="1" t="s">
        <v>362</v>
      </c>
      <c r="D46" s="1" t="s">
        <v>363</v>
      </c>
      <c r="E46">
        <v>2021</v>
      </c>
      <c r="I46" t="s">
        <v>524</v>
      </c>
      <c r="J46">
        <v>2018</v>
      </c>
      <c r="K46" t="s">
        <v>116</v>
      </c>
      <c r="L46" t="s">
        <v>117</v>
      </c>
    </row>
    <row r="47" spans="2:12" x14ac:dyDescent="0.25">
      <c r="B47" s="1" t="s">
        <v>755</v>
      </c>
      <c r="C47" s="1" t="s">
        <v>356</v>
      </c>
      <c r="D47" s="1" t="s">
        <v>357</v>
      </c>
      <c r="E47">
        <v>2021</v>
      </c>
      <c r="I47" t="s">
        <v>526</v>
      </c>
      <c r="J47">
        <v>2018</v>
      </c>
      <c r="K47" t="s">
        <v>118</v>
      </c>
      <c r="L47" t="s">
        <v>119</v>
      </c>
    </row>
    <row r="48" spans="2:12" x14ac:dyDescent="0.25">
      <c r="B48" s="1" t="s">
        <v>555</v>
      </c>
      <c r="C48" s="1" t="s">
        <v>145</v>
      </c>
      <c r="D48" s="1" t="s">
        <v>146</v>
      </c>
      <c r="E48">
        <v>2019</v>
      </c>
      <c r="I48" t="s">
        <v>528</v>
      </c>
      <c r="J48">
        <v>2018</v>
      </c>
      <c r="K48" t="s">
        <v>120</v>
      </c>
      <c r="L48" t="s">
        <v>75</v>
      </c>
    </row>
    <row r="49" spans="2:12" x14ac:dyDescent="0.25">
      <c r="B49" s="1" t="s">
        <v>549</v>
      </c>
      <c r="C49" s="1" t="s">
        <v>139</v>
      </c>
      <c r="D49" s="1" t="s">
        <v>140</v>
      </c>
      <c r="E49">
        <v>2019</v>
      </c>
      <c r="I49" t="s">
        <v>530</v>
      </c>
      <c r="J49">
        <v>2018</v>
      </c>
      <c r="K49" t="s">
        <v>121</v>
      </c>
      <c r="L49" t="s">
        <v>122</v>
      </c>
    </row>
    <row r="50" spans="2:12" x14ac:dyDescent="0.25">
      <c r="B50" s="1" t="s">
        <v>499</v>
      </c>
      <c r="C50" s="1" t="s">
        <v>90</v>
      </c>
      <c r="D50" s="1" t="s">
        <v>91</v>
      </c>
      <c r="E50">
        <v>2018</v>
      </c>
      <c r="I50" t="s">
        <v>532</v>
      </c>
      <c r="J50">
        <v>2019</v>
      </c>
      <c r="K50" t="s">
        <v>123</v>
      </c>
      <c r="L50" t="s">
        <v>124</v>
      </c>
    </row>
    <row r="51" spans="2:12" x14ac:dyDescent="0.25">
      <c r="B51" s="1" t="s">
        <v>793</v>
      </c>
      <c r="C51" s="1" t="s">
        <v>395</v>
      </c>
      <c r="D51" s="1" t="s">
        <v>396</v>
      </c>
      <c r="E51">
        <v>2021</v>
      </c>
      <c r="I51" t="s">
        <v>534</v>
      </c>
      <c r="J51">
        <v>2019</v>
      </c>
      <c r="K51" t="s">
        <v>125</v>
      </c>
      <c r="L51" t="s">
        <v>126</v>
      </c>
    </row>
    <row r="52" spans="2:12" x14ac:dyDescent="0.25">
      <c r="B52" s="1" t="s">
        <v>661</v>
      </c>
      <c r="C52" s="1" t="s">
        <v>257</v>
      </c>
      <c r="D52" s="1" t="s">
        <v>258</v>
      </c>
      <c r="E52">
        <v>2020</v>
      </c>
      <c r="I52" t="s">
        <v>536</v>
      </c>
      <c r="J52">
        <v>2019</v>
      </c>
      <c r="K52" t="s">
        <v>127</v>
      </c>
      <c r="L52" t="s">
        <v>128</v>
      </c>
    </row>
    <row r="53" spans="2:12" x14ac:dyDescent="0.25">
      <c r="B53" s="1" t="s">
        <v>625</v>
      </c>
      <c r="C53" s="1" t="s">
        <v>221</v>
      </c>
      <c r="D53" s="1" t="s">
        <v>222</v>
      </c>
      <c r="E53">
        <v>2020</v>
      </c>
      <c r="I53" t="s">
        <v>538</v>
      </c>
      <c r="J53">
        <v>2019</v>
      </c>
      <c r="K53" t="s">
        <v>129</v>
      </c>
      <c r="L53" t="s">
        <v>130</v>
      </c>
    </row>
    <row r="54" spans="2:12" x14ac:dyDescent="0.25">
      <c r="B54" s="1" t="s">
        <v>791</v>
      </c>
      <c r="C54" s="1" t="s">
        <v>393</v>
      </c>
      <c r="D54" s="1" t="s">
        <v>394</v>
      </c>
      <c r="E54">
        <v>2021</v>
      </c>
      <c r="I54" t="s">
        <v>540</v>
      </c>
      <c r="J54">
        <v>2019</v>
      </c>
      <c r="K54" t="s">
        <v>131</v>
      </c>
      <c r="L54" t="s">
        <v>132</v>
      </c>
    </row>
    <row r="55" spans="2:12" x14ac:dyDescent="0.25">
      <c r="B55" s="1" t="s">
        <v>585</v>
      </c>
      <c r="C55" s="1" t="s">
        <v>179</v>
      </c>
      <c r="D55" s="1" t="s">
        <v>180</v>
      </c>
      <c r="E55">
        <v>2019</v>
      </c>
      <c r="I55" t="s">
        <v>542</v>
      </c>
      <c r="J55">
        <v>2019</v>
      </c>
      <c r="K55" t="s">
        <v>133</v>
      </c>
      <c r="L55" t="s">
        <v>134</v>
      </c>
    </row>
    <row r="56" spans="2:12" x14ac:dyDescent="0.25">
      <c r="B56" s="1" t="s">
        <v>515</v>
      </c>
      <c r="C56" s="1" t="s">
        <v>106</v>
      </c>
      <c r="D56" s="1" t="s">
        <v>107</v>
      </c>
      <c r="E56">
        <v>2018</v>
      </c>
      <c r="I56" t="s">
        <v>544</v>
      </c>
      <c r="J56">
        <v>2019</v>
      </c>
      <c r="K56" t="s">
        <v>135</v>
      </c>
      <c r="L56" t="s">
        <v>136</v>
      </c>
    </row>
    <row r="57" spans="2:12" x14ac:dyDescent="0.25">
      <c r="B57" s="1" t="s">
        <v>451</v>
      </c>
      <c r="C57" s="1" t="s">
        <v>42</v>
      </c>
      <c r="D57" s="1" t="s">
        <v>43</v>
      </c>
      <c r="E57">
        <v>2017</v>
      </c>
      <c r="I57" t="s">
        <v>546</v>
      </c>
      <c r="J57">
        <v>2019</v>
      </c>
      <c r="K57" t="s">
        <v>137</v>
      </c>
      <c r="L57" t="s">
        <v>138</v>
      </c>
    </row>
    <row r="58" spans="2:12" x14ac:dyDescent="0.25">
      <c r="B58" s="1" t="s">
        <v>473</v>
      </c>
      <c r="C58" s="1" t="s">
        <v>64</v>
      </c>
      <c r="D58" s="1" t="s">
        <v>827</v>
      </c>
      <c r="E58">
        <v>2018</v>
      </c>
      <c r="I58" t="s">
        <v>548</v>
      </c>
      <c r="J58">
        <v>2019</v>
      </c>
      <c r="K58" t="s">
        <v>139</v>
      </c>
      <c r="L58" t="s">
        <v>140</v>
      </c>
    </row>
    <row r="59" spans="2:12" x14ac:dyDescent="0.25">
      <c r="B59" s="1" t="s">
        <v>635</v>
      </c>
      <c r="C59" s="1" t="s">
        <v>231</v>
      </c>
      <c r="D59" s="1" t="s">
        <v>232</v>
      </c>
      <c r="E59">
        <v>2020</v>
      </c>
      <c r="I59" t="s">
        <v>550</v>
      </c>
      <c r="J59">
        <v>2019</v>
      </c>
      <c r="K59" t="s">
        <v>141</v>
      </c>
      <c r="L59" t="s">
        <v>142</v>
      </c>
    </row>
    <row r="60" spans="2:12" x14ac:dyDescent="0.25">
      <c r="B60" s="1" t="s">
        <v>521</v>
      </c>
      <c r="C60" s="1" t="s">
        <v>112</v>
      </c>
      <c r="D60" s="1" t="s">
        <v>113</v>
      </c>
      <c r="E60">
        <v>2018</v>
      </c>
      <c r="I60" t="s">
        <v>552</v>
      </c>
      <c r="J60">
        <v>2019</v>
      </c>
      <c r="K60" t="s">
        <v>143</v>
      </c>
      <c r="L60" t="s">
        <v>144</v>
      </c>
    </row>
    <row r="61" spans="2:12" x14ac:dyDescent="0.25">
      <c r="B61" s="1" t="s">
        <v>587</v>
      </c>
      <c r="C61" s="1" t="s">
        <v>181</v>
      </c>
      <c r="D61" s="1" t="s">
        <v>182</v>
      </c>
      <c r="E61">
        <v>2019</v>
      </c>
      <c r="I61" t="s">
        <v>554</v>
      </c>
      <c r="J61">
        <v>2019</v>
      </c>
      <c r="K61" t="s">
        <v>145</v>
      </c>
      <c r="L61" t="s">
        <v>146</v>
      </c>
    </row>
    <row r="62" spans="2:12" x14ac:dyDescent="0.25">
      <c r="B62" s="1" t="s">
        <v>611</v>
      </c>
      <c r="C62" s="1" t="s">
        <v>207</v>
      </c>
      <c r="D62" s="1" t="s">
        <v>208</v>
      </c>
      <c r="E62">
        <v>2020</v>
      </c>
      <c r="I62" t="s">
        <v>556</v>
      </c>
      <c r="J62">
        <v>2019</v>
      </c>
      <c r="K62" t="s">
        <v>147</v>
      </c>
      <c r="L62" t="s">
        <v>148</v>
      </c>
    </row>
    <row r="63" spans="2:12" x14ac:dyDescent="0.25">
      <c r="B63" s="1" t="s">
        <v>495</v>
      </c>
      <c r="C63" s="1" t="s">
        <v>86</v>
      </c>
      <c r="D63" s="1" t="s">
        <v>87</v>
      </c>
      <c r="E63">
        <v>2018</v>
      </c>
      <c r="I63" t="s">
        <v>558</v>
      </c>
      <c r="J63">
        <v>2019</v>
      </c>
      <c r="K63" t="s">
        <v>149</v>
      </c>
      <c r="L63" t="s">
        <v>150</v>
      </c>
    </row>
    <row r="64" spans="2:12" x14ac:dyDescent="0.25">
      <c r="B64" s="1" t="s">
        <v>583</v>
      </c>
      <c r="C64" s="1" t="s">
        <v>175</v>
      </c>
      <c r="D64" s="1" t="s">
        <v>176</v>
      </c>
      <c r="E64">
        <v>2019</v>
      </c>
      <c r="I64" t="s">
        <v>560</v>
      </c>
      <c r="J64">
        <v>2019</v>
      </c>
      <c r="K64" t="s">
        <v>151</v>
      </c>
      <c r="L64" t="s">
        <v>152</v>
      </c>
    </row>
    <row r="65" spans="2:12" x14ac:dyDescent="0.25">
      <c r="B65" s="1" t="s">
        <v>461</v>
      </c>
      <c r="C65" s="1" t="s">
        <v>52</v>
      </c>
      <c r="D65" s="1" t="s">
        <v>53</v>
      </c>
      <c r="E65">
        <v>2017</v>
      </c>
      <c r="I65" t="s">
        <v>562</v>
      </c>
      <c r="J65">
        <v>2019</v>
      </c>
      <c r="K65" t="s">
        <v>153</v>
      </c>
      <c r="L65" t="s">
        <v>154</v>
      </c>
    </row>
    <row r="66" spans="2:12" x14ac:dyDescent="0.25">
      <c r="B66" s="1" t="s">
        <v>469</v>
      </c>
      <c r="C66" s="1" t="s">
        <v>60</v>
      </c>
      <c r="D66" s="1" t="s">
        <v>61</v>
      </c>
      <c r="E66">
        <v>2018</v>
      </c>
      <c r="I66" t="s">
        <v>564</v>
      </c>
      <c r="J66">
        <v>2019</v>
      </c>
      <c r="K66" t="s">
        <v>155</v>
      </c>
      <c r="L66" t="s">
        <v>156</v>
      </c>
    </row>
    <row r="67" spans="2:12" x14ac:dyDescent="0.25">
      <c r="B67" s="1" t="s">
        <v>507</v>
      </c>
      <c r="C67" s="1" t="s">
        <v>98</v>
      </c>
      <c r="D67" s="1" t="s">
        <v>99</v>
      </c>
      <c r="E67">
        <v>2018</v>
      </c>
      <c r="I67" t="s">
        <v>566</v>
      </c>
      <c r="J67">
        <v>2019</v>
      </c>
      <c r="K67" t="s">
        <v>157</v>
      </c>
      <c r="L67" t="s">
        <v>158</v>
      </c>
    </row>
    <row r="68" spans="2:12" x14ac:dyDescent="0.25">
      <c r="B68" s="1" t="s">
        <v>523</v>
      </c>
      <c r="C68" s="1" t="s">
        <v>114</v>
      </c>
      <c r="D68" s="1" t="s">
        <v>115</v>
      </c>
      <c r="E68">
        <v>2018</v>
      </c>
      <c r="I68" t="s">
        <v>568</v>
      </c>
      <c r="J68">
        <v>2019</v>
      </c>
      <c r="K68" t="s">
        <v>159</v>
      </c>
      <c r="L68" t="s">
        <v>160</v>
      </c>
    </row>
    <row r="69" spans="2:12" x14ac:dyDescent="0.25">
      <c r="B69" s="1" t="s">
        <v>453</v>
      </c>
      <c r="C69" s="1" t="s">
        <v>44</v>
      </c>
      <c r="D69" s="1" t="s">
        <v>45</v>
      </c>
      <c r="E69">
        <v>2017</v>
      </c>
      <c r="I69" t="s">
        <v>570</v>
      </c>
      <c r="J69">
        <v>2019</v>
      </c>
      <c r="K69" t="s">
        <v>161</v>
      </c>
      <c r="L69" t="s">
        <v>162</v>
      </c>
    </row>
    <row r="70" spans="2:12" x14ac:dyDescent="0.25">
      <c r="B70" s="1" t="s">
        <v>559</v>
      </c>
      <c r="C70" s="1" t="s">
        <v>149</v>
      </c>
      <c r="D70" s="1" t="s">
        <v>150</v>
      </c>
      <c r="E70">
        <v>2019</v>
      </c>
      <c r="I70" t="s">
        <v>572</v>
      </c>
      <c r="J70">
        <v>2019</v>
      </c>
      <c r="K70" t="s">
        <v>163</v>
      </c>
      <c r="L70" t="s">
        <v>164</v>
      </c>
    </row>
    <row r="71" spans="2:12" x14ac:dyDescent="0.25">
      <c r="B71" s="1" t="s">
        <v>675</v>
      </c>
      <c r="C71" s="1" t="s">
        <v>273</v>
      </c>
      <c r="D71" s="1" t="s">
        <v>274</v>
      </c>
      <c r="E71">
        <v>2020</v>
      </c>
      <c r="I71" t="s">
        <v>574</v>
      </c>
      <c r="J71">
        <v>2019</v>
      </c>
      <c r="K71" t="s">
        <v>165</v>
      </c>
      <c r="L71" t="s">
        <v>166</v>
      </c>
    </row>
    <row r="72" spans="2:12" x14ac:dyDescent="0.25">
      <c r="B72" s="1" t="s">
        <v>475</v>
      </c>
      <c r="C72" s="1" t="s">
        <v>66</v>
      </c>
      <c r="D72" s="1" t="s">
        <v>67</v>
      </c>
      <c r="E72">
        <v>2018</v>
      </c>
      <c r="I72" t="s">
        <v>576</v>
      </c>
      <c r="J72">
        <v>2019</v>
      </c>
      <c r="K72" t="s">
        <v>167</v>
      </c>
      <c r="L72" t="s">
        <v>168</v>
      </c>
    </row>
    <row r="73" spans="2:12" x14ac:dyDescent="0.25">
      <c r="B73" s="1" t="s">
        <v>687</v>
      </c>
      <c r="C73" s="1" t="s">
        <v>285</v>
      </c>
      <c r="D73" s="1" t="s">
        <v>286</v>
      </c>
      <c r="E73">
        <v>2021</v>
      </c>
      <c r="I73" t="s">
        <v>578</v>
      </c>
      <c r="J73">
        <v>2019</v>
      </c>
      <c r="K73" t="s">
        <v>169</v>
      </c>
      <c r="L73" t="s">
        <v>170</v>
      </c>
    </row>
    <row r="74" spans="2:12" x14ac:dyDescent="0.25">
      <c r="B74" s="1" t="s">
        <v>639</v>
      </c>
      <c r="C74" s="1" t="s">
        <v>235</v>
      </c>
      <c r="D74" s="1" t="s">
        <v>236</v>
      </c>
      <c r="E74">
        <v>2020</v>
      </c>
      <c r="I74" t="s">
        <v>580</v>
      </c>
      <c r="J74">
        <v>2019</v>
      </c>
      <c r="K74" t="s">
        <v>171</v>
      </c>
      <c r="L74" t="s">
        <v>172</v>
      </c>
    </row>
    <row r="75" spans="2:12" x14ac:dyDescent="0.25">
      <c r="B75" s="1" t="s">
        <v>651</v>
      </c>
      <c r="C75" s="1" t="s">
        <v>247</v>
      </c>
      <c r="D75" s="1" t="s">
        <v>248</v>
      </c>
      <c r="E75">
        <v>2020</v>
      </c>
      <c r="I75" t="s">
        <v>582</v>
      </c>
      <c r="J75">
        <v>2019</v>
      </c>
      <c r="K75" t="s">
        <v>175</v>
      </c>
      <c r="L75" t="s">
        <v>176</v>
      </c>
    </row>
    <row r="76" spans="2:12" x14ac:dyDescent="0.25">
      <c r="B76" s="1" t="s">
        <v>471</v>
      </c>
      <c r="C76" s="1" t="s">
        <v>62</v>
      </c>
      <c r="D76" s="1" t="s">
        <v>63</v>
      </c>
      <c r="E76">
        <v>2018</v>
      </c>
      <c r="I76" t="s">
        <v>584</v>
      </c>
      <c r="J76">
        <v>2019</v>
      </c>
      <c r="K76" t="s">
        <v>179</v>
      </c>
      <c r="L76" t="s">
        <v>180</v>
      </c>
    </row>
    <row r="77" spans="2:12" x14ac:dyDescent="0.25">
      <c r="B77" s="1" t="s">
        <v>657</v>
      </c>
      <c r="C77" s="1" t="s">
        <v>253</v>
      </c>
      <c r="D77" s="1" t="s">
        <v>254</v>
      </c>
      <c r="E77">
        <v>2020</v>
      </c>
      <c r="I77" t="s">
        <v>586</v>
      </c>
      <c r="J77">
        <v>2019</v>
      </c>
      <c r="K77" t="s">
        <v>181</v>
      </c>
      <c r="L77" t="s">
        <v>182</v>
      </c>
    </row>
    <row r="78" spans="2:12" x14ac:dyDescent="0.25">
      <c r="B78" s="1" t="s">
        <v>595</v>
      </c>
      <c r="C78" s="1" t="s">
        <v>191</v>
      </c>
      <c r="D78" s="1" t="s">
        <v>192</v>
      </c>
      <c r="E78">
        <v>2019</v>
      </c>
      <c r="I78" t="s">
        <v>588</v>
      </c>
      <c r="J78">
        <v>2019</v>
      </c>
      <c r="K78" t="s">
        <v>185</v>
      </c>
      <c r="L78" t="s">
        <v>186</v>
      </c>
    </row>
    <row r="79" spans="2:12" x14ac:dyDescent="0.25">
      <c r="B79" s="1" t="s">
        <v>511</v>
      </c>
      <c r="C79" s="1" t="s">
        <v>102</v>
      </c>
      <c r="D79" s="1" t="s">
        <v>103</v>
      </c>
      <c r="E79">
        <v>2018</v>
      </c>
      <c r="I79" t="s">
        <v>590</v>
      </c>
      <c r="J79">
        <v>2019</v>
      </c>
      <c r="K79" t="s">
        <v>187</v>
      </c>
      <c r="L79" t="s">
        <v>188</v>
      </c>
    </row>
    <row r="80" spans="2:12" x14ac:dyDescent="0.25">
      <c r="B80" s="1" t="s">
        <v>715</v>
      </c>
      <c r="C80" s="1" t="s">
        <v>313</v>
      </c>
      <c r="D80" s="1" t="s">
        <v>314</v>
      </c>
      <c r="E80">
        <v>2021</v>
      </c>
      <c r="I80" t="s">
        <v>592</v>
      </c>
      <c r="J80">
        <v>2019</v>
      </c>
      <c r="K80" t="s">
        <v>189</v>
      </c>
      <c r="L80" t="s">
        <v>190</v>
      </c>
    </row>
    <row r="81" spans="2:12" x14ac:dyDescent="0.25">
      <c r="B81" s="1" t="s">
        <v>637</v>
      </c>
      <c r="C81" s="1" t="s">
        <v>233</v>
      </c>
      <c r="D81" s="1" t="s">
        <v>234</v>
      </c>
      <c r="E81">
        <v>2020</v>
      </c>
      <c r="I81" t="s">
        <v>594</v>
      </c>
      <c r="J81">
        <v>2019</v>
      </c>
      <c r="K81" t="s">
        <v>191</v>
      </c>
      <c r="L81" t="s">
        <v>192</v>
      </c>
    </row>
    <row r="82" spans="2:12" x14ac:dyDescent="0.25">
      <c r="B82" s="1" t="s">
        <v>543</v>
      </c>
      <c r="C82" s="1" t="s">
        <v>133</v>
      </c>
      <c r="D82" s="1" t="s">
        <v>134</v>
      </c>
      <c r="E82">
        <v>2019</v>
      </c>
      <c r="I82" t="s">
        <v>596</v>
      </c>
      <c r="J82">
        <v>2019</v>
      </c>
      <c r="K82" t="s">
        <v>193</v>
      </c>
      <c r="L82" t="s">
        <v>194</v>
      </c>
    </row>
    <row r="83" spans="2:12" x14ac:dyDescent="0.25">
      <c r="B83" s="1" t="s">
        <v>527</v>
      </c>
      <c r="C83" s="1" t="s">
        <v>118</v>
      </c>
      <c r="D83" s="1" t="s">
        <v>119</v>
      </c>
      <c r="E83">
        <v>2018</v>
      </c>
      <c r="I83" t="s">
        <v>598</v>
      </c>
      <c r="J83">
        <v>2019</v>
      </c>
      <c r="K83" t="s">
        <v>195</v>
      </c>
      <c r="L83" t="s">
        <v>196</v>
      </c>
    </row>
    <row r="84" spans="2:12" x14ac:dyDescent="0.25">
      <c r="B84" s="1" t="s">
        <v>609</v>
      </c>
      <c r="C84" s="1" t="s">
        <v>205</v>
      </c>
      <c r="D84" s="1" t="s">
        <v>206</v>
      </c>
      <c r="E84">
        <v>2020</v>
      </c>
      <c r="I84" t="s">
        <v>600</v>
      </c>
      <c r="J84">
        <v>2019</v>
      </c>
      <c r="K84" t="s">
        <v>197</v>
      </c>
      <c r="L84" t="s">
        <v>198</v>
      </c>
    </row>
    <row r="85" spans="2:12" x14ac:dyDescent="0.25">
      <c r="B85" s="1" t="s">
        <v>517</v>
      </c>
      <c r="C85" s="1" t="s">
        <v>108</v>
      </c>
      <c r="D85" s="1" t="s">
        <v>109</v>
      </c>
      <c r="E85">
        <v>2018</v>
      </c>
      <c r="I85" t="s">
        <v>602</v>
      </c>
      <c r="J85">
        <v>2020</v>
      </c>
      <c r="K85" t="s">
        <v>199</v>
      </c>
      <c r="L85" t="s">
        <v>200</v>
      </c>
    </row>
    <row r="86" spans="2:12" x14ac:dyDescent="0.25">
      <c r="B86" s="1" t="s">
        <v>673</v>
      </c>
      <c r="C86" s="1" t="s">
        <v>271</v>
      </c>
      <c r="D86" s="1" t="s">
        <v>272</v>
      </c>
      <c r="E86">
        <v>2020</v>
      </c>
      <c r="I86" t="s">
        <v>604</v>
      </c>
      <c r="J86">
        <v>2020</v>
      </c>
      <c r="K86" t="s">
        <v>201</v>
      </c>
      <c r="L86" t="s">
        <v>202</v>
      </c>
    </row>
    <row r="87" spans="2:12" x14ac:dyDescent="0.25">
      <c r="B87" s="1" t="s">
        <v>485</v>
      </c>
      <c r="C87" s="1" t="s">
        <v>76</v>
      </c>
      <c r="D87" s="1" t="s">
        <v>77</v>
      </c>
      <c r="E87">
        <v>2018</v>
      </c>
      <c r="I87" t="s">
        <v>606</v>
      </c>
      <c r="J87">
        <v>2020</v>
      </c>
      <c r="K87" t="s">
        <v>203</v>
      </c>
      <c r="L87" t="s">
        <v>204</v>
      </c>
    </row>
    <row r="88" spans="2:12" x14ac:dyDescent="0.25">
      <c r="B88" s="1" t="s">
        <v>725</v>
      </c>
      <c r="C88" s="1" t="s">
        <v>323</v>
      </c>
      <c r="D88" s="1" t="s">
        <v>324</v>
      </c>
      <c r="E88">
        <v>2021</v>
      </c>
      <c r="I88" t="s">
        <v>608</v>
      </c>
      <c r="J88">
        <v>2020</v>
      </c>
      <c r="K88" t="s">
        <v>205</v>
      </c>
      <c r="L88" t="s">
        <v>206</v>
      </c>
    </row>
    <row r="89" spans="2:12" x14ac:dyDescent="0.25">
      <c r="B89" s="1" t="s">
        <v>703</v>
      </c>
      <c r="C89" s="1" t="s">
        <v>301</v>
      </c>
      <c r="D89" s="1" t="s">
        <v>302</v>
      </c>
      <c r="E89">
        <v>2021</v>
      </c>
      <c r="I89" t="s">
        <v>610</v>
      </c>
      <c r="J89">
        <v>2020</v>
      </c>
      <c r="K89" t="s">
        <v>207</v>
      </c>
      <c r="L89" t="s">
        <v>208</v>
      </c>
    </row>
    <row r="90" spans="2:12" x14ac:dyDescent="0.25">
      <c r="B90" s="1" t="s">
        <v>1218</v>
      </c>
      <c r="C90" s="1" t="s">
        <v>50</v>
      </c>
      <c r="D90" s="1" t="s">
        <v>51</v>
      </c>
      <c r="E90">
        <v>2017</v>
      </c>
      <c r="I90" t="s">
        <v>612</v>
      </c>
      <c r="J90">
        <v>2020</v>
      </c>
      <c r="K90" t="s">
        <v>209</v>
      </c>
      <c r="L90" t="s">
        <v>210</v>
      </c>
    </row>
    <row r="91" spans="2:12" x14ac:dyDescent="0.25">
      <c r="B91" s="1" t="s">
        <v>577</v>
      </c>
      <c r="C91" s="1" t="s">
        <v>167</v>
      </c>
      <c r="D91" s="1" t="s">
        <v>168</v>
      </c>
      <c r="E91">
        <v>2019</v>
      </c>
      <c r="I91" t="s">
        <v>614</v>
      </c>
      <c r="J91">
        <v>2020</v>
      </c>
      <c r="K91" t="s">
        <v>211</v>
      </c>
      <c r="L91" t="s">
        <v>212</v>
      </c>
    </row>
    <row r="92" spans="2:12" x14ac:dyDescent="0.25">
      <c r="B92" s="1" t="s">
        <v>647</v>
      </c>
      <c r="C92" s="1" t="s">
        <v>243</v>
      </c>
      <c r="D92" s="1" t="s">
        <v>244</v>
      </c>
      <c r="E92">
        <v>2020</v>
      </c>
      <c r="I92" t="s">
        <v>616</v>
      </c>
      <c r="J92">
        <v>2020</v>
      </c>
      <c r="K92" t="s">
        <v>213</v>
      </c>
      <c r="L92" t="s">
        <v>77</v>
      </c>
    </row>
    <row r="93" spans="2:12" x14ac:dyDescent="0.25">
      <c r="B93" s="1" t="s">
        <v>591</v>
      </c>
      <c r="C93" s="1" t="s">
        <v>187</v>
      </c>
      <c r="D93" s="1" t="s">
        <v>188</v>
      </c>
      <c r="E93">
        <v>2019</v>
      </c>
      <c r="I93" t="s">
        <v>618</v>
      </c>
      <c r="J93">
        <v>2020</v>
      </c>
      <c r="K93" t="s">
        <v>214</v>
      </c>
      <c r="L93" t="s">
        <v>215</v>
      </c>
    </row>
    <row r="94" spans="2:12" x14ac:dyDescent="0.25">
      <c r="B94" s="1" t="s">
        <v>643</v>
      </c>
      <c r="C94" s="1" t="s">
        <v>239</v>
      </c>
      <c r="D94" s="1" t="s">
        <v>240</v>
      </c>
      <c r="E94">
        <v>2020</v>
      </c>
      <c r="I94" t="s">
        <v>620</v>
      </c>
      <c r="J94">
        <v>2020</v>
      </c>
      <c r="K94" t="s">
        <v>216</v>
      </c>
      <c r="L94" t="s">
        <v>215</v>
      </c>
    </row>
    <row r="95" spans="2:12" x14ac:dyDescent="0.25">
      <c r="B95" s="1" t="s">
        <v>487</v>
      </c>
      <c r="C95" s="1" t="s">
        <v>78</v>
      </c>
      <c r="D95" s="1" t="s">
        <v>79</v>
      </c>
      <c r="E95">
        <v>2018</v>
      </c>
      <c r="I95" t="s">
        <v>622</v>
      </c>
      <c r="J95">
        <v>2020</v>
      </c>
      <c r="K95" t="s">
        <v>217</v>
      </c>
      <c r="L95" t="s">
        <v>218</v>
      </c>
    </row>
    <row r="96" spans="2:12" x14ac:dyDescent="0.25">
      <c r="B96" s="1" t="s">
        <v>491</v>
      </c>
      <c r="C96" s="1" t="s">
        <v>82</v>
      </c>
      <c r="D96" s="1" t="s">
        <v>83</v>
      </c>
      <c r="E96">
        <v>2018</v>
      </c>
      <c r="I96" t="s">
        <v>624</v>
      </c>
      <c r="J96">
        <v>2020</v>
      </c>
      <c r="K96" t="s">
        <v>219</v>
      </c>
      <c r="L96" t="s">
        <v>220</v>
      </c>
    </row>
    <row r="97" spans="2:12" x14ac:dyDescent="0.25">
      <c r="B97" s="1" t="s">
        <v>607</v>
      </c>
      <c r="C97" s="1" t="s">
        <v>203</v>
      </c>
      <c r="D97" s="1" t="s">
        <v>204</v>
      </c>
      <c r="E97">
        <v>2020</v>
      </c>
      <c r="I97" t="s">
        <v>626</v>
      </c>
      <c r="J97">
        <v>2020</v>
      </c>
      <c r="K97" t="s">
        <v>221</v>
      </c>
      <c r="L97" t="s">
        <v>222</v>
      </c>
    </row>
    <row r="98" spans="2:12" x14ac:dyDescent="0.25">
      <c r="B98" s="1" t="s">
        <v>1219</v>
      </c>
      <c r="C98" s="1" t="s">
        <v>329</v>
      </c>
      <c r="D98" s="1" t="s">
        <v>330</v>
      </c>
      <c r="E98">
        <v>2021</v>
      </c>
      <c r="I98" t="s">
        <v>628</v>
      </c>
      <c r="J98">
        <v>2020</v>
      </c>
      <c r="K98" t="s">
        <v>223</v>
      </c>
      <c r="L98" t="s">
        <v>224</v>
      </c>
    </row>
    <row r="99" spans="2:12" x14ac:dyDescent="0.25">
      <c r="B99" s="1" t="s">
        <v>445</v>
      </c>
      <c r="C99" s="1" t="s">
        <v>36</v>
      </c>
      <c r="D99" s="1" t="s">
        <v>37</v>
      </c>
      <c r="E99">
        <v>2017</v>
      </c>
      <c r="I99" t="s">
        <v>630</v>
      </c>
      <c r="J99">
        <v>2020</v>
      </c>
      <c r="K99" t="s">
        <v>225</v>
      </c>
      <c r="L99" t="s">
        <v>226</v>
      </c>
    </row>
    <row r="100" spans="2:12" x14ac:dyDescent="0.25">
      <c r="B100" s="1" t="s">
        <v>449</v>
      </c>
      <c r="C100" s="1" t="s">
        <v>40</v>
      </c>
      <c r="D100" s="1" t="s">
        <v>41</v>
      </c>
      <c r="E100">
        <v>2017</v>
      </c>
      <c r="I100" t="s">
        <v>632</v>
      </c>
      <c r="J100">
        <v>2020</v>
      </c>
      <c r="K100" t="s">
        <v>227</v>
      </c>
      <c r="L100" t="s">
        <v>228</v>
      </c>
    </row>
    <row r="101" spans="2:12" x14ac:dyDescent="0.25">
      <c r="B101" s="1" t="s">
        <v>493</v>
      </c>
      <c r="C101" s="1" t="s">
        <v>84</v>
      </c>
      <c r="D101" s="1" t="s">
        <v>85</v>
      </c>
      <c r="E101">
        <v>2018</v>
      </c>
      <c r="I101" t="s">
        <v>634</v>
      </c>
      <c r="J101">
        <v>2020</v>
      </c>
      <c r="K101" t="s">
        <v>229</v>
      </c>
      <c r="L101" t="s">
        <v>230</v>
      </c>
    </row>
    <row r="102" spans="2:12" x14ac:dyDescent="0.25">
      <c r="B102" s="1" t="s">
        <v>603</v>
      </c>
      <c r="C102" s="1" t="s">
        <v>199</v>
      </c>
      <c r="D102" s="1" t="s">
        <v>200</v>
      </c>
      <c r="E102">
        <v>2020</v>
      </c>
      <c r="I102" t="s">
        <v>636</v>
      </c>
      <c r="J102">
        <v>2020</v>
      </c>
      <c r="K102" t="s">
        <v>231</v>
      </c>
      <c r="L102" t="s">
        <v>232</v>
      </c>
    </row>
    <row r="103" spans="2:12" x14ac:dyDescent="0.25">
      <c r="B103" s="1" t="s">
        <v>531</v>
      </c>
      <c r="C103" s="1" t="s">
        <v>121</v>
      </c>
      <c r="D103" s="1" t="s">
        <v>122</v>
      </c>
      <c r="E103">
        <v>2018</v>
      </c>
      <c r="I103" t="s">
        <v>638</v>
      </c>
      <c r="J103">
        <v>2020</v>
      </c>
      <c r="K103" t="s">
        <v>233</v>
      </c>
      <c r="L103" t="s">
        <v>234</v>
      </c>
    </row>
    <row r="104" spans="2:12" x14ac:dyDescent="0.25">
      <c r="B104" s="1" t="s">
        <v>1220</v>
      </c>
      <c r="C104" s="1" t="s">
        <v>28</v>
      </c>
      <c r="D104" s="1" t="s">
        <v>29</v>
      </c>
      <c r="E104">
        <v>2016</v>
      </c>
      <c r="I104" t="s">
        <v>640</v>
      </c>
      <c r="J104">
        <v>2020</v>
      </c>
      <c r="K104" t="s">
        <v>235</v>
      </c>
      <c r="L104" t="s">
        <v>236</v>
      </c>
    </row>
    <row r="105" spans="2:12" x14ac:dyDescent="0.25">
      <c r="B105" s="1" t="s">
        <v>503</v>
      </c>
      <c r="C105" s="1" t="s">
        <v>94</v>
      </c>
      <c r="D105" s="1" t="s">
        <v>95</v>
      </c>
      <c r="E105">
        <v>2018</v>
      </c>
      <c r="I105" t="s">
        <v>642</v>
      </c>
      <c r="J105">
        <v>2020</v>
      </c>
      <c r="K105" t="s">
        <v>237</v>
      </c>
      <c r="L105" t="s">
        <v>238</v>
      </c>
    </row>
    <row r="106" spans="2:12" x14ac:dyDescent="0.25">
      <c r="B106" s="1" t="s">
        <v>537</v>
      </c>
      <c r="C106" s="1" t="s">
        <v>127</v>
      </c>
      <c r="D106" s="1" t="s">
        <v>128</v>
      </c>
      <c r="E106">
        <v>2019</v>
      </c>
      <c r="I106" t="s">
        <v>644</v>
      </c>
      <c r="J106">
        <v>2020</v>
      </c>
      <c r="K106" t="s">
        <v>239</v>
      </c>
      <c r="L106" t="s">
        <v>240</v>
      </c>
    </row>
    <row r="107" spans="2:12" x14ac:dyDescent="0.25">
      <c r="B107" s="1" t="s">
        <v>663</v>
      </c>
      <c r="C107" s="1" t="s">
        <v>259</v>
      </c>
      <c r="D107" s="1" t="s">
        <v>260</v>
      </c>
      <c r="E107">
        <v>2020</v>
      </c>
      <c r="I107" t="s">
        <v>646</v>
      </c>
      <c r="J107">
        <v>2020</v>
      </c>
      <c r="K107" t="s">
        <v>241</v>
      </c>
      <c r="L107" t="s">
        <v>242</v>
      </c>
    </row>
    <row r="108" spans="2:12" x14ac:dyDescent="0.25">
      <c r="B108" s="1" t="s">
        <v>671</v>
      </c>
      <c r="C108" s="1" t="s">
        <v>269</v>
      </c>
      <c r="D108" s="1" t="s">
        <v>270</v>
      </c>
      <c r="E108">
        <v>2020</v>
      </c>
      <c r="I108" t="s">
        <v>648</v>
      </c>
      <c r="J108">
        <v>2020</v>
      </c>
      <c r="K108" t="s">
        <v>243</v>
      </c>
      <c r="L108" t="s">
        <v>244</v>
      </c>
    </row>
    <row r="109" spans="2:12" x14ac:dyDescent="0.25">
      <c r="B109" s="1" t="s">
        <v>613</v>
      </c>
      <c r="C109" s="1" t="s">
        <v>209</v>
      </c>
      <c r="D109" s="1" t="s">
        <v>210</v>
      </c>
      <c r="E109">
        <v>2020</v>
      </c>
      <c r="I109" t="s">
        <v>650</v>
      </c>
      <c r="J109">
        <v>2020</v>
      </c>
      <c r="K109" t="s">
        <v>245</v>
      </c>
      <c r="L109" t="s">
        <v>246</v>
      </c>
    </row>
    <row r="110" spans="2:12" x14ac:dyDescent="0.25">
      <c r="B110" s="1" t="s">
        <v>665</v>
      </c>
      <c r="C110" s="1" t="s">
        <v>261</v>
      </c>
      <c r="D110" s="1" t="s">
        <v>262</v>
      </c>
      <c r="E110">
        <v>2020</v>
      </c>
      <c r="I110" t="s">
        <v>652</v>
      </c>
      <c r="J110">
        <v>2020</v>
      </c>
      <c r="K110" t="s">
        <v>247</v>
      </c>
      <c r="L110" t="s">
        <v>248</v>
      </c>
    </row>
    <row r="111" spans="2:12" x14ac:dyDescent="0.25">
      <c r="B111" s="1" t="s">
        <v>655</v>
      </c>
      <c r="C111" s="1" t="s">
        <v>251</v>
      </c>
      <c r="D111" s="1" t="s">
        <v>252</v>
      </c>
      <c r="E111">
        <v>2020</v>
      </c>
      <c r="I111" t="s">
        <v>654</v>
      </c>
      <c r="J111">
        <v>2020</v>
      </c>
      <c r="K111" t="s">
        <v>249</v>
      </c>
      <c r="L111" t="s">
        <v>250</v>
      </c>
    </row>
    <row r="112" spans="2:12" x14ac:dyDescent="0.25">
      <c r="B112" s="1" t="s">
        <v>679</v>
      </c>
      <c r="C112" s="1" t="s">
        <v>277</v>
      </c>
      <c r="D112" s="1" t="s">
        <v>278</v>
      </c>
      <c r="E112">
        <v>2020</v>
      </c>
      <c r="I112" t="s">
        <v>656</v>
      </c>
      <c r="J112">
        <v>2020</v>
      </c>
      <c r="K112" t="s">
        <v>251</v>
      </c>
      <c r="L112" t="s">
        <v>252</v>
      </c>
    </row>
    <row r="113" spans="2:12" x14ac:dyDescent="0.25">
      <c r="B113" s="1" t="s">
        <v>659</v>
      </c>
      <c r="C113" s="1" t="s">
        <v>255</v>
      </c>
      <c r="D113" s="1" t="s">
        <v>842</v>
      </c>
      <c r="E113">
        <v>2020</v>
      </c>
      <c r="I113" t="s">
        <v>658</v>
      </c>
      <c r="J113">
        <v>2020</v>
      </c>
      <c r="K113" t="s">
        <v>253</v>
      </c>
      <c r="L113" t="s">
        <v>254</v>
      </c>
    </row>
    <row r="114" spans="2:12" x14ac:dyDescent="0.25">
      <c r="B114" s="1" t="s">
        <v>777</v>
      </c>
      <c r="C114" s="1" t="s">
        <v>379</v>
      </c>
      <c r="D114" s="1" t="s">
        <v>380</v>
      </c>
      <c r="E114">
        <v>2021</v>
      </c>
      <c r="I114" t="s">
        <v>660</v>
      </c>
      <c r="J114">
        <v>2020</v>
      </c>
      <c r="K114" t="s">
        <v>255</v>
      </c>
      <c r="L114" t="s">
        <v>256</v>
      </c>
    </row>
    <row r="115" spans="2:12" x14ac:dyDescent="0.25">
      <c r="B115" s="1" t="s">
        <v>601</v>
      </c>
      <c r="C115" s="1" t="s">
        <v>197</v>
      </c>
      <c r="D115" s="1" t="s">
        <v>198</v>
      </c>
      <c r="E115">
        <v>2019</v>
      </c>
      <c r="I115" t="s">
        <v>662</v>
      </c>
      <c r="J115">
        <v>2020</v>
      </c>
      <c r="K115" t="s">
        <v>257</v>
      </c>
      <c r="L115" t="s">
        <v>258</v>
      </c>
    </row>
    <row r="116" spans="2:12" x14ac:dyDescent="0.25">
      <c r="B116" s="1" t="s">
        <v>569</v>
      </c>
      <c r="C116" s="1" t="s">
        <v>159</v>
      </c>
      <c r="D116" s="1" t="s">
        <v>160</v>
      </c>
      <c r="E116">
        <v>2019</v>
      </c>
      <c r="I116" t="s">
        <v>664</v>
      </c>
      <c r="J116">
        <v>2020</v>
      </c>
      <c r="K116" t="s">
        <v>259</v>
      </c>
      <c r="L116" t="s">
        <v>260</v>
      </c>
    </row>
    <row r="117" spans="2:12" x14ac:dyDescent="0.25">
      <c r="B117" s="1" t="s">
        <v>621</v>
      </c>
      <c r="C117" s="1" t="s">
        <v>217</v>
      </c>
      <c r="D117" s="1" t="s">
        <v>218</v>
      </c>
      <c r="E117">
        <v>2020</v>
      </c>
      <c r="I117" t="s">
        <v>666</v>
      </c>
      <c r="J117">
        <v>2020</v>
      </c>
      <c r="K117" t="s">
        <v>261</v>
      </c>
      <c r="L117" t="s">
        <v>262</v>
      </c>
    </row>
    <row r="118" spans="2:12" x14ac:dyDescent="0.25">
      <c r="B118" s="1" t="s">
        <v>501</v>
      </c>
      <c r="C118" s="1" t="s">
        <v>92</v>
      </c>
      <c r="D118" s="1" t="s">
        <v>93</v>
      </c>
      <c r="E118">
        <v>2018</v>
      </c>
      <c r="I118" t="s">
        <v>668</v>
      </c>
      <c r="J118">
        <v>2020</v>
      </c>
      <c r="K118" t="s">
        <v>263</v>
      </c>
      <c r="L118" t="s">
        <v>264</v>
      </c>
    </row>
    <row r="119" spans="2:12" x14ac:dyDescent="0.25">
      <c r="B119" s="1" t="s">
        <v>623</v>
      </c>
      <c r="C119" s="1" t="s">
        <v>219</v>
      </c>
      <c r="D119" s="1" t="s">
        <v>220</v>
      </c>
      <c r="E119">
        <v>2020</v>
      </c>
      <c r="I119" t="s">
        <v>670</v>
      </c>
      <c r="J119">
        <v>2020</v>
      </c>
      <c r="K119" t="s">
        <v>265</v>
      </c>
      <c r="L119" t="s">
        <v>266</v>
      </c>
    </row>
    <row r="120" spans="2:12" x14ac:dyDescent="0.25">
      <c r="B120" s="1" t="s">
        <v>599</v>
      </c>
      <c r="C120" s="1" t="s">
        <v>195</v>
      </c>
      <c r="D120" s="1" t="s">
        <v>196</v>
      </c>
      <c r="E120">
        <v>2019</v>
      </c>
      <c r="I120" t="s">
        <v>672</v>
      </c>
      <c r="J120">
        <v>2020</v>
      </c>
      <c r="K120" t="s">
        <v>269</v>
      </c>
      <c r="L120" t="s">
        <v>270</v>
      </c>
    </row>
    <row r="121" spans="2:12" x14ac:dyDescent="0.25">
      <c r="B121" s="1" t="s">
        <v>605</v>
      </c>
      <c r="C121" s="1" t="s">
        <v>201</v>
      </c>
      <c r="D121" s="1" t="s">
        <v>202</v>
      </c>
      <c r="E121">
        <v>2020</v>
      </c>
      <c r="I121" t="s">
        <v>674</v>
      </c>
      <c r="J121">
        <v>2020</v>
      </c>
      <c r="K121" t="s">
        <v>271</v>
      </c>
      <c r="L121" t="s">
        <v>272</v>
      </c>
    </row>
    <row r="122" spans="2:12" x14ac:dyDescent="0.25">
      <c r="B122" s="1" t="s">
        <v>565</v>
      </c>
      <c r="C122" s="1" t="s">
        <v>155</v>
      </c>
      <c r="D122" s="1" t="s">
        <v>156</v>
      </c>
      <c r="E122">
        <v>2019</v>
      </c>
      <c r="I122" t="s">
        <v>676</v>
      </c>
      <c r="J122">
        <v>2020</v>
      </c>
      <c r="K122" t="s">
        <v>273</v>
      </c>
      <c r="L122" t="s">
        <v>274</v>
      </c>
    </row>
    <row r="123" spans="2:12" x14ac:dyDescent="0.25">
      <c r="B123" s="1" t="s">
        <v>553</v>
      </c>
      <c r="C123" s="1" t="s">
        <v>143</v>
      </c>
      <c r="D123" s="1" t="s">
        <v>144</v>
      </c>
      <c r="E123">
        <v>2019</v>
      </c>
      <c r="I123" t="s">
        <v>678</v>
      </c>
      <c r="J123">
        <v>2020</v>
      </c>
      <c r="K123" t="s">
        <v>275</v>
      </c>
      <c r="L123" t="s">
        <v>276</v>
      </c>
    </row>
    <row r="124" spans="2:12" x14ac:dyDescent="0.25">
      <c r="B124" s="1" t="s">
        <v>541</v>
      </c>
      <c r="C124" s="1" t="s">
        <v>131</v>
      </c>
      <c r="D124" s="1" t="s">
        <v>132</v>
      </c>
      <c r="E124">
        <v>2019</v>
      </c>
      <c r="I124" t="s">
        <v>680</v>
      </c>
      <c r="J124">
        <v>2020</v>
      </c>
      <c r="K124" t="s">
        <v>277</v>
      </c>
      <c r="L124" t="s">
        <v>278</v>
      </c>
    </row>
    <row r="125" spans="2:12" x14ac:dyDescent="0.25">
      <c r="B125" s="1" t="s">
        <v>477</v>
      </c>
      <c r="C125" s="1" t="s">
        <v>68</v>
      </c>
      <c r="D125" s="1" t="s">
        <v>69</v>
      </c>
      <c r="E125">
        <v>2018</v>
      </c>
      <c r="I125" t="s">
        <v>682</v>
      </c>
      <c r="J125">
        <v>2020</v>
      </c>
      <c r="K125" t="s">
        <v>279</v>
      </c>
      <c r="L125" t="s">
        <v>280</v>
      </c>
    </row>
    <row r="126" spans="2:12" x14ac:dyDescent="0.25">
      <c r="B126" s="1" t="s">
        <v>719</v>
      </c>
      <c r="C126" s="1" t="s">
        <v>317</v>
      </c>
      <c r="D126" s="1" t="s">
        <v>318</v>
      </c>
      <c r="E126">
        <v>2021</v>
      </c>
      <c r="I126" t="s">
        <v>684</v>
      </c>
      <c r="J126">
        <v>2021</v>
      </c>
      <c r="K126" t="s">
        <v>281</v>
      </c>
      <c r="L126" t="s">
        <v>282</v>
      </c>
    </row>
    <row r="127" spans="2:12" x14ac:dyDescent="0.25">
      <c r="B127" s="1" t="s">
        <v>649</v>
      </c>
      <c r="C127" s="1" t="s">
        <v>245</v>
      </c>
      <c r="D127" s="1" t="s">
        <v>246</v>
      </c>
      <c r="E127">
        <v>2020</v>
      </c>
      <c r="I127" t="s">
        <v>686</v>
      </c>
      <c r="J127">
        <v>2021</v>
      </c>
      <c r="K127" t="s">
        <v>283</v>
      </c>
      <c r="L127" t="s">
        <v>284</v>
      </c>
    </row>
    <row r="128" spans="2:12" x14ac:dyDescent="0.25">
      <c r="B128" s="1" t="s">
        <v>589</v>
      </c>
      <c r="C128" s="1" t="s">
        <v>185</v>
      </c>
      <c r="D128" s="1" t="s">
        <v>186</v>
      </c>
      <c r="E128">
        <v>2019</v>
      </c>
      <c r="I128" t="s">
        <v>688</v>
      </c>
      <c r="J128">
        <v>2021</v>
      </c>
      <c r="K128" t="s">
        <v>285</v>
      </c>
      <c r="L128" t="s">
        <v>286</v>
      </c>
    </row>
    <row r="129" spans="2:12" x14ac:dyDescent="0.25">
      <c r="B129" s="1" t="s">
        <v>467</v>
      </c>
      <c r="C129" s="1" t="s">
        <v>58</v>
      </c>
      <c r="D129" s="1" t="s">
        <v>59</v>
      </c>
      <c r="E129">
        <v>2017</v>
      </c>
      <c r="I129" t="s">
        <v>690</v>
      </c>
      <c r="J129">
        <v>2021</v>
      </c>
      <c r="K129" t="s">
        <v>287</v>
      </c>
      <c r="L129" t="s">
        <v>288</v>
      </c>
    </row>
    <row r="130" spans="2:12" x14ac:dyDescent="0.25">
      <c r="B130" t="s">
        <v>813</v>
      </c>
      <c r="C130" s="1" t="s">
        <v>421</v>
      </c>
      <c r="D130" s="1" t="s">
        <v>422</v>
      </c>
      <c r="E130">
        <v>2022</v>
      </c>
      <c r="I130" t="s">
        <v>692</v>
      </c>
      <c r="J130">
        <v>2021</v>
      </c>
      <c r="K130" t="s">
        <v>289</v>
      </c>
      <c r="L130" t="s">
        <v>290</v>
      </c>
    </row>
    <row r="131" spans="2:12" x14ac:dyDescent="0.25">
      <c r="B131" t="s">
        <v>795</v>
      </c>
      <c r="C131" s="1" t="s">
        <v>397</v>
      </c>
      <c r="D131" s="1" t="s">
        <v>398</v>
      </c>
      <c r="E131">
        <v>2022</v>
      </c>
      <c r="I131" t="s">
        <v>694</v>
      </c>
      <c r="J131">
        <v>2021</v>
      </c>
      <c r="K131" t="s">
        <v>291</v>
      </c>
      <c r="L131" t="s">
        <v>292</v>
      </c>
    </row>
    <row r="132" spans="2:12" x14ac:dyDescent="0.25">
      <c r="B132" t="s">
        <v>797</v>
      </c>
      <c r="C132" s="1" t="s">
        <v>401</v>
      </c>
      <c r="D132" s="1" t="s">
        <v>402</v>
      </c>
      <c r="E132">
        <v>2022</v>
      </c>
      <c r="I132" t="s">
        <v>696</v>
      </c>
      <c r="J132">
        <v>2021</v>
      </c>
      <c r="K132" t="s">
        <v>293</v>
      </c>
      <c r="L132" t="s">
        <v>294</v>
      </c>
    </row>
    <row r="133" spans="2:12" x14ac:dyDescent="0.25">
      <c r="B133" t="s">
        <v>836</v>
      </c>
      <c r="C133" s="1" t="s">
        <v>419</v>
      </c>
      <c r="D133" s="1" t="s">
        <v>420</v>
      </c>
      <c r="E133">
        <v>2022</v>
      </c>
      <c r="I133" t="s">
        <v>698</v>
      </c>
      <c r="J133">
        <v>2021</v>
      </c>
      <c r="K133" t="s">
        <v>295</v>
      </c>
      <c r="L133" t="s">
        <v>296</v>
      </c>
    </row>
    <row r="134" spans="2:12" x14ac:dyDescent="0.25">
      <c r="B134" t="s">
        <v>801</v>
      </c>
      <c r="C134" s="1" t="s">
        <v>407</v>
      </c>
      <c r="D134" s="1" t="s">
        <v>408</v>
      </c>
      <c r="E134">
        <v>2022</v>
      </c>
      <c r="I134" t="s">
        <v>700</v>
      </c>
      <c r="J134">
        <v>2021</v>
      </c>
      <c r="K134" t="s">
        <v>297</v>
      </c>
      <c r="L134" t="s">
        <v>298</v>
      </c>
    </row>
    <row r="135" spans="2:12" x14ac:dyDescent="0.25">
      <c r="B135" t="s">
        <v>833</v>
      </c>
      <c r="C135" s="1" t="s">
        <v>405</v>
      </c>
      <c r="D135" s="1" t="s">
        <v>406</v>
      </c>
      <c r="E135">
        <v>2022</v>
      </c>
      <c r="I135" t="s">
        <v>702</v>
      </c>
      <c r="J135">
        <v>2021</v>
      </c>
      <c r="K135" t="s">
        <v>299</v>
      </c>
      <c r="L135" t="s">
        <v>300</v>
      </c>
    </row>
    <row r="136" spans="2:12" x14ac:dyDescent="0.25">
      <c r="B136" t="s">
        <v>825</v>
      </c>
      <c r="C136" s="1" t="s">
        <v>432</v>
      </c>
      <c r="D136" s="1" t="s">
        <v>433</v>
      </c>
      <c r="E136">
        <v>2022</v>
      </c>
      <c r="I136" t="s">
        <v>704</v>
      </c>
      <c r="J136">
        <v>2021</v>
      </c>
      <c r="K136" t="s">
        <v>301</v>
      </c>
      <c r="L136" t="s">
        <v>302</v>
      </c>
    </row>
    <row r="137" spans="2:12" x14ac:dyDescent="0.25">
      <c r="B137" t="s">
        <v>805</v>
      </c>
      <c r="C137" s="1" t="s">
        <v>411</v>
      </c>
      <c r="D137" s="1" t="s">
        <v>412</v>
      </c>
      <c r="E137">
        <v>2022</v>
      </c>
      <c r="I137" t="s">
        <v>706</v>
      </c>
      <c r="J137">
        <v>2021</v>
      </c>
      <c r="K137" t="s">
        <v>303</v>
      </c>
      <c r="L137" t="s">
        <v>304</v>
      </c>
    </row>
    <row r="138" spans="2:12" x14ac:dyDescent="0.25">
      <c r="B138" t="s">
        <v>809</v>
      </c>
      <c r="C138" s="1" t="s">
        <v>415</v>
      </c>
      <c r="D138" s="1" t="s">
        <v>416</v>
      </c>
      <c r="E138">
        <v>2022</v>
      </c>
      <c r="I138" t="s">
        <v>708</v>
      </c>
      <c r="J138">
        <v>2021</v>
      </c>
      <c r="K138" t="s">
        <v>305</v>
      </c>
      <c r="L138" t="s">
        <v>306</v>
      </c>
    </row>
    <row r="139" spans="2:12" x14ac:dyDescent="0.25">
      <c r="B139" t="s">
        <v>803</v>
      </c>
      <c r="C139" s="1" t="s">
        <v>409</v>
      </c>
      <c r="D139" s="1" t="s">
        <v>410</v>
      </c>
      <c r="E139">
        <v>2022</v>
      </c>
      <c r="I139" t="s">
        <v>710</v>
      </c>
      <c r="J139">
        <v>2021</v>
      </c>
      <c r="K139" t="s">
        <v>307</v>
      </c>
      <c r="L139" t="s">
        <v>308</v>
      </c>
    </row>
    <row r="140" spans="2:12" x14ac:dyDescent="0.25">
      <c r="B140" t="s">
        <v>817</v>
      </c>
      <c r="C140" s="1" t="s">
        <v>425</v>
      </c>
      <c r="D140" s="1" t="s">
        <v>426</v>
      </c>
      <c r="E140">
        <v>2022</v>
      </c>
      <c r="I140" t="s">
        <v>712</v>
      </c>
      <c r="J140">
        <v>2021</v>
      </c>
      <c r="K140" t="s">
        <v>309</v>
      </c>
      <c r="L140" t="s">
        <v>310</v>
      </c>
    </row>
    <row r="141" spans="2:12" x14ac:dyDescent="0.25">
      <c r="B141" t="s">
        <v>815</v>
      </c>
      <c r="C141" s="1" t="s">
        <v>423</v>
      </c>
      <c r="D141" s="1" t="s">
        <v>424</v>
      </c>
      <c r="E141">
        <v>2022</v>
      </c>
      <c r="I141" t="s">
        <v>714</v>
      </c>
      <c r="J141">
        <v>2021</v>
      </c>
      <c r="K141" t="s">
        <v>311</v>
      </c>
      <c r="L141" t="s">
        <v>312</v>
      </c>
    </row>
    <row r="142" spans="2:12" x14ac:dyDescent="0.25">
      <c r="B142" t="s">
        <v>823</v>
      </c>
      <c r="C142" s="1" t="s">
        <v>430</v>
      </c>
      <c r="D142" s="1" t="s">
        <v>431</v>
      </c>
      <c r="E142">
        <v>2022</v>
      </c>
      <c r="I142" t="s">
        <v>716</v>
      </c>
      <c r="J142">
        <v>2021</v>
      </c>
      <c r="K142" t="s">
        <v>313</v>
      </c>
      <c r="L142" t="s">
        <v>314</v>
      </c>
    </row>
    <row r="143" spans="2:12" x14ac:dyDescent="0.25">
      <c r="B143" t="s">
        <v>811</v>
      </c>
      <c r="C143" s="1" t="s">
        <v>417</v>
      </c>
      <c r="D143" s="1" t="s">
        <v>418</v>
      </c>
      <c r="E143">
        <v>2022</v>
      </c>
      <c r="I143" t="s">
        <v>718</v>
      </c>
      <c r="J143">
        <v>2021</v>
      </c>
      <c r="K143" t="s">
        <v>315</v>
      </c>
      <c r="L143" t="s">
        <v>316</v>
      </c>
    </row>
    <row r="144" spans="2:12" x14ac:dyDescent="0.25">
      <c r="B144" t="s">
        <v>819</v>
      </c>
      <c r="C144" s="1" t="s">
        <v>427</v>
      </c>
      <c r="D144" s="1" t="s">
        <v>258</v>
      </c>
      <c r="E144">
        <v>2022</v>
      </c>
      <c r="I144" t="s">
        <v>720</v>
      </c>
      <c r="J144">
        <v>2021</v>
      </c>
      <c r="K144" t="s">
        <v>317</v>
      </c>
      <c r="L144" t="s">
        <v>318</v>
      </c>
    </row>
    <row r="145" spans="2:12" x14ac:dyDescent="0.25">
      <c r="B145" t="s">
        <v>807</v>
      </c>
      <c r="C145" s="1" t="s">
        <v>413</v>
      </c>
      <c r="D145" s="1" t="s">
        <v>414</v>
      </c>
      <c r="E145">
        <v>2022</v>
      </c>
      <c r="I145" t="s">
        <v>722</v>
      </c>
      <c r="J145">
        <v>2021</v>
      </c>
      <c r="K145" t="s">
        <v>319</v>
      </c>
      <c r="L145" t="s">
        <v>320</v>
      </c>
    </row>
    <row r="146" spans="2:12" x14ac:dyDescent="0.25">
      <c r="B146" t="s">
        <v>709</v>
      </c>
      <c r="C146" s="1" t="s">
        <v>307</v>
      </c>
      <c r="D146" s="1" t="s">
        <v>308</v>
      </c>
      <c r="E146">
        <v>2021</v>
      </c>
      <c r="I146" t="s">
        <v>724</v>
      </c>
      <c r="J146">
        <v>2021</v>
      </c>
      <c r="K146" t="s">
        <v>321</v>
      </c>
      <c r="L146" t="s">
        <v>322</v>
      </c>
    </row>
    <row r="147" spans="2:12" x14ac:dyDescent="0.25">
      <c r="B147" t="s">
        <v>767</v>
      </c>
      <c r="C147" s="1" t="s">
        <v>368</v>
      </c>
      <c r="D147" s="1" t="s">
        <v>369</v>
      </c>
      <c r="E147">
        <v>2021</v>
      </c>
      <c r="I147" t="s">
        <v>726</v>
      </c>
      <c r="J147">
        <v>2021</v>
      </c>
      <c r="K147" t="s">
        <v>323</v>
      </c>
      <c r="L147" t="s">
        <v>324</v>
      </c>
    </row>
    <row r="148" spans="2:12" x14ac:dyDescent="0.25">
      <c r="B148" t="s">
        <v>691</v>
      </c>
      <c r="C148" s="1" t="s">
        <v>289</v>
      </c>
      <c r="D148" s="1" t="s">
        <v>290</v>
      </c>
      <c r="E148">
        <v>2021</v>
      </c>
      <c r="I148" t="s">
        <v>728</v>
      </c>
      <c r="J148">
        <v>2021</v>
      </c>
      <c r="K148" t="s">
        <v>325</v>
      </c>
      <c r="L148" t="s">
        <v>326</v>
      </c>
    </row>
    <row r="149" spans="2:12" x14ac:dyDescent="0.25">
      <c r="B149" t="s">
        <v>701</v>
      </c>
      <c r="C149" s="1" t="s">
        <v>299</v>
      </c>
      <c r="D149" s="1" t="s">
        <v>300</v>
      </c>
      <c r="E149">
        <v>2021</v>
      </c>
      <c r="I149" t="s">
        <v>730</v>
      </c>
      <c r="J149">
        <v>2021</v>
      </c>
      <c r="K149" t="s">
        <v>327</v>
      </c>
      <c r="L149" t="s">
        <v>328</v>
      </c>
    </row>
    <row r="150" spans="2:12" x14ac:dyDescent="0.25">
      <c r="B150" t="s">
        <v>771</v>
      </c>
      <c r="C150" s="1" t="s">
        <v>374</v>
      </c>
      <c r="D150" s="1" t="s">
        <v>375</v>
      </c>
      <c r="E150">
        <v>2021</v>
      </c>
      <c r="I150" t="s">
        <v>732</v>
      </c>
      <c r="J150">
        <v>2021</v>
      </c>
      <c r="K150" t="s">
        <v>329</v>
      </c>
      <c r="L150" t="s">
        <v>330</v>
      </c>
    </row>
    <row r="151" spans="2:12" x14ac:dyDescent="0.25">
      <c r="B151" t="s">
        <v>741</v>
      </c>
      <c r="C151" s="1" t="s">
        <v>341</v>
      </c>
      <c r="D151" s="1" t="s">
        <v>342</v>
      </c>
      <c r="E151">
        <v>2021</v>
      </c>
      <c r="I151" t="s">
        <v>734</v>
      </c>
      <c r="J151">
        <v>2021</v>
      </c>
      <c r="K151" t="s">
        <v>331</v>
      </c>
      <c r="L151" t="s">
        <v>332</v>
      </c>
    </row>
    <row r="152" spans="2:12" x14ac:dyDescent="0.25">
      <c r="B152" t="s">
        <v>787</v>
      </c>
      <c r="C152" s="1" t="s">
        <v>389</v>
      </c>
      <c r="D152" s="1" t="s">
        <v>390</v>
      </c>
      <c r="E152">
        <v>2021</v>
      </c>
      <c r="I152" t="s">
        <v>736</v>
      </c>
      <c r="J152">
        <v>2021</v>
      </c>
      <c r="K152" t="s">
        <v>333</v>
      </c>
      <c r="L152" t="s">
        <v>334</v>
      </c>
    </row>
    <row r="153" spans="2:12" x14ac:dyDescent="0.25">
      <c r="B153" t="s">
        <v>765</v>
      </c>
      <c r="C153" s="1" t="s">
        <v>366</v>
      </c>
      <c r="D153" s="1" t="s">
        <v>367</v>
      </c>
      <c r="E153">
        <v>2021</v>
      </c>
      <c r="I153" t="s">
        <v>738</v>
      </c>
      <c r="J153">
        <v>2021</v>
      </c>
      <c r="K153" t="s">
        <v>335</v>
      </c>
      <c r="L153" t="s">
        <v>336</v>
      </c>
    </row>
    <row r="154" spans="2:12" x14ac:dyDescent="0.25">
      <c r="B154" t="s">
        <v>735</v>
      </c>
      <c r="C154" s="1" t="s">
        <v>333</v>
      </c>
      <c r="D154" s="1" t="s">
        <v>334</v>
      </c>
      <c r="E154">
        <v>2021</v>
      </c>
      <c r="I154" t="s">
        <v>740</v>
      </c>
      <c r="J154">
        <v>2021</v>
      </c>
      <c r="K154" t="s">
        <v>337</v>
      </c>
      <c r="L154" t="s">
        <v>338</v>
      </c>
    </row>
    <row r="155" spans="2:12" x14ac:dyDescent="0.25">
      <c r="B155" t="s">
        <v>721</v>
      </c>
      <c r="C155" s="1" t="s">
        <v>319</v>
      </c>
      <c r="D155" s="1" t="s">
        <v>320</v>
      </c>
      <c r="E155">
        <v>2021</v>
      </c>
      <c r="I155" t="s">
        <v>742</v>
      </c>
      <c r="J155">
        <v>2021</v>
      </c>
      <c r="K155" t="s">
        <v>341</v>
      </c>
      <c r="L155" t="s">
        <v>342</v>
      </c>
    </row>
    <row r="156" spans="2:12" x14ac:dyDescent="0.25">
      <c r="B156" t="s">
        <v>789</v>
      </c>
      <c r="C156" s="1" t="s">
        <v>391</v>
      </c>
      <c r="D156" s="1" t="s">
        <v>392</v>
      </c>
      <c r="E156">
        <v>2021</v>
      </c>
      <c r="I156" t="s">
        <v>744</v>
      </c>
      <c r="J156">
        <v>2021</v>
      </c>
      <c r="K156" t="s">
        <v>343</v>
      </c>
      <c r="L156" t="s">
        <v>344</v>
      </c>
    </row>
    <row r="157" spans="2:12" x14ac:dyDescent="0.25">
      <c r="B157" t="s">
        <v>713</v>
      </c>
      <c r="C157" s="1" t="s">
        <v>311</v>
      </c>
      <c r="D157" s="1" t="s">
        <v>312</v>
      </c>
      <c r="E157">
        <v>2021</v>
      </c>
      <c r="I157" t="s">
        <v>746</v>
      </c>
      <c r="J157">
        <v>2021</v>
      </c>
      <c r="K157" t="s">
        <v>345</v>
      </c>
      <c r="L157" t="s">
        <v>346</v>
      </c>
    </row>
    <row r="158" spans="2:12" x14ac:dyDescent="0.25">
      <c r="B158" t="s">
        <v>729</v>
      </c>
      <c r="C158" s="1" t="s">
        <v>327</v>
      </c>
      <c r="D158" s="1" t="s">
        <v>328</v>
      </c>
      <c r="E158">
        <v>2021</v>
      </c>
      <c r="I158" t="s">
        <v>748</v>
      </c>
      <c r="J158">
        <v>2021</v>
      </c>
      <c r="K158" t="s">
        <v>347</v>
      </c>
      <c r="L158" t="s">
        <v>346</v>
      </c>
    </row>
    <row r="159" spans="2:12" x14ac:dyDescent="0.25">
      <c r="B159" t="s">
        <v>737</v>
      </c>
      <c r="C159" s="1" t="s">
        <v>335</v>
      </c>
      <c r="D159" s="1" t="s">
        <v>336</v>
      </c>
      <c r="E159">
        <v>2021</v>
      </c>
      <c r="I159" t="s">
        <v>750</v>
      </c>
      <c r="J159">
        <v>2021</v>
      </c>
      <c r="K159" t="s">
        <v>348</v>
      </c>
      <c r="L159" t="s">
        <v>349</v>
      </c>
    </row>
    <row r="160" spans="2:12" x14ac:dyDescent="0.25">
      <c r="B160" t="s">
        <v>697</v>
      </c>
      <c r="C160" s="1" t="s">
        <v>295</v>
      </c>
      <c r="D160" s="1" t="s">
        <v>296</v>
      </c>
      <c r="E160">
        <v>2021</v>
      </c>
      <c r="I160" t="s">
        <v>752</v>
      </c>
      <c r="J160">
        <v>2021</v>
      </c>
      <c r="K160" t="s">
        <v>350</v>
      </c>
      <c r="L160" t="s">
        <v>351</v>
      </c>
    </row>
    <row r="161" spans="2:12" x14ac:dyDescent="0.25">
      <c r="B161" t="s">
        <v>781</v>
      </c>
      <c r="C161" s="1" t="s">
        <v>383</v>
      </c>
      <c r="D161" s="1" t="s">
        <v>384</v>
      </c>
      <c r="E161">
        <v>2021</v>
      </c>
      <c r="I161" t="s">
        <v>754</v>
      </c>
      <c r="J161">
        <v>2021</v>
      </c>
      <c r="K161" t="s">
        <v>352</v>
      </c>
      <c r="L161" t="s">
        <v>353</v>
      </c>
    </row>
    <row r="162" spans="2:12" x14ac:dyDescent="0.25">
      <c r="B162" t="s">
        <v>769</v>
      </c>
      <c r="C162" s="1" t="s">
        <v>372</v>
      </c>
      <c r="D162" s="1" t="s">
        <v>373</v>
      </c>
      <c r="E162">
        <v>2021</v>
      </c>
      <c r="I162" t="s">
        <v>756</v>
      </c>
      <c r="J162">
        <v>2021</v>
      </c>
      <c r="K162" t="s">
        <v>354</v>
      </c>
      <c r="L162" t="s">
        <v>355</v>
      </c>
    </row>
    <row r="163" spans="2:12" x14ac:dyDescent="0.25">
      <c r="B163" t="s">
        <v>747</v>
      </c>
      <c r="C163" s="1" t="s">
        <v>348</v>
      </c>
      <c r="D163" s="1" t="s">
        <v>349</v>
      </c>
      <c r="E163">
        <v>2021</v>
      </c>
      <c r="I163" t="s">
        <v>758</v>
      </c>
      <c r="J163">
        <v>2021</v>
      </c>
      <c r="K163" t="s">
        <v>356</v>
      </c>
      <c r="L163" t="s">
        <v>357</v>
      </c>
    </row>
    <row r="164" spans="2:12" x14ac:dyDescent="0.25">
      <c r="B164" t="s">
        <v>733</v>
      </c>
      <c r="C164" s="1" t="s">
        <v>331</v>
      </c>
      <c r="D164" s="1" t="s">
        <v>332</v>
      </c>
      <c r="E164">
        <v>2021</v>
      </c>
      <c r="I164" t="s">
        <v>760</v>
      </c>
      <c r="J164">
        <v>2021</v>
      </c>
      <c r="K164" t="s">
        <v>358</v>
      </c>
      <c r="L164" t="s">
        <v>359</v>
      </c>
    </row>
    <row r="165" spans="2:12" x14ac:dyDescent="0.25">
      <c r="B165" t="s">
        <v>689</v>
      </c>
      <c r="C165" s="1" t="s">
        <v>287</v>
      </c>
      <c r="D165" s="1" t="s">
        <v>288</v>
      </c>
      <c r="E165">
        <v>2021</v>
      </c>
      <c r="I165" t="s">
        <v>762</v>
      </c>
      <c r="J165">
        <v>2021</v>
      </c>
      <c r="K165" t="s">
        <v>360</v>
      </c>
      <c r="L165" t="s">
        <v>361</v>
      </c>
    </row>
    <row r="166" spans="2:12" x14ac:dyDescent="0.25">
      <c r="B166" t="s">
        <v>773</v>
      </c>
      <c r="C166" s="1" t="s">
        <v>376</v>
      </c>
      <c r="D166" s="1" t="s">
        <v>377</v>
      </c>
      <c r="E166">
        <v>2021</v>
      </c>
      <c r="I166" t="s">
        <v>764</v>
      </c>
      <c r="J166">
        <v>2021</v>
      </c>
      <c r="K166" t="s">
        <v>362</v>
      </c>
      <c r="L166" t="s">
        <v>363</v>
      </c>
    </row>
    <row r="167" spans="2:12" x14ac:dyDescent="0.25">
      <c r="B167" t="s">
        <v>759</v>
      </c>
      <c r="C167" s="1" t="s">
        <v>360</v>
      </c>
      <c r="D167" s="1" t="s">
        <v>361</v>
      </c>
      <c r="E167">
        <v>2021</v>
      </c>
      <c r="I167" t="s">
        <v>766</v>
      </c>
      <c r="J167">
        <v>2021</v>
      </c>
      <c r="K167" t="s">
        <v>364</v>
      </c>
      <c r="L167" t="s">
        <v>365</v>
      </c>
    </row>
    <row r="168" spans="2:12" x14ac:dyDescent="0.25">
      <c r="B168" t="s">
        <v>757</v>
      </c>
      <c r="C168" s="1" t="s">
        <v>358</v>
      </c>
      <c r="D168" s="1" t="s">
        <v>359</v>
      </c>
      <c r="E168">
        <v>2021</v>
      </c>
      <c r="I168" t="s">
        <v>768</v>
      </c>
      <c r="J168">
        <v>2021</v>
      </c>
      <c r="K168" t="s">
        <v>366</v>
      </c>
      <c r="L168" t="s">
        <v>367</v>
      </c>
    </row>
    <row r="169" spans="2:12" x14ac:dyDescent="0.25">
      <c r="B169" t="s">
        <v>685</v>
      </c>
      <c r="C169" s="1" t="s">
        <v>283</v>
      </c>
      <c r="D169" s="1" t="s">
        <v>284</v>
      </c>
      <c r="E169">
        <v>2021</v>
      </c>
      <c r="I169" t="s">
        <v>770</v>
      </c>
      <c r="J169">
        <v>2021</v>
      </c>
      <c r="K169" t="s">
        <v>368</v>
      </c>
      <c r="L169" t="s">
        <v>369</v>
      </c>
    </row>
    <row r="170" spans="2:12" x14ac:dyDescent="0.25">
      <c r="B170" t="s">
        <v>683</v>
      </c>
      <c r="C170" s="1" t="s">
        <v>281</v>
      </c>
      <c r="D170" s="1" t="s">
        <v>282</v>
      </c>
      <c r="E170">
        <v>2021</v>
      </c>
      <c r="I170" t="s">
        <v>772</v>
      </c>
      <c r="J170">
        <v>2021</v>
      </c>
      <c r="K170" t="s">
        <v>372</v>
      </c>
      <c r="L170" t="s">
        <v>373</v>
      </c>
    </row>
    <row r="171" spans="2:12" x14ac:dyDescent="0.25">
      <c r="B171" t="s">
        <v>727</v>
      </c>
      <c r="C171" s="1" t="s">
        <v>325</v>
      </c>
      <c r="D171" s="1" t="s">
        <v>326</v>
      </c>
      <c r="E171">
        <v>2021</v>
      </c>
      <c r="I171" t="s">
        <v>774</v>
      </c>
      <c r="J171">
        <v>2021</v>
      </c>
      <c r="K171" t="s">
        <v>374</v>
      </c>
      <c r="L171" t="s">
        <v>375</v>
      </c>
    </row>
    <row r="172" spans="2:12" x14ac:dyDescent="0.25">
      <c r="B172" t="s">
        <v>775</v>
      </c>
      <c r="C172" s="1" t="s">
        <v>378</v>
      </c>
      <c r="D172" s="1" t="s">
        <v>206</v>
      </c>
      <c r="E172">
        <v>2021</v>
      </c>
      <c r="I172" t="s">
        <v>776</v>
      </c>
      <c r="J172">
        <v>2021</v>
      </c>
      <c r="K172" t="s">
        <v>376</v>
      </c>
      <c r="L172" t="s">
        <v>377</v>
      </c>
    </row>
    <row r="173" spans="2:12" x14ac:dyDescent="0.25">
      <c r="B173" t="s">
        <v>749</v>
      </c>
      <c r="C173" s="1" t="s">
        <v>350</v>
      </c>
      <c r="D173" s="1" t="s">
        <v>351</v>
      </c>
      <c r="E173">
        <v>2021</v>
      </c>
      <c r="I173" t="s">
        <v>778</v>
      </c>
      <c r="J173">
        <v>2021</v>
      </c>
      <c r="K173" t="s">
        <v>378</v>
      </c>
      <c r="L173" t="s">
        <v>206</v>
      </c>
    </row>
    <row r="174" spans="2:12" x14ac:dyDescent="0.25">
      <c r="B174" t="s">
        <v>711</v>
      </c>
      <c r="C174" s="1" t="s">
        <v>309</v>
      </c>
      <c r="D174" s="1" t="s">
        <v>310</v>
      </c>
      <c r="E174">
        <v>2021</v>
      </c>
      <c r="I174" t="s">
        <v>780</v>
      </c>
      <c r="J174">
        <v>2021</v>
      </c>
      <c r="K174" t="s">
        <v>379</v>
      </c>
      <c r="L174" t="s">
        <v>380</v>
      </c>
    </row>
    <row r="175" spans="2:12" x14ac:dyDescent="0.25">
      <c r="B175" t="s">
        <v>745</v>
      </c>
      <c r="C175" s="1" t="s">
        <v>345</v>
      </c>
      <c r="D175" s="1" t="s">
        <v>346</v>
      </c>
      <c r="E175">
        <v>2021</v>
      </c>
      <c r="I175" t="s">
        <v>782</v>
      </c>
      <c r="J175">
        <v>2021</v>
      </c>
      <c r="K175" t="s">
        <v>381</v>
      </c>
      <c r="L175" t="s">
        <v>382</v>
      </c>
    </row>
    <row r="176" spans="2:12" x14ac:dyDescent="0.25">
      <c r="B176" t="s">
        <v>699</v>
      </c>
      <c r="C176" s="1" t="s">
        <v>297</v>
      </c>
      <c r="D176" s="1" t="s">
        <v>298</v>
      </c>
      <c r="E176">
        <v>2021</v>
      </c>
      <c r="I176" t="s">
        <v>784</v>
      </c>
      <c r="J176">
        <v>2021</v>
      </c>
      <c r="K176" t="s">
        <v>383</v>
      </c>
      <c r="L176" t="s">
        <v>384</v>
      </c>
    </row>
    <row r="177" spans="2:12" x14ac:dyDescent="0.25">
      <c r="B177" t="s">
        <v>844</v>
      </c>
      <c r="C177" s="1" t="s">
        <v>370</v>
      </c>
      <c r="D177" s="1" t="s">
        <v>371</v>
      </c>
      <c r="E177">
        <v>2021</v>
      </c>
      <c r="I177" t="s">
        <v>786</v>
      </c>
      <c r="J177">
        <v>2021</v>
      </c>
      <c r="K177" t="s">
        <v>385</v>
      </c>
      <c r="L177" t="s">
        <v>386</v>
      </c>
    </row>
    <row r="178" spans="2:12" x14ac:dyDescent="0.25">
      <c r="B178" t="s">
        <v>743</v>
      </c>
      <c r="C178" s="1" t="s">
        <v>343</v>
      </c>
      <c r="D178" s="1" t="s">
        <v>344</v>
      </c>
      <c r="E178">
        <v>2021</v>
      </c>
      <c r="I178" t="s">
        <v>788</v>
      </c>
      <c r="J178">
        <v>2021</v>
      </c>
      <c r="K178" t="s">
        <v>387</v>
      </c>
      <c r="L178" t="s">
        <v>388</v>
      </c>
    </row>
    <row r="179" spans="2:12" x14ac:dyDescent="0.25">
      <c r="B179" t="s">
        <v>779</v>
      </c>
      <c r="C179" s="1" t="s">
        <v>381</v>
      </c>
      <c r="D179" s="1" t="s">
        <v>382</v>
      </c>
      <c r="E179">
        <v>2021</v>
      </c>
      <c r="I179" t="s">
        <v>790</v>
      </c>
      <c r="J179">
        <v>2021</v>
      </c>
      <c r="K179" t="s">
        <v>389</v>
      </c>
      <c r="L179" t="s">
        <v>390</v>
      </c>
    </row>
    <row r="180" spans="2:12" x14ac:dyDescent="0.25">
      <c r="B180" t="s">
        <v>705</v>
      </c>
      <c r="C180" s="1" t="s">
        <v>303</v>
      </c>
      <c r="D180" s="1" t="s">
        <v>304</v>
      </c>
      <c r="E180">
        <v>2021</v>
      </c>
      <c r="I180" t="s">
        <v>792</v>
      </c>
      <c r="J180">
        <v>2021</v>
      </c>
      <c r="K180" t="s">
        <v>391</v>
      </c>
      <c r="L180" t="s">
        <v>392</v>
      </c>
    </row>
    <row r="181" spans="2:12" x14ac:dyDescent="0.25">
      <c r="B181" t="s">
        <v>751</v>
      </c>
      <c r="C181" s="1" t="s">
        <v>352</v>
      </c>
      <c r="D181" s="1" t="s">
        <v>353</v>
      </c>
      <c r="E181">
        <v>2021</v>
      </c>
      <c r="I181" t="s">
        <v>794</v>
      </c>
      <c r="J181">
        <v>2021</v>
      </c>
      <c r="K181" t="s">
        <v>393</v>
      </c>
      <c r="L181" t="s">
        <v>394</v>
      </c>
    </row>
    <row r="182" spans="2:12" x14ac:dyDescent="0.25">
      <c r="B182" t="s">
        <v>693</v>
      </c>
      <c r="C182" s="1" t="s">
        <v>291</v>
      </c>
      <c r="D182" s="1" t="s">
        <v>292</v>
      </c>
      <c r="E182">
        <v>2021</v>
      </c>
      <c r="I182" t="s">
        <v>796</v>
      </c>
      <c r="J182">
        <v>2021</v>
      </c>
      <c r="K182" t="s">
        <v>395</v>
      </c>
      <c r="L182" t="s">
        <v>396</v>
      </c>
    </row>
    <row r="183" spans="2:12" x14ac:dyDescent="0.25">
      <c r="B183" t="s">
        <v>785</v>
      </c>
      <c r="C183" s="1" t="s">
        <v>387</v>
      </c>
      <c r="D183" s="1" t="s">
        <v>388</v>
      </c>
      <c r="E183">
        <v>2021</v>
      </c>
      <c r="I183" t="s">
        <v>798</v>
      </c>
      <c r="J183">
        <v>2022</v>
      </c>
      <c r="K183" t="s">
        <v>397</v>
      </c>
      <c r="L183" t="s">
        <v>398</v>
      </c>
    </row>
    <row r="184" spans="2:12" x14ac:dyDescent="0.25">
      <c r="B184" t="s">
        <v>723</v>
      </c>
      <c r="C184" s="1" t="s">
        <v>321</v>
      </c>
      <c r="D184" s="1" t="s">
        <v>322</v>
      </c>
      <c r="E184">
        <v>2021</v>
      </c>
      <c r="I184" t="s">
        <v>800</v>
      </c>
      <c r="J184">
        <v>2022</v>
      </c>
      <c r="K184" t="s">
        <v>401</v>
      </c>
      <c r="L184" t="s">
        <v>402</v>
      </c>
    </row>
    <row r="185" spans="2:12" x14ac:dyDescent="0.25">
      <c r="B185" t="s">
        <v>695</v>
      </c>
      <c r="C185" s="1" t="s">
        <v>293</v>
      </c>
      <c r="D185" s="1" t="s">
        <v>294</v>
      </c>
      <c r="E185">
        <v>2021</v>
      </c>
      <c r="I185" t="s">
        <v>802</v>
      </c>
      <c r="J185">
        <v>2022</v>
      </c>
      <c r="K185" t="s">
        <v>403</v>
      </c>
      <c r="L185" t="s">
        <v>404</v>
      </c>
    </row>
    <row r="186" spans="2:12" x14ac:dyDescent="0.25">
      <c r="B186" t="s">
        <v>753</v>
      </c>
      <c r="C186" s="1" t="s">
        <v>354</v>
      </c>
      <c r="D186" s="1" t="s">
        <v>355</v>
      </c>
      <c r="E186">
        <v>2021</v>
      </c>
      <c r="I186" t="s">
        <v>804</v>
      </c>
      <c r="J186">
        <v>2022</v>
      </c>
      <c r="K186" t="s">
        <v>407</v>
      </c>
      <c r="L186" t="s">
        <v>408</v>
      </c>
    </row>
    <row r="187" spans="2:12" x14ac:dyDescent="0.25">
      <c r="B187" t="s">
        <v>763</v>
      </c>
      <c r="C187" s="1" t="s">
        <v>364</v>
      </c>
      <c r="D187" s="1" t="s">
        <v>365</v>
      </c>
      <c r="E187">
        <v>2021</v>
      </c>
      <c r="I187" t="s">
        <v>806</v>
      </c>
      <c r="J187">
        <v>2022</v>
      </c>
      <c r="K187" t="s">
        <v>409</v>
      </c>
      <c r="L187" t="s">
        <v>410</v>
      </c>
    </row>
    <row r="188" spans="2:12" x14ac:dyDescent="0.25">
      <c r="B188" t="s">
        <v>834</v>
      </c>
      <c r="C188" s="1" t="s">
        <v>339</v>
      </c>
      <c r="D188" s="1" t="s">
        <v>340</v>
      </c>
      <c r="E188">
        <v>2021</v>
      </c>
      <c r="I188" t="s">
        <v>808</v>
      </c>
      <c r="J188">
        <v>2022</v>
      </c>
      <c r="K188" t="s">
        <v>411</v>
      </c>
      <c r="L188" t="s">
        <v>412</v>
      </c>
    </row>
    <row r="189" spans="2:12" x14ac:dyDescent="0.25">
      <c r="I189" t="s">
        <v>810</v>
      </c>
      <c r="J189">
        <v>2022</v>
      </c>
      <c r="K189" t="s">
        <v>413</v>
      </c>
      <c r="L189" t="s">
        <v>414</v>
      </c>
    </row>
    <row r="190" spans="2:12" x14ac:dyDescent="0.25">
      <c r="I190" t="s">
        <v>812</v>
      </c>
      <c r="J190">
        <v>2022</v>
      </c>
      <c r="K190" t="s">
        <v>415</v>
      </c>
      <c r="L190" t="s">
        <v>416</v>
      </c>
    </row>
    <row r="191" spans="2:12" x14ac:dyDescent="0.25">
      <c r="I191" t="s">
        <v>814</v>
      </c>
      <c r="J191">
        <v>2022</v>
      </c>
      <c r="K191" t="s">
        <v>417</v>
      </c>
      <c r="L191" t="s">
        <v>418</v>
      </c>
    </row>
    <row r="192" spans="2:12" x14ac:dyDescent="0.25">
      <c r="I192" t="s">
        <v>816</v>
      </c>
      <c r="J192">
        <v>2022</v>
      </c>
      <c r="K192" t="s">
        <v>421</v>
      </c>
      <c r="L192" t="s">
        <v>422</v>
      </c>
    </row>
    <row r="193" spans="9:12" x14ac:dyDescent="0.25">
      <c r="I193" t="s">
        <v>818</v>
      </c>
      <c r="J193">
        <v>2022</v>
      </c>
      <c r="K193" t="s">
        <v>423</v>
      </c>
      <c r="L193" t="s">
        <v>424</v>
      </c>
    </row>
    <row r="194" spans="9:12" x14ac:dyDescent="0.25">
      <c r="I194" t="s">
        <v>820</v>
      </c>
      <c r="J194">
        <v>2022</v>
      </c>
      <c r="K194" t="s">
        <v>425</v>
      </c>
      <c r="L194" t="s">
        <v>426</v>
      </c>
    </row>
    <row r="195" spans="9:12" x14ac:dyDescent="0.25">
      <c r="I195" t="s">
        <v>822</v>
      </c>
      <c r="J195">
        <v>2022</v>
      </c>
      <c r="K195" t="s">
        <v>427</v>
      </c>
      <c r="L195" t="s">
        <v>258</v>
      </c>
    </row>
    <row r="196" spans="9:12" x14ac:dyDescent="0.25">
      <c r="I196" t="s">
        <v>824</v>
      </c>
      <c r="J196">
        <v>2022</v>
      </c>
      <c r="K196" t="s">
        <v>428</v>
      </c>
      <c r="L196" t="s">
        <v>429</v>
      </c>
    </row>
    <row r="197" spans="9:12" x14ac:dyDescent="0.25">
      <c r="I197" t="s">
        <v>1221</v>
      </c>
      <c r="J197">
        <v>2022</v>
      </c>
      <c r="K197" t="s">
        <v>430</v>
      </c>
      <c r="L197" t="s">
        <v>431</v>
      </c>
    </row>
    <row r="198" spans="9:12" x14ac:dyDescent="0.25">
      <c r="I198" t="s">
        <v>1222</v>
      </c>
      <c r="J198">
        <v>2022</v>
      </c>
      <c r="K198" t="s">
        <v>432</v>
      </c>
      <c r="L198" t="s">
        <v>433</v>
      </c>
    </row>
  </sheetData>
  <autoFilter ref="I1:L198" xr:uid="{159FF944-683B-4711-ADBB-D4A4254253D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2DB8-2120-402E-8D22-96479ABCE185}">
  <dimension ref="A1:AC11"/>
  <sheetViews>
    <sheetView workbookViewId="0">
      <selection activeCell="K12" sqref="K12"/>
    </sheetView>
  </sheetViews>
  <sheetFormatPr baseColWidth="10" defaultColWidth="11.42578125" defaultRowHeight="15" x14ac:dyDescent="0.25"/>
  <cols>
    <col min="2" max="2" width="26.5703125" customWidth="1"/>
    <col min="4" max="4" width="26.140625" customWidth="1"/>
  </cols>
  <sheetData>
    <row r="1" spans="1:29" x14ac:dyDescent="0.25">
      <c r="A1" t="s">
        <v>434</v>
      </c>
      <c r="B1" s="1" t="s">
        <v>435</v>
      </c>
      <c r="C1" s="1" t="s">
        <v>0</v>
      </c>
      <c r="D1" s="1" t="s">
        <v>1</v>
      </c>
      <c r="E1" s="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s="4" t="s">
        <v>22</v>
      </c>
      <c r="Z1" s="4" t="s">
        <v>23</v>
      </c>
      <c r="AA1" s="4" t="s">
        <v>24</v>
      </c>
      <c r="AB1" s="4" t="s">
        <v>25</v>
      </c>
      <c r="AC1" s="4" t="s">
        <v>26</v>
      </c>
    </row>
    <row r="2" spans="1:29" x14ac:dyDescent="0.25">
      <c r="A2" t="s">
        <v>592</v>
      </c>
      <c r="B2" t="s">
        <v>843</v>
      </c>
      <c r="C2">
        <v>2019</v>
      </c>
      <c r="D2" t="s">
        <v>183</v>
      </c>
      <c r="E2" t="s">
        <v>184</v>
      </c>
      <c r="Y2">
        <v>0</v>
      </c>
      <c r="Z2">
        <v>0</v>
      </c>
      <c r="AA2">
        <v>0</v>
      </c>
      <c r="AB2">
        <v>0</v>
      </c>
      <c r="AC2">
        <v>0</v>
      </c>
    </row>
    <row r="3" spans="1:29" x14ac:dyDescent="0.25">
      <c r="A3" t="s">
        <v>678</v>
      </c>
      <c r="B3" t="s">
        <v>845</v>
      </c>
      <c r="C3">
        <v>2020</v>
      </c>
      <c r="D3" t="s">
        <v>267</v>
      </c>
      <c r="E3" t="s">
        <v>268</v>
      </c>
      <c r="Y3">
        <v>0</v>
      </c>
      <c r="Z3">
        <v>0</v>
      </c>
      <c r="AA3">
        <v>0</v>
      </c>
      <c r="AB3">
        <v>0</v>
      </c>
      <c r="AC3">
        <v>0</v>
      </c>
    </row>
    <row r="4" spans="1:29" x14ac:dyDescent="0.25">
      <c r="A4" t="s">
        <v>750</v>
      </c>
      <c r="B4" t="s">
        <v>834</v>
      </c>
      <c r="C4">
        <v>2021</v>
      </c>
      <c r="D4" t="s">
        <v>339</v>
      </c>
      <c r="E4" t="s">
        <v>340</v>
      </c>
      <c r="Y4">
        <v>0</v>
      </c>
      <c r="Z4">
        <v>0</v>
      </c>
      <c r="AA4">
        <v>0</v>
      </c>
      <c r="AB4">
        <v>0</v>
      </c>
      <c r="AC4">
        <v>0</v>
      </c>
    </row>
    <row r="5" spans="1:29" x14ac:dyDescent="0.25">
      <c r="A5" t="s">
        <v>782</v>
      </c>
      <c r="B5" t="s">
        <v>844</v>
      </c>
      <c r="C5">
        <v>2021</v>
      </c>
      <c r="D5" t="s">
        <v>370</v>
      </c>
      <c r="E5" t="s">
        <v>371</v>
      </c>
      <c r="Y5">
        <v>0</v>
      </c>
      <c r="Z5">
        <v>0</v>
      </c>
      <c r="AA5">
        <v>0</v>
      </c>
      <c r="AB5">
        <v>0</v>
      </c>
      <c r="AC5">
        <v>0</v>
      </c>
    </row>
    <row r="6" spans="1:29" x14ac:dyDescent="0.25">
      <c r="A6" t="s">
        <v>812</v>
      </c>
      <c r="B6" t="s">
        <v>828</v>
      </c>
      <c r="C6">
        <v>2022</v>
      </c>
      <c r="D6" t="s">
        <v>399</v>
      </c>
      <c r="E6" t="s">
        <v>400</v>
      </c>
      <c r="Y6">
        <v>0</v>
      </c>
      <c r="Z6">
        <v>0</v>
      </c>
      <c r="AA6">
        <v>0</v>
      </c>
      <c r="AB6">
        <v>0</v>
      </c>
      <c r="AC6">
        <v>0</v>
      </c>
    </row>
    <row r="7" spans="1:29" x14ac:dyDescent="0.25">
      <c r="A7" t="s">
        <v>818</v>
      </c>
      <c r="B7" t="s">
        <v>833</v>
      </c>
      <c r="C7">
        <v>2022</v>
      </c>
      <c r="D7" t="s">
        <v>405</v>
      </c>
      <c r="E7" t="s">
        <v>406</v>
      </c>
      <c r="Y7">
        <v>0</v>
      </c>
      <c r="Z7">
        <v>0</v>
      </c>
      <c r="AA7">
        <v>0</v>
      </c>
      <c r="AB7">
        <v>0</v>
      </c>
      <c r="AC7">
        <v>0</v>
      </c>
    </row>
    <row r="8" spans="1:29" x14ac:dyDescent="0.25">
      <c r="A8" t="s">
        <v>1223</v>
      </c>
      <c r="B8" t="s">
        <v>836</v>
      </c>
      <c r="C8">
        <v>2022</v>
      </c>
      <c r="D8" t="s">
        <v>419</v>
      </c>
      <c r="E8" t="s">
        <v>420</v>
      </c>
      <c r="Y8">
        <v>0</v>
      </c>
      <c r="Z8">
        <v>0</v>
      </c>
      <c r="AA8">
        <v>0</v>
      </c>
      <c r="AB8">
        <v>0</v>
      </c>
      <c r="AC8">
        <v>0</v>
      </c>
    </row>
    <row r="9" spans="1:29" x14ac:dyDescent="0.25">
      <c r="B9" t="s">
        <v>555</v>
      </c>
      <c r="C9">
        <v>2019</v>
      </c>
      <c r="D9" t="s">
        <v>145</v>
      </c>
      <c r="E9" t="s">
        <v>146</v>
      </c>
    </row>
    <row r="10" spans="1:29" x14ac:dyDescent="0.25">
      <c r="B10" t="s">
        <v>832</v>
      </c>
      <c r="C10">
        <v>2020</v>
      </c>
      <c r="D10" t="s">
        <v>216</v>
      </c>
      <c r="E10" t="s">
        <v>215</v>
      </c>
    </row>
    <row r="11" spans="1:29" x14ac:dyDescent="0.25">
      <c r="B11" t="s">
        <v>835</v>
      </c>
      <c r="C11">
        <v>2021</v>
      </c>
      <c r="D11" t="s">
        <v>347</v>
      </c>
      <c r="E11" t="s">
        <v>346</v>
      </c>
    </row>
  </sheetData>
  <conditionalFormatting sqref="F1:AC1">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analisis temporal de clusters</vt:lpstr>
      <vt:lpstr>AU_Clust</vt:lpstr>
      <vt:lpstr>base datos</vt:lpstr>
      <vt:lpstr>au_clust (2)</vt:lpstr>
      <vt:lpstr>hoja 4</vt:lpstr>
      <vt:lpstr>AB not included in clusters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hrico</dc:creator>
  <cp:keywords/>
  <dc:description/>
  <cp:lastModifiedBy>Hector Rico</cp:lastModifiedBy>
  <cp:revision/>
  <dcterms:created xsi:type="dcterms:W3CDTF">2021-06-13T16:18:20Z</dcterms:created>
  <dcterms:modified xsi:type="dcterms:W3CDTF">2022-11-20T19:20:31Z</dcterms:modified>
  <cp:category/>
  <cp:contentStatus/>
</cp:coreProperties>
</file>