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d  Map" sheetId="1" r:id="rId4"/>
    <sheet state="visible" name="Test Case" sheetId="2" r:id="rId5"/>
    <sheet state="visible" name="Report" sheetId="3" r:id="rId6"/>
    <sheet state="visible" name="Bug Report" sheetId="4" r:id="rId7"/>
    <sheet state="visible" name="Test Metrics" sheetId="5" r:id="rId8"/>
  </sheets>
  <definedNames/>
  <calcPr/>
</workbook>
</file>

<file path=xl/sharedStrings.xml><?xml version="1.0" encoding="utf-8"?>
<sst xmlns="http://schemas.openxmlformats.org/spreadsheetml/2006/main" count="404" uniqueCount="286">
  <si>
    <t>Mind Map For  Pickaboo :</t>
  </si>
  <si>
    <t>Product Name</t>
  </si>
  <si>
    <t xml:space="preserve">Pickaboo </t>
  </si>
  <si>
    <t>TC Start Date</t>
  </si>
  <si>
    <t>15/7/2025</t>
  </si>
  <si>
    <t>Browser (tested)</t>
  </si>
  <si>
    <t>Yes</t>
  </si>
  <si>
    <t>TEST CASE SUMMARY</t>
  </si>
  <si>
    <t>Module Name</t>
  </si>
  <si>
    <t>TC End Date</t>
  </si>
  <si>
    <t>17/7/2025</t>
  </si>
  <si>
    <t>Performance (tested)</t>
  </si>
  <si>
    <t>No</t>
  </si>
  <si>
    <t>PASS</t>
  </si>
  <si>
    <t>Test Case Developed By</t>
  </si>
  <si>
    <t>TC Execution Start Date</t>
  </si>
  <si>
    <t>FAIL</t>
  </si>
  <si>
    <t>Test Case Reviewed By</t>
  </si>
  <si>
    <t>TC Execution End Date</t>
  </si>
  <si>
    <t>NOT EXECUTED</t>
  </si>
  <si>
    <t>Test Executed by</t>
  </si>
  <si>
    <t>MD.Zannatul Ferdous Hridoy</t>
  </si>
  <si>
    <t>TOTAL</t>
  </si>
  <si>
    <t>Test Case ID/Name</t>
  </si>
  <si>
    <t>Module</t>
  </si>
  <si>
    <t>Test Case Title</t>
  </si>
  <si>
    <t>Test Data</t>
  </si>
  <si>
    <t>Test Steps</t>
  </si>
  <si>
    <t>Expected Result</t>
  </si>
  <si>
    <t>Actual Result</t>
  </si>
  <si>
    <t>Status</t>
  </si>
  <si>
    <t>Remarks</t>
  </si>
  <si>
    <t>TC_001</t>
  </si>
  <si>
    <t>Login/Register</t>
  </si>
  <si>
    <t>Verify the Login/Register screen will appear after clicking on a Login/Register link or
My Account button.</t>
  </si>
  <si>
    <t>Not Applicable.</t>
  </si>
  <si>
    <t>1. Go to https://www.pickaboo.com/
2. Click on Login
3. Go to https://www.pickaboo.com/login</t>
  </si>
  <si>
    <t xml:space="preserve">User should be taken to the Login/Register for both (1) and (2) scenarios. </t>
  </si>
  <si>
    <t>User is taken to the Login/Register page after clicking on a Login/Register link or
My Account button.</t>
  </si>
  <si>
    <t>TC_002</t>
  </si>
  <si>
    <t xml:space="preserve">Verify all the elements and fields are present in the Login/Register
page as per requirements. </t>
  </si>
  <si>
    <t>1. Go to https://www.pickaboo.com/
2. Click on login
3. Go to https://www.pickaboo.com/login</t>
  </si>
  <si>
    <t>All the required elements and fields should be present.</t>
  </si>
  <si>
    <t>All the required elements and fields are present.</t>
  </si>
  <si>
    <t>TC_003</t>
  </si>
  <si>
    <t>Verify that the user is able give input to the Phone Number field or not.</t>
  </si>
  <si>
    <t>1. Go to https:https://www.pickaboo.com/
2. Click on Login
3. Put the cursor on the Phone Number field and give some input</t>
  </si>
  <si>
    <t>User should be able to input numbers on the field.</t>
  </si>
  <si>
    <t>User can give input to the Phone Number field.</t>
  </si>
  <si>
    <t>TC_004</t>
  </si>
  <si>
    <t xml:space="preserve">Verify that the Phone Number field has proper placeholder </t>
  </si>
  <si>
    <t xml:space="preserve">1. Go to https://www.pickaboo.com/  
2. Click on Login </t>
  </si>
  <si>
    <t>Phone Number field should have a proper placeholder containing an example phone number.</t>
  </si>
  <si>
    <t>An example phone number can be seen by user in the Phone Number field.</t>
  </si>
  <si>
    <t>TC_005</t>
  </si>
  <si>
    <t xml:space="preserve">Verify whether the Go Back button in the top right corner works properly. </t>
  </si>
  <si>
    <t>1. Go to https://www.pickaboo.com/   
2. Click on Login
3. Click on the '&lt;-' button in the top</t>
  </si>
  <si>
    <t xml:space="preserve">User should be able to go back to the previous page after clicking the go back button. </t>
  </si>
  <si>
    <t>User is able to go back to the previous page.</t>
  </si>
  <si>
    <t>TC_006</t>
  </si>
  <si>
    <t>Verify that the size, color, and UI of different elements should match
the specifications.</t>
  </si>
  <si>
    <t xml:space="preserve">1. Go to https://www.pickaboo.com/     
2. Click on Login </t>
  </si>
  <si>
    <t>The size, color, and UI of different elements should match
the specifications.</t>
  </si>
  <si>
    <t>The size, color, and UI of different elements matches
the specifications.</t>
  </si>
  <si>
    <t>TC_007</t>
  </si>
  <si>
    <t>Verify Login/Register page title.</t>
  </si>
  <si>
    <t>1. Go to https://www.pickaboo.com/      
2. Click on Login</t>
  </si>
  <si>
    <t xml:space="preserve">The title of the page should be Login/Register. </t>
  </si>
  <si>
    <t xml:space="preserve">The title of the page is Login/Register. </t>
  </si>
  <si>
    <t>TC_008</t>
  </si>
  <si>
    <t>After the Login/Register page is opened, the cursor should remain in the
Mobile Number text field by default.</t>
  </si>
  <si>
    <t xml:space="preserve">1. Go to https://www.pickaboo.com/       
2. Click on Login </t>
  </si>
  <si>
    <t xml:space="preserve">The cursor should remain in the Mobile Number text field by default. </t>
  </si>
  <si>
    <t>The cursor is on the Mobile Number text field by default after opening the page.</t>
  </si>
  <si>
    <t>TC_009</t>
  </si>
  <si>
    <t>Verify entering new phone number to go to Register page.</t>
  </si>
  <si>
    <t>1. Go to https://www.pickaboo.com/      
2. Click on Login 
3. Input new valid number in the Mobile Number field
4. Click Sign Up/Login</t>
  </si>
  <si>
    <t>User should be taken to the Register page.</t>
  </si>
  <si>
    <t xml:space="preserve">User is taken to the Register page. </t>
  </si>
  <si>
    <t>TC_010</t>
  </si>
  <si>
    <t>Verify entering invalid number to go to the Register page.</t>
  </si>
  <si>
    <t>1. 12345678
2. 12345678912</t>
  </si>
  <si>
    <t>1. Go tohttps://www.pickaboo.com/ 
2. Click on Login 
3. Enter invalid phone number in the Phone Number field
4. Click Sign Up/Login</t>
  </si>
  <si>
    <t>User should not be taken to the Register page.</t>
  </si>
  <si>
    <t>.</t>
  </si>
  <si>
    <t>TC_011</t>
  </si>
  <si>
    <t xml:space="preserve">Verify entering alphabet in the phone number field to go to the Register page. </t>
  </si>
  <si>
    <t>abc</t>
  </si>
  <si>
    <t>1. Go to https://www.pickaboo.com/ 
2. Click on login
3. Enter alphabet in the Phone Number field
4. Click Sign Up/Login</t>
  </si>
  <si>
    <t>User should not be taken to the Register page and proper error message should be given stating "Please enter a valid phone number."</t>
  </si>
  <si>
    <t xml:space="preserve">User is not taken to the Register page </t>
  </si>
  <si>
    <t>TC_012</t>
  </si>
  <si>
    <t xml:space="preserve">Verify leaving the phone number field empty to go to the Register page. </t>
  </si>
  <si>
    <t>1. Go to https://www.pickaboo.com/ 
2. Click on My Account 
3. Leave the Phone Number field empty
4. Click Continue</t>
  </si>
  <si>
    <t>User should not be taken to the Register page, instead an error message should be shown displaying "Please fill all the required details."</t>
  </si>
  <si>
    <t xml:space="preserve">User is not taken to the Register page and proper error message is shown. </t>
  </si>
  <si>
    <t>TC_013</t>
  </si>
  <si>
    <t>Verify providing existing phone number to go to login page.</t>
  </si>
  <si>
    <t>1. Go to https://www.pickaboo.com/ 
2. Click on My Account 
3. Enter an existing phone number
4. Click Sign Up/Login</t>
  </si>
  <si>
    <t xml:space="preserve">User should be taken to the Login page. </t>
  </si>
  <si>
    <t xml:space="preserve">User is taken to the Login page. </t>
  </si>
  <si>
    <t>TC_014</t>
  </si>
  <si>
    <t>Verify whether Keyboard keys(Spacebar, Tab, Enter) can be used to navigate in the 'Phone Number' page.</t>
  </si>
  <si>
    <t>1. Go to https://www.pickaboo.com/      
2. Click on Login
3. Enter phone number
4. Use Tab key to navigate to Up/Login Button
5. Press Tab or Enter</t>
  </si>
  <si>
    <t>User should be able to navigate using keyboard keys.</t>
  </si>
  <si>
    <t>User can navigate using keyboard keys.</t>
  </si>
  <si>
    <t>TC_015</t>
  </si>
  <si>
    <t xml:space="preserve">Verify proper visibility of the cursor when using only keyboard button for navigation. </t>
  </si>
  <si>
    <t>1. Go to https://www.pickaboo.com/ 
2. Click on Login
3. Enter phone number
4. Use Tab key to navigate to Up/Login button</t>
  </si>
  <si>
    <t>There should be visible indication that the cursor is on the Continue button.</t>
  </si>
  <si>
    <t>There is a clear indication of where the cursor is when the keyboard is used for navigation.</t>
  </si>
  <si>
    <t>TC_016</t>
  </si>
  <si>
    <t>Verify logged-in user doesn't log out by clicking the back button after logging in on the browsers tab.</t>
  </si>
  <si>
    <t>1. Go to  https://www.pickaboo.com/       
2. Click on Login
3. Enter existing number 
4. Verify phone using OTP sent to phone number
5. Click Back button</t>
  </si>
  <si>
    <t>User should not be logged out by clicking back button after logging in.</t>
  </si>
  <si>
    <t xml:space="preserve">User is not logged out. </t>
  </si>
  <si>
    <t>TC_017</t>
  </si>
  <si>
    <t xml:space="preserve">Verify that the phone number field is automatically removing "0" when entered in first in the phone number and only showing rest of the digits.  </t>
  </si>
  <si>
    <t xml:space="preserve">1. Go to https://www.pickaboo.com/
2. Click on Up/Login
3. Enter a phone number starting with the digit 0 
</t>
  </si>
  <si>
    <t>The Phone Number field should remove the digit 0 if it is entered as the first digit of a phone number and rest of the digits should be shown.</t>
  </si>
  <si>
    <t>0 is removed when the phone number starts with 0 and rest of the digits are shown as entered.</t>
  </si>
  <si>
    <t>TC_018</t>
  </si>
  <si>
    <t>Verify the options of using Facebook and Google account for Registering/Logging In are available.</t>
  </si>
  <si>
    <t>1. Go to https://www.pickaboo.com/      
2. Click on Up/Login</t>
  </si>
  <si>
    <t>Options of using Facebook and Google account should be available for Registration/Login.</t>
  </si>
  <si>
    <t>Options of using Facebook and Google account are available to Register/Login.</t>
  </si>
  <si>
    <t>TC_019</t>
  </si>
  <si>
    <t>Verify logging in using Google account</t>
  </si>
  <si>
    <t>1. email: zfhridoy@gmail.com
2. pass: 123abc</t>
  </si>
  <si>
    <t>1.     
2. Click on Up/Login
3. Click on "Use Google" button
4. Enter the email and click "Next"
5. Enter the password and click "Next"</t>
  </si>
  <si>
    <t>User should be able to Login/Register using google account.</t>
  </si>
  <si>
    <t>User is able to Login/Register using Google account.</t>
  </si>
  <si>
    <t>TC_020</t>
  </si>
  <si>
    <t>Verify login with valid phone number &amp; OTP
Phone: +8801785399411
OTP: 123456</t>
  </si>
  <si>
    <t>1. Open Pickaboo login page.
2. Select Login with Phone.
3. Enter valid phone number.
4. Enter valid OTP.</t>
  </si>
  <si>
    <t>User should be logged in successfully and redirected to homepage.</t>
  </si>
  <si>
    <t>TC_021</t>
  </si>
  <si>
    <t xml:space="preserve">Verify that the phone number field is automatically removing  "+880" entered for the phone number and only showing rest of the digits.  </t>
  </si>
  <si>
    <t>1. +8801785399411</t>
  </si>
  <si>
    <t xml:space="preserve">1. Go to https://www.pickaboo.com/   
2. Click on My Account 
3. Enter a phone number starting with the digits +880
</t>
  </si>
  <si>
    <t>The digits +880 should be removed when the phone number starts with it and rest of the digits should be shown.</t>
  </si>
  <si>
    <t>The digits +880 is removed when the phone number starts with it and rest of the digits are shown as entered.</t>
  </si>
  <si>
    <t>TC_022</t>
  </si>
  <si>
    <t>Verify that the phone number field is automatically removing alphabets and special characters entered in-between numbers and only showing the numerics.</t>
  </si>
  <si>
    <t>Verify login with unregistered phone number
Phone: +8801999999999</t>
  </si>
  <si>
    <t>1. Go to https://www.pickaboo.com/   
2. Select Login with Phone.
3. Enter unregistered number.
4. Try to request OTP.</t>
  </si>
  <si>
    <t>System should show error: “Number not registered”</t>
  </si>
  <si>
    <t>Error displayed correctly.</t>
  </si>
  <si>
    <t>TC_023</t>
  </si>
  <si>
    <t>Verify that the country code field is editable.</t>
  </si>
  <si>
    <t>Verify login with wrong OTP
Phone: +8801785399411
OTP: 654321</t>
  </si>
  <si>
    <t>1. Go to https://www.pickaboo.com/   
2. Select Login with Phone.
3. Enter valid number.
4. Enter wrong OTP.</t>
  </si>
  <si>
    <t>System should show error: “Invalid OTP”.</t>
  </si>
  <si>
    <t>System showed “OTP incorrect”.</t>
  </si>
  <si>
    <t>TC_024</t>
  </si>
  <si>
    <t>Verify that the + sign in country code field is not editable.</t>
  </si>
  <si>
    <t>Verify login with empty phone field
Phone: (blank)</t>
  </si>
  <si>
    <t>1. Go to https://www.pickaboo.com/   
2. Select Login with Phone.
3. Leave phone number blank.
4. Click continue.</t>
  </si>
  <si>
    <t>System should prompt: “Please enter a phone number”.</t>
  </si>
  <si>
    <t>Prompt displayed correctly.</t>
  </si>
  <si>
    <t>TC_025</t>
  </si>
  <si>
    <t>Verify that if user can countinue to the next page after removing the country code.</t>
  </si>
  <si>
    <t>Verify OTP cancellation during login
Phone: +8801785399411
OTP: (cancel input)</t>
  </si>
  <si>
    <t>1. Go to https://www.pickaboo.com/   
2. Select Login with Phone.
3. Enter valid number.
4. Cancel OTP entry.</t>
  </si>
  <si>
    <t>User should remain on login page, no login performed.</t>
  </si>
  <si>
    <t>User stayed on login page, login not performed.</t>
  </si>
  <si>
    <t>TC_026</t>
  </si>
  <si>
    <t>Verify that if the system shows proper error message if a user enters invalid phone number</t>
  </si>
  <si>
    <t>Verify login cancellation on Facebook popup
Email: hridoy.fb@test.com
Password: fb@12345 (cancel popup)</t>
  </si>
  <si>
    <t>1. Go to https://www.pickaboo.com/   
2. Click Login with Facebook.
3. Cancel login popup.</t>
  </si>
  <si>
    <t>User should remain on login page without being logged in.</t>
  </si>
  <si>
    <t>User remained on login page, no login performed.</t>
  </si>
  <si>
    <t>TC_027</t>
  </si>
  <si>
    <t>Email: zfhridoy@gmail.com
Password: 123abc</t>
  </si>
  <si>
    <t>1. Go to https://www.pickaboo.com/   
2. Click Login with Gmail.
3. Enter valid Gmail credentials.
4. Grant permissions if prompted.</t>
  </si>
  <si>
    <t>User should be successfully logged in and redirected to homepage.</t>
  </si>
  <si>
    <t>User logged in successfully and redirected to homepage.</t>
  </si>
  <si>
    <t>TC_028</t>
  </si>
  <si>
    <t>Email: wrongmail@gmail.com
Password: wrong123</t>
  </si>
  <si>
    <t>1. Go to https://www.pickaboo.com/   
2. Click Login with Gmail.
3. Enter invalid Gmail credentials.</t>
  </si>
  <si>
    <t>System should show error message: “Invalid email or password”.</t>
  </si>
  <si>
    <t>Error message displayed: “Invalid email or password”.</t>
  </si>
  <si>
    <t>TC_029</t>
  </si>
  <si>
    <t>Verify login cancellation on Gmail popup
Email: zfhridoy@gmail.com
Password: 123abc (cancel popup)</t>
  </si>
  <si>
    <t>1. Go to https://www.pickaboo.com/   
2. Click Login with Gmail.
3. Cancel login popup.</t>
  </si>
  <si>
    <t>User stayed on login page, no login performed.</t>
  </si>
  <si>
    <t>TC_030</t>
  </si>
  <si>
    <t>Verify login with valid Facebook account
Email: hridoy.fb@test.com
Password: fb@12345</t>
  </si>
  <si>
    <t>1. Go to https://www.pickaboo.com/   
2. Click Login with Facebook.
3. Enter valid Facebook credentials.
4. Grant permissions if prompted.</t>
  </si>
  <si>
    <t>TC_031</t>
  </si>
  <si>
    <t>Verify the country code text field contains the correct country code for the phone number to be entered.</t>
  </si>
  <si>
    <t>Verify login with invalid Facebook account
Email: wrongfb@test.com
Password: wrongpass</t>
  </si>
  <si>
    <t>1. Go to https://www.pickaboo.com/   
2. Click Login with Facebook.
3. Enter invalid Facebook credentials.</t>
  </si>
  <si>
    <t>System should show error message: “Invalid login details”.</t>
  </si>
  <si>
    <t>Error shown: “Incorrect login details” but not user-friendly.</t>
  </si>
  <si>
    <t>Error message needs improvement.</t>
  </si>
  <si>
    <t>TC_032</t>
  </si>
  <si>
    <t>TC_033</t>
  </si>
  <si>
    <t>Login</t>
  </si>
  <si>
    <t>Verify forgot password using valid email
Email: zfhridoy@gmail.com</t>
  </si>
  <si>
    <t>1. Go to https://www.pickaboo.com/   
2. Click Forgot Your Password link.
3. Enter valid email.
4. Submit request.</t>
  </si>
  <si>
    <t>User should receive a password reset link in email.</t>
  </si>
  <si>
    <t>Password reset link received successfully in email.</t>
  </si>
  <si>
    <t>TC_034</t>
  </si>
  <si>
    <t>Verify forgot password using unregistered email
Email: wrongmail@gmail.com</t>
  </si>
  <si>
    <t>1. Go to https://www.pickaboo.com/   
2. Click Forgot Your Password link.
3. Enter unregistered email.
4. Submit request.</t>
  </si>
  <si>
    <t>System should display error: “Email not registered”.</t>
  </si>
  <si>
    <t>Error displayed: “Email not registered”.</t>
  </si>
  <si>
    <t>TC_035</t>
  </si>
  <si>
    <t>Verify forgot password with empty email field
Email: (blank)</t>
  </si>
  <si>
    <t>1. Go to https://www.pickaboo.com/   
2. Click Forgot Your Password link.
3. Leave email field blank.
4. Submit request.</t>
  </si>
  <si>
    <t>System should prompt: “Please enter your email”.</t>
  </si>
  <si>
    <t xml:space="preserve">
Prompt displayed correctly.</t>
  </si>
  <si>
    <t>TC_036</t>
  </si>
  <si>
    <t>Verify forgot password using valid phone number
Phone: +8801785399411</t>
  </si>
  <si>
    <t>1. Go to https://www.pickaboo.com/   
2. Click Forgot Your Password link.
3. Select phone number option.
4. Enter valid phone number.
5. Submit request.</t>
  </si>
  <si>
    <t>User should receive a One-Time Password on the phone to reset password</t>
  </si>
  <si>
    <t>TC_037</t>
  </si>
  <si>
    <t>Verify forgot password using unregistered phone number
Phone: +8801999999999</t>
  </si>
  <si>
    <t>1. Go to https://www.pickaboo.com/   
2. Click Forgot Your Password link.
3. Select phone number option.
4. Enter unregistered phone number.
5. Submit request.</t>
  </si>
  <si>
    <t>System should display error: “Phone number not registered”.</t>
  </si>
  <si>
    <t>TC_038</t>
  </si>
  <si>
    <t>Verify forgot password cancellation during process
Phone: +8801785399411</t>
  </si>
  <si>
    <t>1. Go to https://www.pickaboo.com/   
2. Click Forgot Your Password link.
3. Select phone number option.
4. Enter valid phone number.
5. Cancel the process before submitting.</t>
  </si>
  <si>
    <t>User should remain on the login page, no reset requested.</t>
  </si>
  <si>
    <t>User remained on login page, process not submitted</t>
  </si>
  <si>
    <t>TC_039</t>
  </si>
  <si>
    <t>Website</t>
  </si>
  <si>
    <t>1.Go to https://www.pickaboo.com/
2.Observe the left sidebar category list — it is displayed by default.
3.Click the hamburger icon.
4.Notice there is no toggle effect (it does not hide/show as expected).</t>
  </si>
  <si>
    <t>The category menu should remain hidden initially and only appear when the user clicks the hamburger icon.</t>
  </si>
  <si>
    <t>The category menu is always visible even before interacting with the hamburger icon.</t>
  </si>
  <si>
    <t>Test Case Report</t>
  </si>
  <si>
    <t xml:space="preserve">Total No. </t>
  </si>
  <si>
    <t xml:space="preserve">   Project Name   </t>
  </si>
  <si>
    <t>S.A.C Lifestyle</t>
  </si>
  <si>
    <t xml:space="preserve">Module Name   </t>
  </si>
  <si>
    <t>Login/Register, Register, Verify Phone</t>
  </si>
  <si>
    <t>Test Case Version</t>
  </si>
  <si>
    <t>Executed By</t>
  </si>
  <si>
    <t>MD Zannatul Ferdous Hridoy</t>
  </si>
  <si>
    <t>Reviewed By</t>
  </si>
  <si>
    <t>TEST EXECUTION REPORT</t>
  </si>
  <si>
    <t>Test Case</t>
  </si>
  <si>
    <t>Total TC</t>
  </si>
  <si>
    <t xml:space="preserve">Grand Total  </t>
  </si>
  <si>
    <t>Bug Report in JIRA:</t>
  </si>
  <si>
    <t>Bug Reporting</t>
  </si>
  <si>
    <t># ID: TC_039</t>
  </si>
  <si>
    <t>Issue: Hamburger menu category panel remains visible instead of being hidden by default.</t>
  </si>
  <si>
    <t>Steps to Reproduce:</t>
  </si>
  <si>
    <t>Screenshot
Env: Chrome, Edge</t>
  </si>
  <si>
    <r>
      <rPr>
        <rFont val="Times New Roman"/>
        <b/>
        <color theme="1"/>
        <sz val="12.0"/>
      </rPr>
      <t xml:space="preserve">Module: </t>
    </r>
    <r>
      <rPr>
        <rFont val="Times New Roman"/>
        <b val="0"/>
        <color theme="1"/>
        <sz val="12.0"/>
      </rPr>
      <t>Website</t>
    </r>
  </si>
  <si>
    <t>Priority: Medium</t>
  </si>
  <si>
    <r>
      <rPr>
        <rFont val="Times New Roman"/>
        <b/>
        <color theme="1"/>
        <sz val="12.0"/>
      </rPr>
      <t xml:space="preserve">Responsible QA: </t>
    </r>
    <r>
      <rPr>
        <rFont val="Times New Roman"/>
        <b val="0"/>
        <color theme="1"/>
        <sz val="12.0"/>
      </rPr>
      <t>Md. Zannatul Ferdous Hridoy</t>
    </r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</si>
  <si>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</si>
  <si>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</si>
  <si>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</si>
  <si>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</si>
  <si>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</si>
  <si>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</si>
  <si>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</si>
  <si>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(39/39)*100 = 100</t>
  </si>
  <si>
    <t>Percentage of Test Cases Not Executed</t>
  </si>
  <si>
    <t>(No. of Test Cases not Executed / Total no. of Test Cases Written) * 100</t>
  </si>
  <si>
    <t>(0/39)*100 = 0</t>
  </si>
  <si>
    <t>Percentage of Test Cases Passed</t>
  </si>
  <si>
    <t>(No. of Test Cases Passed / Total no. of Test Cases Executed) * 100</t>
  </si>
  <si>
    <t>(35/39)*100= 89.7</t>
  </si>
  <si>
    <t>Percentage of Test Cases Failed</t>
  </si>
  <si>
    <t>(No. of Test Cases Failed / Total no. of Test Cases Executed) * 100</t>
  </si>
  <si>
    <t>(4/39)*100 = 10.2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</si>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</sst>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1.0"/>
      <color theme="1"/>
      <name val="Calibri"/>
      <scheme val="minor"/>
    </font>
    <font>
      <b/>
      <sz val="17.0"/>
      <color rgb="FF4A86E8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theme="1"/>
      <name val="Calibri"/>
    </font>
    <font>
      <color theme="1"/>
      <name val="Calibri"/>
      <scheme val="minor"/>
    </font>
    <font>
      <sz val="11.0"/>
      <color rgb="FF0563C1"/>
      <name val="Calibri"/>
    </font>
    <font>
      <b/>
      <color theme="1"/>
      <name val="Calibri"/>
      <scheme val="minor"/>
    </font>
    <font>
      <color theme="1"/>
      <name val="Calibri"/>
    </font>
    <font>
      <b/>
      <sz val="24.0"/>
      <color rgb="FFFFFFFF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Times New Roman"/>
    </font>
    <font>
      <b/>
      <sz val="14.0"/>
      <color theme="1"/>
      <name val="Times New Roman"/>
    </font>
    <font>
      <b/>
      <sz val="15.0"/>
      <color theme="1"/>
      <name val="Times New Roman"/>
    </font>
    <font>
      <u/>
      <sz val="12.0"/>
      <color rgb="FF0563C1"/>
      <name val="Times New Roman"/>
    </font>
    <font>
      <b/>
      <u/>
      <sz val="12.0"/>
      <color rgb="FF0000FF"/>
      <name val="Times New Roman"/>
    </font>
    <font>
      <b/>
      <sz val="18.0"/>
      <color theme="1"/>
      <name val="Calibri"/>
    </font>
    <font>
      <b/>
      <sz val="14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C000"/>
        <bgColor rgb="FFFFC0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DCE6F2"/>
        <bgColor rgb="FFDCE6F2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AC090"/>
        <bgColor rgb="FFFAC090"/>
      </patternFill>
    </fill>
    <fill>
      <patternFill patternType="solid">
        <fgColor rgb="FFF2F2F2"/>
        <bgColor rgb="FFF2F2F2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12" xfId="0" applyAlignment="1" applyBorder="1" applyFill="1" applyFont="1" applyNumberFormat="1">
      <alignment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readingOrder="0" shrinkToFit="0" vertical="center" wrapText="1"/>
    </xf>
    <xf borderId="4" fillId="2" fontId="2" numFmtId="0" xfId="0" applyAlignment="1" applyBorder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4" fillId="0" fontId="4" numFmtId="0" xfId="0" applyAlignment="1" applyBorder="1" applyFont="1">
      <alignment shrinkToFit="0" vertical="center" wrapText="1"/>
    </xf>
    <xf borderId="1" fillId="3" fontId="2" numFmtId="0" xfId="0" applyAlignment="1" applyBorder="1" applyFill="1" applyFont="1">
      <alignment shrinkToFit="0" vertical="center" wrapText="1"/>
    </xf>
    <xf borderId="1" fillId="2" fontId="2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4" fillId="4" fontId="2" numFmtId="0" xfId="0" applyAlignment="1" applyBorder="1" applyFill="1" applyFont="1">
      <alignment shrinkToFit="0" vertical="center" wrapText="1"/>
    </xf>
    <xf borderId="4" fillId="5" fontId="5" numFmtId="0" xfId="0" applyAlignment="1" applyBorder="1" applyFill="1" applyFont="1">
      <alignment horizontal="center" shrinkToFit="0" vertical="center" wrapText="1"/>
    </xf>
    <xf borderId="5" fillId="2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shrinkToFit="0" vertical="center" wrapText="1"/>
    </xf>
    <xf borderId="4" fillId="6" fontId="5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4" fillId="7" fontId="4" numFmtId="0" xfId="0" applyAlignment="1" applyBorder="1" applyFill="1" applyFont="1">
      <alignment horizontal="center" shrinkToFit="0" vertical="center" wrapText="1"/>
    </xf>
    <xf borderId="1" fillId="8" fontId="2" numFmtId="0" xfId="0" applyAlignment="1" applyBorder="1" applyFill="1" applyFont="1">
      <alignment shrinkToFit="0" vertical="center" wrapText="1"/>
    </xf>
    <xf borderId="1" fillId="9" fontId="2" numFmtId="0" xfId="0" applyAlignment="1" applyBorder="1" applyFill="1" applyFont="1">
      <alignment readingOrder="0" shrinkToFit="0" vertical="center" wrapText="1"/>
    </xf>
    <xf borderId="4" fillId="3" fontId="2" numFmtId="0" xfId="0" applyAlignment="1" applyBorder="1" applyFont="1">
      <alignment shrinkToFit="0" vertical="center" wrapText="1"/>
    </xf>
    <xf borderId="4" fillId="4" fontId="4" numFmtId="0" xfId="0" applyAlignment="1" applyBorder="1" applyFont="1">
      <alignment horizontal="center" shrinkToFit="0" vertical="center" wrapText="1"/>
    </xf>
    <xf borderId="4" fillId="10" fontId="2" numFmtId="0" xfId="0" applyAlignment="1" applyBorder="1" applyFill="1" applyFont="1">
      <alignment shrinkToFit="0" vertical="center" wrapText="1"/>
    </xf>
    <xf borderId="5" fillId="10" fontId="2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6" fillId="0" fontId="5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5" fillId="9" fontId="5" numFmtId="0" xfId="0" applyAlignment="1" applyBorder="1" applyFont="1">
      <alignment shrinkToFit="0" vertical="center" wrapText="1"/>
    </xf>
    <xf borderId="5" fillId="5" fontId="5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shrinkToFit="0" vertical="center" wrapText="1"/>
    </xf>
    <xf borderId="4" fillId="9" fontId="5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8" fillId="9" fontId="5" numFmtId="0" xfId="0" applyAlignment="1" applyBorder="1" applyFont="1">
      <alignment shrinkToFit="0" vertical="center" wrapText="1"/>
    </xf>
    <xf borderId="4" fillId="5" fontId="5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7" fillId="0" fontId="10" numFmtId="0" xfId="0" applyAlignment="1" applyBorder="1" applyFont="1">
      <alignment shrinkToFit="0" vertical="center" wrapText="1"/>
    </xf>
    <xf borderId="7" fillId="0" fontId="11" numFmtId="0" xfId="0" applyAlignment="1" applyBorder="1" applyFont="1">
      <alignment readingOrder="0" shrinkToFit="0" vertical="center" wrapText="1"/>
    </xf>
    <xf borderId="7" fillId="0" fontId="12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horizontal="left" shrinkToFit="0" vertical="center" wrapText="1"/>
    </xf>
    <xf borderId="9" fillId="0" fontId="5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left" shrinkToFit="0" vertical="center" wrapText="1"/>
    </xf>
    <xf borderId="10" fillId="0" fontId="5" numFmtId="0" xfId="0" applyAlignment="1" applyBorder="1" applyFont="1">
      <alignment readingOrder="0" shrinkToFit="0" vertical="center" wrapText="1"/>
    </xf>
    <xf borderId="10" fillId="0" fontId="4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shrinkToFit="0" vertical="center" wrapText="1"/>
    </xf>
    <xf borderId="8" fillId="0" fontId="4" numFmtId="0" xfId="0" applyBorder="1" applyFont="1"/>
    <xf borderId="7" fillId="0" fontId="5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5" fontId="5" numFmtId="0" xfId="0" applyAlignment="1" applyBorder="1" applyFont="1">
      <alignment readingOrder="0" shrinkToFit="0" vertical="center" wrapText="1"/>
    </xf>
    <xf borderId="4" fillId="0" fontId="14" numFmtId="0" xfId="0" applyBorder="1" applyFont="1"/>
    <xf borderId="4" fillId="0" fontId="15" numFmtId="0" xfId="0" applyAlignment="1" applyBorder="1" applyFont="1">
      <alignment shrinkToFit="0" vertical="center" wrapText="1"/>
    </xf>
    <xf borderId="0" fillId="0" fontId="14" numFmtId="0" xfId="0" applyAlignment="1" applyFont="1">
      <alignment readingOrder="0" vertical="center"/>
    </xf>
    <xf borderId="4" fillId="0" fontId="14" numFmtId="0" xfId="0" applyAlignment="1" applyBorder="1" applyFont="1">
      <alignment readingOrder="0" vertical="center"/>
    </xf>
    <xf borderId="4" fillId="0" fontId="14" numFmtId="0" xfId="0" applyAlignment="1" applyBorder="1" applyFont="1">
      <alignment readingOrder="0"/>
    </xf>
    <xf borderId="6" fillId="0" fontId="5" numFmtId="0" xfId="0" applyAlignment="1" applyBorder="1" applyFont="1">
      <alignment readingOrder="0" shrinkToFit="0" vertical="center" wrapText="1"/>
    </xf>
    <xf borderId="10" fillId="9" fontId="5" numFmtId="0" xfId="0" applyAlignment="1" applyBorder="1" applyFont="1">
      <alignment shrinkToFit="0" vertical="center" wrapText="1"/>
    </xf>
    <xf borderId="10" fillId="9" fontId="5" numFmtId="0" xfId="0" applyAlignment="1" applyBorder="1" applyFont="1">
      <alignment horizontal="left" shrinkToFit="0" vertical="center" wrapText="1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vertical="bottom"/>
    </xf>
    <xf borderId="11" fillId="10" fontId="18" numFmtId="0" xfId="0" applyAlignment="1" applyBorder="1" applyFont="1">
      <alignment horizontal="center" vertical="bottom"/>
    </xf>
    <xf borderId="12" fillId="0" fontId="3" numFmtId="0" xfId="0" applyBorder="1" applyFont="1"/>
    <xf borderId="13" fillId="0" fontId="3" numFmtId="0" xfId="0" applyBorder="1" applyFont="1"/>
    <xf borderId="14" fillId="11" fontId="19" numFmtId="0" xfId="0" applyAlignment="1" applyBorder="1" applyFill="1" applyFont="1">
      <alignment horizontal="center" vertical="bottom"/>
    </xf>
    <xf borderId="13" fillId="11" fontId="19" numFmtId="0" xfId="0" applyAlignment="1" applyBorder="1" applyFont="1">
      <alignment horizontal="center" vertical="bottom"/>
    </xf>
    <xf borderId="15" fillId="12" fontId="19" numFmtId="0" xfId="0" applyAlignment="1" applyBorder="1" applyFill="1" applyFont="1">
      <alignment horizontal="right" vertical="bottom"/>
    </xf>
    <xf borderId="16" fillId="13" fontId="19" numFmtId="0" xfId="0" applyAlignment="1" applyBorder="1" applyFill="1" applyFont="1">
      <alignment shrinkToFit="0" vertical="bottom" wrapText="1"/>
    </xf>
    <xf borderId="16" fillId="0" fontId="3" numFmtId="0" xfId="0" applyBorder="1" applyFont="1"/>
    <xf borderId="17" fillId="0" fontId="3" numFmtId="0" xfId="0" applyBorder="1" applyFont="1"/>
    <xf borderId="18" fillId="0" fontId="20" numFmtId="0" xfId="0" applyAlignment="1" applyBorder="1" applyFont="1">
      <alignment horizontal="center" vertical="bottom"/>
    </xf>
    <xf borderId="17" fillId="0" fontId="20" numFmtId="0" xfId="0" applyAlignment="1" applyBorder="1" applyFont="1">
      <alignment horizontal="center" vertical="bottom"/>
    </xf>
    <xf borderId="19" fillId="12" fontId="19" numFmtId="0" xfId="0" applyAlignment="1" applyBorder="1" applyFont="1">
      <alignment horizontal="right" vertical="bottom"/>
    </xf>
    <xf borderId="16" fillId="13" fontId="17" numFmtId="0" xfId="0" applyAlignment="1" applyBorder="1" applyFont="1">
      <alignment vertical="bottom"/>
    </xf>
    <xf borderId="18" fillId="0" fontId="21" numFmtId="0" xfId="0" applyAlignment="1" applyBorder="1" applyFont="1">
      <alignment horizontal="center" vertical="bottom"/>
    </xf>
    <xf borderId="17" fillId="0" fontId="21" numFmtId="0" xfId="0" applyAlignment="1" applyBorder="1" applyFont="1">
      <alignment horizontal="center" vertical="bottom"/>
    </xf>
    <xf borderId="16" fillId="13" fontId="19" numFmtId="0" xfId="0" applyAlignment="1" applyBorder="1" applyFont="1">
      <alignment readingOrder="0" shrinkToFit="0" vertical="bottom" wrapText="1"/>
    </xf>
    <xf borderId="20" fillId="14" fontId="19" numFmtId="0" xfId="0" applyAlignment="1" applyBorder="1" applyFill="1" applyFont="1">
      <alignment horizontal="center" shrinkToFit="0" vertical="bottom" wrapText="1"/>
    </xf>
    <xf borderId="21" fillId="0" fontId="3" numFmtId="0" xfId="0" applyBorder="1" applyFont="1"/>
    <xf borderId="22" fillId="0" fontId="3" numFmtId="0" xfId="0" applyBorder="1" applyFont="1"/>
    <xf borderId="15" fillId="10" fontId="19" numFmtId="0" xfId="0" applyAlignment="1" applyBorder="1" applyFont="1">
      <alignment horizontal="center" shrinkToFit="0" vertical="top" wrapText="1"/>
    </xf>
    <xf borderId="7" fillId="10" fontId="19" numFmtId="0" xfId="0" applyAlignment="1" applyBorder="1" applyFont="1">
      <alignment horizontal="center" shrinkToFit="0" vertical="top" wrapText="1"/>
    </xf>
    <xf borderId="23" fillId="10" fontId="19" numFmtId="0" xfId="0" applyAlignment="1" applyBorder="1" applyFont="1">
      <alignment horizontal="center" shrinkToFit="0" vertical="top" wrapText="1"/>
    </xf>
    <xf borderId="15" fillId="15" fontId="17" numFmtId="0" xfId="0" applyAlignment="1" applyBorder="1" applyFill="1" applyFont="1">
      <alignment vertical="bottom"/>
    </xf>
    <xf borderId="7" fillId="16" fontId="20" numFmtId="0" xfId="0" applyAlignment="1" applyBorder="1" applyFill="1" applyFont="1">
      <alignment horizontal="center" vertical="bottom"/>
    </xf>
    <xf borderId="7" fillId="17" fontId="20" numFmtId="0" xfId="0" applyAlignment="1" applyBorder="1" applyFill="1" applyFont="1">
      <alignment horizontal="center" vertical="bottom"/>
    </xf>
    <xf borderId="7" fillId="18" fontId="20" numFmtId="0" xfId="0" applyAlignment="1" applyBorder="1" applyFill="1" applyFont="1">
      <alignment horizontal="center" vertical="bottom"/>
    </xf>
    <xf borderId="23" fillId="19" fontId="20" numFmtId="0" xfId="0" applyAlignment="1" applyBorder="1" applyFill="1" applyFont="1">
      <alignment horizontal="center" vertical="bottom"/>
    </xf>
    <xf borderId="19" fillId="20" fontId="22" numFmtId="0" xfId="0" applyAlignment="1" applyBorder="1" applyFill="1" applyFont="1">
      <alignment horizontal="center" vertical="bottom"/>
    </xf>
    <xf borderId="24" fillId="20" fontId="22" numFmtId="0" xfId="0" applyAlignment="1" applyBorder="1" applyFont="1">
      <alignment horizontal="center" vertical="bottom"/>
    </xf>
    <xf borderId="24" fillId="20" fontId="22" numFmtId="0" xfId="0" applyAlignment="1" applyBorder="1" applyFont="1">
      <alignment horizontal="center" shrinkToFit="0" vertical="bottom" wrapText="1"/>
    </xf>
    <xf borderId="17" fillId="20" fontId="22" numFmtId="0" xfId="0" applyAlignment="1" applyBorder="1" applyFont="1">
      <alignment horizontal="center" vertical="bottom"/>
    </xf>
    <xf borderId="0" fillId="0" fontId="23" numFmtId="0" xfId="0" applyAlignment="1" applyFont="1">
      <alignment vertical="bottom"/>
    </xf>
    <xf borderId="25" fillId="21" fontId="23" numFmtId="0" xfId="0" applyAlignment="1" applyBorder="1" applyFill="1" applyFont="1">
      <alignment vertical="top"/>
    </xf>
    <xf borderId="26" fillId="0" fontId="3" numFmtId="0" xfId="0" applyBorder="1" applyFont="1"/>
    <xf borderId="20" fillId="0" fontId="3" numFmtId="0" xfId="0" applyBorder="1" applyFont="1"/>
    <xf borderId="20" fillId="22" fontId="19" numFmtId="0" xfId="0" applyAlignment="1" applyBorder="1" applyFill="1" applyFont="1">
      <alignment readingOrder="0" vertical="top"/>
    </xf>
    <xf borderId="20" fillId="22" fontId="19" numFmtId="0" xfId="0" applyAlignment="1" applyBorder="1" applyFont="1">
      <alignment vertical="top"/>
    </xf>
    <xf borderId="20" fillId="22" fontId="24" numFmtId="0" xfId="0" applyAlignment="1" applyBorder="1" applyFont="1">
      <alignment readingOrder="0" shrinkToFit="0" textRotation="0" vertical="top" wrapText="1"/>
    </xf>
    <xf borderId="20" fillId="22" fontId="25" numFmtId="0" xfId="0" applyAlignment="1" applyBorder="1" applyFont="1">
      <alignment readingOrder="0" vertical="top"/>
    </xf>
    <xf borderId="21" fillId="22" fontId="17" numFmtId="0" xfId="0" applyAlignment="1" applyBorder="1" applyFont="1">
      <alignment vertical="top"/>
    </xf>
    <xf borderId="22" fillId="22" fontId="17" numFmtId="0" xfId="0" applyAlignment="1" applyBorder="1" applyFont="1">
      <alignment vertical="top"/>
    </xf>
    <xf borderId="17" fillId="22" fontId="17" numFmtId="0" xfId="0" applyAlignment="1" applyBorder="1" applyFont="1">
      <alignment vertical="top"/>
    </xf>
    <xf borderId="25" fillId="23" fontId="26" numFmtId="1" xfId="0" applyAlignment="1" applyBorder="1" applyFill="1" applyFont="1" applyNumberFormat="1">
      <alignment horizontal="center" vertical="bottom"/>
    </xf>
    <xf borderId="27" fillId="0" fontId="3" numFmtId="0" xfId="0" applyBorder="1" applyFont="1"/>
    <xf borderId="18" fillId="24" fontId="27" numFmtId="1" xfId="0" applyAlignment="1" applyBorder="1" applyFill="1" applyFont="1" applyNumberFormat="1">
      <alignment horizontal="center" vertical="bottom"/>
    </xf>
    <xf borderId="17" fillId="24" fontId="27" numFmtId="1" xfId="0" applyAlignment="1" applyBorder="1" applyFont="1" applyNumberFormat="1">
      <alignment horizontal="center" vertical="bottom"/>
    </xf>
    <xf borderId="18" fillId="0" fontId="28" numFmtId="1" xfId="0" applyAlignment="1" applyBorder="1" applyFont="1" applyNumberFormat="1">
      <alignment horizontal="center" vertical="bottom"/>
    </xf>
    <xf borderId="17" fillId="0" fontId="29" numFmtId="1" xfId="0" applyAlignment="1" applyBorder="1" applyFont="1" applyNumberFormat="1">
      <alignment vertical="bottom"/>
    </xf>
    <xf borderId="17" fillId="0" fontId="28" numFmtId="1" xfId="0" applyAlignment="1" applyBorder="1" applyFont="1" applyNumberFormat="1">
      <alignment vertical="bottom"/>
    </xf>
    <xf borderId="17" fillId="0" fontId="28" numFmtId="1" xfId="0" applyAlignment="1" applyBorder="1" applyFont="1" applyNumberFormat="1">
      <alignment horizontal="center" readingOrder="0" vertical="bottom"/>
    </xf>
    <xf borderId="17" fillId="0" fontId="28" numFmtId="1" xfId="0" applyAlignment="1" applyBorder="1" applyFont="1" applyNumberFormat="1">
      <alignment horizontal="center" vertical="bottom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4</xdr:row>
      <xdr:rowOff>190500</xdr:rowOff>
    </xdr:from>
    <xdr:ext cx="7219950" cy="4514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3</xdr:row>
      <xdr:rowOff>-190500</xdr:rowOff>
    </xdr:from>
    <xdr:ext cx="7648575" cy="59150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pickaboo.com/" TargetMode="External"/><Relationship Id="rId10" Type="http://schemas.openxmlformats.org/officeDocument/2006/relationships/hyperlink" Target="https://www.pickaboo.com/" TargetMode="External"/><Relationship Id="rId13" Type="http://schemas.openxmlformats.org/officeDocument/2006/relationships/hyperlink" Target="https://www.pickaboo.com/" TargetMode="External"/><Relationship Id="rId12" Type="http://schemas.openxmlformats.org/officeDocument/2006/relationships/hyperlink" Target="https://www.pickaboo.com/" TargetMode="External"/><Relationship Id="rId1" Type="http://schemas.openxmlformats.org/officeDocument/2006/relationships/hyperlink" Target="https://www.pickaboo.com/" TargetMode="External"/><Relationship Id="rId2" Type="http://schemas.openxmlformats.org/officeDocument/2006/relationships/hyperlink" Target="https://www.pickaboo.com/" TargetMode="External"/><Relationship Id="rId3" Type="http://schemas.openxmlformats.org/officeDocument/2006/relationships/hyperlink" Target="https://www.pickaboo.com/" TargetMode="External"/><Relationship Id="rId4" Type="http://schemas.openxmlformats.org/officeDocument/2006/relationships/hyperlink" Target="https://www.pickaboo.com/" TargetMode="External"/><Relationship Id="rId9" Type="http://schemas.openxmlformats.org/officeDocument/2006/relationships/hyperlink" Target="https://www.pickaboo.com/" TargetMode="External"/><Relationship Id="rId15" Type="http://schemas.openxmlformats.org/officeDocument/2006/relationships/hyperlink" Target="https://www.pickaboo.com/" TargetMode="External"/><Relationship Id="rId14" Type="http://schemas.openxmlformats.org/officeDocument/2006/relationships/hyperlink" Target="https://www.pickaboo.com/" TargetMode="External"/><Relationship Id="rId17" Type="http://schemas.openxmlformats.org/officeDocument/2006/relationships/hyperlink" Target="https://www.pickaboo.com/" TargetMode="External"/><Relationship Id="rId16" Type="http://schemas.openxmlformats.org/officeDocument/2006/relationships/hyperlink" Target="https://www.pickaboo.com/" TargetMode="External"/><Relationship Id="rId5" Type="http://schemas.openxmlformats.org/officeDocument/2006/relationships/hyperlink" Target="https://www.pickaboo.com/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www.pickaboo.com/" TargetMode="External"/><Relationship Id="rId18" Type="http://schemas.openxmlformats.org/officeDocument/2006/relationships/hyperlink" Target="https://www.pickaboo.com/" TargetMode="External"/><Relationship Id="rId7" Type="http://schemas.openxmlformats.org/officeDocument/2006/relationships/hyperlink" Target="https://www.pickaboo.com/" TargetMode="External"/><Relationship Id="rId8" Type="http://schemas.openxmlformats.org/officeDocument/2006/relationships/hyperlink" Target="https://www.pickaboo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AbLl6Eq_RI8dharUalg0vlZbRqT9_uP9/view?usp=sharin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9.29"/>
    <col customWidth="1" hidden="1" min="3" max="3" width="9.14"/>
    <col customWidth="1" min="4" max="4" width="24.71"/>
    <col customWidth="1" min="5" max="5" width="32.57"/>
    <col customWidth="1" min="6" max="6" width="32.86"/>
    <col customWidth="1" min="7" max="7" width="41.14"/>
    <col customWidth="1" min="8" max="8" width="30.57"/>
    <col customWidth="1" min="9" max="9" width="21.43"/>
    <col customWidth="1" min="10" max="10" width="14.86"/>
    <col customWidth="1" min="11" max="26" width="8.71"/>
  </cols>
  <sheetData>
    <row r="1">
      <c r="A1" s="2" t="s">
        <v>1</v>
      </c>
      <c r="B1" s="3"/>
      <c r="C1" s="4"/>
      <c r="D1" s="5" t="s">
        <v>2</v>
      </c>
      <c r="E1" s="6" t="s">
        <v>3</v>
      </c>
      <c r="F1" s="7" t="s">
        <v>4</v>
      </c>
      <c r="G1" s="6" t="s">
        <v>5</v>
      </c>
      <c r="H1" s="8" t="s">
        <v>6</v>
      </c>
      <c r="I1" s="9" t="s">
        <v>7</v>
      </c>
      <c r="J1" s="4"/>
    </row>
    <row r="2">
      <c r="A2" s="10" t="s">
        <v>8</v>
      </c>
      <c r="B2" s="3"/>
      <c r="C2" s="4"/>
      <c r="D2" s="8"/>
      <c r="E2" s="6" t="s">
        <v>9</v>
      </c>
      <c r="F2" s="11" t="s">
        <v>10</v>
      </c>
      <c r="G2" s="6" t="s">
        <v>11</v>
      </c>
      <c r="H2" s="8" t="s">
        <v>12</v>
      </c>
      <c r="I2" s="12" t="s">
        <v>13</v>
      </c>
      <c r="J2" s="13">
        <f>COUNTIF(H7:H77, "PASS")</f>
        <v>35</v>
      </c>
    </row>
    <row r="3">
      <c r="A3" s="10" t="s">
        <v>14</v>
      </c>
      <c r="B3" s="3"/>
      <c r="C3" s="4"/>
      <c r="D3" s="5"/>
      <c r="E3" s="14" t="s">
        <v>15</v>
      </c>
      <c r="F3" s="15" t="s">
        <v>10</v>
      </c>
      <c r="G3" s="16"/>
      <c r="H3" s="8"/>
      <c r="I3" s="17" t="s">
        <v>16</v>
      </c>
      <c r="J3" s="18">
        <f>COUNTIF(H16:H77, "Fail")</f>
        <v>4</v>
      </c>
    </row>
    <row r="4">
      <c r="A4" s="10" t="s">
        <v>17</v>
      </c>
      <c r="B4" s="3"/>
      <c r="C4" s="4"/>
      <c r="D4" s="8"/>
      <c r="E4" s="14" t="s">
        <v>18</v>
      </c>
      <c r="F4" s="8"/>
      <c r="G4" s="16"/>
      <c r="H4" s="19"/>
      <c r="I4" s="12" t="s">
        <v>19</v>
      </c>
      <c r="J4" s="20">
        <f>COUNTIF(H7:H77, "NOT EXECUTED")</f>
        <v>0</v>
      </c>
    </row>
    <row r="5">
      <c r="A5" s="21" t="s">
        <v>20</v>
      </c>
      <c r="B5" s="3"/>
      <c r="C5" s="4"/>
      <c r="D5" s="22" t="s">
        <v>21</v>
      </c>
      <c r="E5" s="3"/>
      <c r="F5" s="3"/>
      <c r="G5" s="3"/>
      <c r="H5" s="4"/>
      <c r="I5" s="23" t="s">
        <v>22</v>
      </c>
      <c r="J5" s="24">
        <f>SUM(J2:J3:J4)</f>
        <v>39</v>
      </c>
    </row>
    <row r="6">
      <c r="A6" s="25" t="s">
        <v>23</v>
      </c>
      <c r="B6" s="26" t="s">
        <v>24</v>
      </c>
      <c r="C6" s="26" t="s">
        <v>25</v>
      </c>
      <c r="D6" s="26" t="s">
        <v>26</v>
      </c>
      <c r="E6" s="26" t="s">
        <v>27</v>
      </c>
      <c r="F6" s="26" t="s">
        <v>28</v>
      </c>
      <c r="G6" s="26" t="s">
        <v>29</v>
      </c>
      <c r="H6" s="26" t="s">
        <v>30</v>
      </c>
      <c r="I6" s="26" t="s">
        <v>31</v>
      </c>
      <c r="J6" s="27"/>
    </row>
    <row r="7" ht="129.75" customHeight="1">
      <c r="A7" s="28" t="s">
        <v>32</v>
      </c>
      <c r="B7" s="29" t="s">
        <v>33</v>
      </c>
      <c r="C7" s="30" t="s">
        <v>34</v>
      </c>
      <c r="D7" s="31" t="s">
        <v>35</v>
      </c>
      <c r="E7" s="32" t="s">
        <v>36</v>
      </c>
      <c r="F7" s="31" t="s">
        <v>37</v>
      </c>
      <c r="G7" s="33" t="s">
        <v>38</v>
      </c>
      <c r="H7" s="34" t="s">
        <v>13</v>
      </c>
      <c r="I7" s="35"/>
      <c r="J7" s="27"/>
    </row>
    <row r="8" ht="108.75" customHeight="1">
      <c r="A8" s="28" t="s">
        <v>39</v>
      </c>
      <c r="B8" s="29" t="s">
        <v>33</v>
      </c>
      <c r="C8" s="30" t="s">
        <v>40</v>
      </c>
      <c r="D8" s="31" t="s">
        <v>35</v>
      </c>
      <c r="E8" s="32" t="s">
        <v>41</v>
      </c>
      <c r="F8" s="31" t="s">
        <v>42</v>
      </c>
      <c r="G8" s="33" t="s">
        <v>43</v>
      </c>
      <c r="H8" s="34" t="s">
        <v>13</v>
      </c>
      <c r="I8" s="35"/>
      <c r="J8" s="27"/>
    </row>
    <row r="9" ht="170.25" customHeight="1">
      <c r="A9" s="28" t="s">
        <v>44</v>
      </c>
      <c r="B9" s="29" t="s">
        <v>33</v>
      </c>
      <c r="C9" s="30" t="s">
        <v>45</v>
      </c>
      <c r="D9" s="31" t="s">
        <v>35</v>
      </c>
      <c r="E9" s="32" t="s">
        <v>46</v>
      </c>
      <c r="F9" s="31" t="s">
        <v>47</v>
      </c>
      <c r="G9" s="36" t="s">
        <v>48</v>
      </c>
      <c r="H9" s="34" t="s">
        <v>13</v>
      </c>
      <c r="I9" s="35"/>
      <c r="J9" s="27"/>
      <c r="K9" s="27"/>
    </row>
    <row r="10">
      <c r="A10" s="28" t="s">
        <v>49</v>
      </c>
      <c r="B10" s="29" t="s">
        <v>33</v>
      </c>
      <c r="C10" s="30" t="s">
        <v>50</v>
      </c>
      <c r="D10" s="31" t="s">
        <v>35</v>
      </c>
      <c r="E10" s="32" t="s">
        <v>51</v>
      </c>
      <c r="F10" s="31" t="s">
        <v>52</v>
      </c>
      <c r="G10" s="36" t="s">
        <v>53</v>
      </c>
      <c r="H10" s="34" t="s">
        <v>13</v>
      </c>
      <c r="I10" s="35"/>
      <c r="J10" s="27"/>
    </row>
    <row r="11" ht="183.0" customHeight="1">
      <c r="A11" s="28" t="s">
        <v>54</v>
      </c>
      <c r="B11" s="29" t="s">
        <v>33</v>
      </c>
      <c r="C11" s="30" t="s">
        <v>55</v>
      </c>
      <c r="D11" s="31" t="s">
        <v>35</v>
      </c>
      <c r="E11" s="32" t="s">
        <v>56</v>
      </c>
      <c r="F11" s="31" t="s">
        <v>57</v>
      </c>
      <c r="G11" s="36" t="s">
        <v>58</v>
      </c>
      <c r="H11" s="34" t="s">
        <v>13</v>
      </c>
      <c r="I11" s="35"/>
      <c r="J11" s="27"/>
    </row>
    <row r="12" ht="118.5" customHeight="1">
      <c r="A12" s="28" t="s">
        <v>59</v>
      </c>
      <c r="B12" s="29" t="s">
        <v>33</v>
      </c>
      <c r="C12" s="30" t="s">
        <v>60</v>
      </c>
      <c r="D12" s="31" t="s">
        <v>35</v>
      </c>
      <c r="E12" s="32" t="s">
        <v>61</v>
      </c>
      <c r="F12" s="31" t="s">
        <v>62</v>
      </c>
      <c r="G12" s="36" t="s">
        <v>63</v>
      </c>
      <c r="H12" s="34" t="s">
        <v>13</v>
      </c>
      <c r="I12" s="35"/>
      <c r="J12" s="27"/>
    </row>
    <row r="13">
      <c r="A13" s="28" t="s">
        <v>64</v>
      </c>
      <c r="B13" s="29" t="s">
        <v>33</v>
      </c>
      <c r="C13" s="30" t="s">
        <v>65</v>
      </c>
      <c r="D13" s="31" t="s">
        <v>35</v>
      </c>
      <c r="E13" s="32" t="s">
        <v>66</v>
      </c>
      <c r="F13" s="31" t="s">
        <v>67</v>
      </c>
      <c r="G13" s="36" t="s">
        <v>68</v>
      </c>
      <c r="H13" s="34" t="s">
        <v>13</v>
      </c>
      <c r="I13" s="35"/>
      <c r="J13" s="27"/>
    </row>
    <row r="14" ht="177.0" customHeight="1">
      <c r="A14" s="28" t="s">
        <v>69</v>
      </c>
      <c r="B14" s="29" t="s">
        <v>33</v>
      </c>
      <c r="C14" s="30" t="s">
        <v>70</v>
      </c>
      <c r="D14" s="31" t="s">
        <v>35</v>
      </c>
      <c r="E14" s="32" t="s">
        <v>71</v>
      </c>
      <c r="F14" s="31" t="s">
        <v>72</v>
      </c>
      <c r="G14" s="36" t="s">
        <v>73</v>
      </c>
      <c r="H14" s="34" t="s">
        <v>13</v>
      </c>
      <c r="I14" s="35"/>
      <c r="J14" s="27"/>
    </row>
    <row r="15">
      <c r="A15" s="28" t="s">
        <v>74</v>
      </c>
      <c r="B15" s="37" t="s">
        <v>33</v>
      </c>
      <c r="C15" s="8" t="s">
        <v>75</v>
      </c>
      <c r="D15" s="38">
        <v>1.5377738823E10</v>
      </c>
      <c r="E15" s="39" t="s">
        <v>76</v>
      </c>
      <c r="F15" s="31" t="s">
        <v>77</v>
      </c>
      <c r="G15" s="40" t="s">
        <v>78</v>
      </c>
      <c r="H15" s="41" t="s">
        <v>13</v>
      </c>
      <c r="I15" s="42"/>
      <c r="J15" s="27"/>
    </row>
    <row r="16" ht="188.25" customHeight="1">
      <c r="A16" s="28" t="s">
        <v>79</v>
      </c>
      <c r="B16" s="37" t="s">
        <v>33</v>
      </c>
      <c r="C16" s="8" t="s">
        <v>80</v>
      </c>
      <c r="D16" s="31" t="s">
        <v>81</v>
      </c>
      <c r="E16" s="39" t="s">
        <v>82</v>
      </c>
      <c r="F16" s="31" t="s">
        <v>83</v>
      </c>
      <c r="G16" s="43" t="s">
        <v>78</v>
      </c>
      <c r="H16" s="41" t="s">
        <v>16</v>
      </c>
      <c r="I16" s="11" t="s">
        <v>84</v>
      </c>
      <c r="J16" s="27"/>
    </row>
    <row r="17" ht="220.5" customHeight="1">
      <c r="A17" s="28" t="s">
        <v>85</v>
      </c>
      <c r="B17" s="37" t="s">
        <v>33</v>
      </c>
      <c r="C17" s="8" t="s">
        <v>86</v>
      </c>
      <c r="D17" s="31" t="s">
        <v>87</v>
      </c>
      <c r="E17" s="39" t="s">
        <v>88</v>
      </c>
      <c r="F17" s="31" t="s">
        <v>89</v>
      </c>
      <c r="G17" s="31" t="s">
        <v>90</v>
      </c>
      <c r="H17" s="41" t="s">
        <v>13</v>
      </c>
      <c r="I17" s="8"/>
      <c r="J17" s="27"/>
    </row>
    <row r="18">
      <c r="A18" s="37" t="s">
        <v>91</v>
      </c>
      <c r="B18" s="37" t="s">
        <v>33</v>
      </c>
      <c r="C18" s="44" t="s">
        <v>92</v>
      </c>
      <c r="D18" s="31" t="s">
        <v>35</v>
      </c>
      <c r="E18" s="45" t="s">
        <v>93</v>
      </c>
      <c r="F18" s="31" t="s">
        <v>94</v>
      </c>
      <c r="G18" s="31" t="s">
        <v>95</v>
      </c>
      <c r="H18" s="41" t="s">
        <v>13</v>
      </c>
      <c r="I18" s="29"/>
      <c r="J18" s="27"/>
    </row>
    <row r="19">
      <c r="A19" s="28" t="s">
        <v>96</v>
      </c>
      <c r="B19" s="37" t="s">
        <v>33</v>
      </c>
      <c r="C19" s="8" t="s">
        <v>97</v>
      </c>
      <c r="D19" s="38">
        <v>1.785399411E9</v>
      </c>
      <c r="E19" s="39" t="s">
        <v>98</v>
      </c>
      <c r="F19" s="31" t="s">
        <v>99</v>
      </c>
      <c r="G19" s="43" t="s">
        <v>100</v>
      </c>
      <c r="H19" s="41" t="s">
        <v>13</v>
      </c>
      <c r="I19" s="46"/>
      <c r="J19" s="27"/>
    </row>
    <row r="20" ht="199.5" customHeight="1">
      <c r="A20" s="37" t="s">
        <v>101</v>
      </c>
      <c r="B20" s="37" t="s">
        <v>33</v>
      </c>
      <c r="C20" s="8" t="s">
        <v>102</v>
      </c>
      <c r="D20" s="31" t="s">
        <v>35</v>
      </c>
      <c r="E20" s="47" t="s">
        <v>103</v>
      </c>
      <c r="F20" s="31" t="s">
        <v>104</v>
      </c>
      <c r="G20" s="43" t="s">
        <v>105</v>
      </c>
      <c r="H20" s="41" t="s">
        <v>13</v>
      </c>
      <c r="I20" s="29"/>
      <c r="J20" s="27"/>
    </row>
    <row r="21" ht="15.75" customHeight="1">
      <c r="A21" s="37" t="s">
        <v>106</v>
      </c>
      <c r="B21" s="37" t="s">
        <v>33</v>
      </c>
      <c r="C21" s="8" t="s">
        <v>107</v>
      </c>
      <c r="D21" s="31" t="s">
        <v>35</v>
      </c>
      <c r="E21" s="47" t="s">
        <v>108</v>
      </c>
      <c r="F21" s="31" t="s">
        <v>109</v>
      </c>
      <c r="G21" s="43" t="s">
        <v>110</v>
      </c>
      <c r="H21" s="41" t="s">
        <v>13</v>
      </c>
      <c r="I21" s="48"/>
      <c r="J21" s="27"/>
    </row>
    <row r="22" ht="218.25" customHeight="1">
      <c r="A22" s="37" t="s">
        <v>111</v>
      </c>
      <c r="B22" s="37" t="s">
        <v>33</v>
      </c>
      <c r="C22" s="8" t="s">
        <v>112</v>
      </c>
      <c r="D22" s="38">
        <v>1.785399411E9</v>
      </c>
      <c r="E22" s="47" t="s">
        <v>113</v>
      </c>
      <c r="F22" s="31" t="s">
        <v>114</v>
      </c>
      <c r="G22" s="43" t="s">
        <v>115</v>
      </c>
      <c r="H22" s="41" t="s">
        <v>13</v>
      </c>
      <c r="I22" s="29"/>
      <c r="J22" s="27"/>
    </row>
    <row r="23" ht="177.0" customHeight="1">
      <c r="A23" s="37" t="s">
        <v>116</v>
      </c>
      <c r="B23" s="37" t="s">
        <v>33</v>
      </c>
      <c r="C23" s="8" t="s">
        <v>117</v>
      </c>
      <c r="D23" s="31" t="s">
        <v>35</v>
      </c>
      <c r="E23" s="47" t="s">
        <v>118</v>
      </c>
      <c r="F23" s="31" t="s">
        <v>119</v>
      </c>
      <c r="G23" s="43" t="s">
        <v>120</v>
      </c>
      <c r="H23" s="41" t="s">
        <v>13</v>
      </c>
      <c r="I23" s="29"/>
      <c r="J23" s="27"/>
    </row>
    <row r="24" ht="169.5" customHeight="1">
      <c r="A24" s="28" t="s">
        <v>121</v>
      </c>
      <c r="B24" s="49" t="s">
        <v>33</v>
      </c>
      <c r="C24" s="49" t="s">
        <v>122</v>
      </c>
      <c r="D24" s="31" t="s">
        <v>35</v>
      </c>
      <c r="E24" s="47" t="s">
        <v>123</v>
      </c>
      <c r="F24" s="31" t="s">
        <v>124</v>
      </c>
      <c r="G24" s="43" t="s">
        <v>125</v>
      </c>
      <c r="H24" s="41" t="s">
        <v>13</v>
      </c>
      <c r="I24" s="29"/>
      <c r="J24" s="27"/>
    </row>
    <row r="25" ht="190.5" customHeight="1">
      <c r="A25" s="28" t="s">
        <v>126</v>
      </c>
      <c r="B25" s="49" t="s">
        <v>33</v>
      </c>
      <c r="C25" s="49" t="s">
        <v>127</v>
      </c>
      <c r="D25" s="31" t="s">
        <v>128</v>
      </c>
      <c r="E25" s="47" t="s">
        <v>129</v>
      </c>
      <c r="F25" s="31" t="s">
        <v>130</v>
      </c>
      <c r="G25" s="43" t="s">
        <v>131</v>
      </c>
      <c r="H25" s="41" t="s">
        <v>13</v>
      </c>
      <c r="I25" s="29"/>
      <c r="J25" s="27"/>
    </row>
    <row r="26" ht="150.0" customHeight="1">
      <c r="A26" s="50" t="s">
        <v>132</v>
      </c>
      <c r="B26" s="49" t="s">
        <v>33</v>
      </c>
      <c r="C26" s="51"/>
      <c r="D26" s="52" t="s">
        <v>133</v>
      </c>
      <c r="E26" s="52" t="s">
        <v>134</v>
      </c>
      <c r="F26" s="52" t="s">
        <v>135</v>
      </c>
      <c r="G26" s="43"/>
      <c r="H26" s="45" t="s">
        <v>13</v>
      </c>
      <c r="I26" s="53"/>
      <c r="J26" s="54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85.25" customHeight="1">
      <c r="A27" s="28" t="s">
        <v>136</v>
      </c>
      <c r="B27" s="49" t="s">
        <v>33</v>
      </c>
      <c r="C27" s="49" t="s">
        <v>137</v>
      </c>
      <c r="D27" s="31" t="s">
        <v>138</v>
      </c>
      <c r="E27" s="56" t="s">
        <v>139</v>
      </c>
      <c r="F27" s="43" t="s">
        <v>140</v>
      </c>
      <c r="G27" s="43" t="s">
        <v>141</v>
      </c>
      <c r="H27" s="41" t="s">
        <v>16</v>
      </c>
      <c r="I27" s="8"/>
      <c r="J27" s="27"/>
    </row>
    <row r="28" ht="172.5" customHeight="1">
      <c r="A28" s="43" t="s">
        <v>142</v>
      </c>
      <c r="B28" s="43" t="s">
        <v>33</v>
      </c>
      <c r="C28" s="36" t="s">
        <v>143</v>
      </c>
      <c r="D28" s="45" t="s">
        <v>144</v>
      </c>
      <c r="E28" s="57" t="s">
        <v>145</v>
      </c>
      <c r="F28" s="45" t="s">
        <v>146</v>
      </c>
      <c r="G28" s="45" t="s">
        <v>147</v>
      </c>
      <c r="H28" s="41" t="s">
        <v>13</v>
      </c>
      <c r="I28" s="58"/>
      <c r="J28" s="27"/>
    </row>
    <row r="29" ht="128.25" customHeight="1">
      <c r="A29" s="28" t="s">
        <v>148</v>
      </c>
      <c r="B29" s="28" t="s">
        <v>33</v>
      </c>
      <c r="C29" s="36" t="s">
        <v>149</v>
      </c>
      <c r="D29" s="45" t="s">
        <v>150</v>
      </c>
      <c r="E29" s="56" t="s">
        <v>151</v>
      </c>
      <c r="F29" s="45" t="s">
        <v>152</v>
      </c>
      <c r="G29" s="45" t="s">
        <v>153</v>
      </c>
      <c r="H29" s="41" t="s">
        <v>13</v>
      </c>
      <c r="I29" s="8"/>
      <c r="J29" s="27"/>
    </row>
    <row r="30" ht="15.75" customHeight="1">
      <c r="A30" s="28" t="s">
        <v>154</v>
      </c>
      <c r="B30" s="28" t="s">
        <v>33</v>
      </c>
      <c r="C30" s="36" t="s">
        <v>155</v>
      </c>
      <c r="D30" s="45" t="s">
        <v>156</v>
      </c>
      <c r="E30" s="56" t="s">
        <v>157</v>
      </c>
      <c r="F30" s="45" t="s">
        <v>158</v>
      </c>
      <c r="G30" s="45" t="s">
        <v>159</v>
      </c>
      <c r="H30" s="41" t="s">
        <v>13</v>
      </c>
      <c r="I30" s="8"/>
      <c r="J30" s="27"/>
    </row>
    <row r="31" ht="198.0" customHeight="1">
      <c r="A31" s="28" t="s">
        <v>160</v>
      </c>
      <c r="B31" s="28" t="s">
        <v>33</v>
      </c>
      <c r="C31" s="36" t="s">
        <v>161</v>
      </c>
      <c r="D31" s="59" t="s">
        <v>162</v>
      </c>
      <c r="E31" s="56" t="s">
        <v>163</v>
      </c>
      <c r="F31" s="45" t="s">
        <v>164</v>
      </c>
      <c r="G31" s="45" t="s">
        <v>165</v>
      </c>
      <c r="H31" s="41" t="s">
        <v>13</v>
      </c>
      <c r="I31" s="8"/>
      <c r="J31" s="27"/>
    </row>
    <row r="32" ht="193.5" customHeight="1">
      <c r="A32" s="28" t="s">
        <v>166</v>
      </c>
      <c r="B32" s="28" t="s">
        <v>33</v>
      </c>
      <c r="C32" s="36" t="s">
        <v>167</v>
      </c>
      <c r="D32" s="59" t="s">
        <v>168</v>
      </c>
      <c r="E32" s="56" t="s">
        <v>169</v>
      </c>
      <c r="F32" s="45" t="s">
        <v>170</v>
      </c>
      <c r="G32" s="45" t="s">
        <v>171</v>
      </c>
      <c r="H32" s="60" t="s">
        <v>13</v>
      </c>
      <c r="I32" s="61"/>
      <c r="J32" s="27"/>
    </row>
    <row r="33" ht="15.75" customHeight="1">
      <c r="A33" s="28" t="s">
        <v>172</v>
      </c>
      <c r="B33" s="43" t="s">
        <v>33</v>
      </c>
      <c r="C33" s="36" t="s">
        <v>143</v>
      </c>
      <c r="D33" s="45" t="s">
        <v>173</v>
      </c>
      <c r="E33" s="57" t="s">
        <v>174</v>
      </c>
      <c r="F33" s="45" t="s">
        <v>175</v>
      </c>
      <c r="G33" s="45" t="s">
        <v>176</v>
      </c>
      <c r="H33" s="41" t="s">
        <v>13</v>
      </c>
      <c r="I33" s="62"/>
      <c r="J33" s="27"/>
    </row>
    <row r="34" ht="170.25" customHeight="1">
      <c r="A34" s="28" t="s">
        <v>177</v>
      </c>
      <c r="B34" s="28" t="s">
        <v>33</v>
      </c>
      <c r="C34" s="36" t="s">
        <v>149</v>
      </c>
      <c r="D34" s="45" t="s">
        <v>178</v>
      </c>
      <c r="E34" s="56" t="s">
        <v>179</v>
      </c>
      <c r="F34" s="45" t="s">
        <v>180</v>
      </c>
      <c r="G34" s="45" t="s">
        <v>181</v>
      </c>
      <c r="H34" s="41" t="s">
        <v>13</v>
      </c>
      <c r="I34" s="8"/>
      <c r="J34" s="27"/>
    </row>
    <row r="35" ht="15.75" customHeight="1">
      <c r="A35" s="28" t="s">
        <v>182</v>
      </c>
      <c r="B35" s="28" t="s">
        <v>33</v>
      </c>
      <c r="C35" s="36" t="s">
        <v>155</v>
      </c>
      <c r="D35" s="45" t="s">
        <v>183</v>
      </c>
      <c r="E35" s="56" t="s">
        <v>184</v>
      </c>
      <c r="F35" s="45" t="s">
        <v>170</v>
      </c>
      <c r="G35" s="45" t="s">
        <v>185</v>
      </c>
      <c r="H35" s="41" t="s">
        <v>13</v>
      </c>
      <c r="I35" s="8"/>
      <c r="J35" s="27"/>
    </row>
    <row r="36" ht="15.75" customHeight="1">
      <c r="A36" s="28" t="s">
        <v>186</v>
      </c>
      <c r="B36" s="28" t="s">
        <v>33</v>
      </c>
      <c r="C36" s="36" t="s">
        <v>161</v>
      </c>
      <c r="D36" s="59" t="s">
        <v>187</v>
      </c>
      <c r="E36" s="56" t="s">
        <v>188</v>
      </c>
      <c r="F36" s="45" t="s">
        <v>175</v>
      </c>
      <c r="G36" s="45" t="s">
        <v>176</v>
      </c>
      <c r="H36" s="41" t="s">
        <v>13</v>
      </c>
      <c r="I36" s="8"/>
      <c r="J36" s="27"/>
    </row>
    <row r="37" ht="148.5" customHeight="1">
      <c r="A37" s="28" t="s">
        <v>189</v>
      </c>
      <c r="B37" s="28" t="s">
        <v>33</v>
      </c>
      <c r="C37" s="36" t="s">
        <v>190</v>
      </c>
      <c r="D37" s="45" t="s">
        <v>191</v>
      </c>
      <c r="E37" s="56" t="s">
        <v>192</v>
      </c>
      <c r="F37" s="45" t="s">
        <v>193</v>
      </c>
      <c r="G37" s="45" t="s">
        <v>194</v>
      </c>
      <c r="H37" s="60" t="s">
        <v>16</v>
      </c>
      <c r="I37" s="11" t="s">
        <v>195</v>
      </c>
      <c r="J37" s="27"/>
    </row>
    <row r="38" ht="15.75" customHeight="1">
      <c r="A38" s="28" t="s">
        <v>196</v>
      </c>
      <c r="B38" s="28" t="s">
        <v>33</v>
      </c>
      <c r="C38" s="36" t="s">
        <v>167</v>
      </c>
      <c r="D38" s="59" t="s">
        <v>168</v>
      </c>
      <c r="E38" s="56" t="s">
        <v>169</v>
      </c>
      <c r="F38" s="45" t="s">
        <v>170</v>
      </c>
      <c r="G38" s="45" t="s">
        <v>171</v>
      </c>
      <c r="H38" s="60" t="s">
        <v>13</v>
      </c>
      <c r="I38" s="61"/>
      <c r="J38" s="27"/>
    </row>
    <row r="39" ht="126.75" customHeight="1">
      <c r="A39" s="28" t="s">
        <v>197</v>
      </c>
      <c r="B39" s="63" t="s">
        <v>198</v>
      </c>
      <c r="D39" s="64" t="s">
        <v>199</v>
      </c>
      <c r="E39" s="64" t="s">
        <v>200</v>
      </c>
      <c r="F39" s="64" t="s">
        <v>201</v>
      </c>
      <c r="G39" s="64" t="s">
        <v>202</v>
      </c>
      <c r="H39" s="60" t="s">
        <v>13</v>
      </c>
      <c r="I39" s="8"/>
      <c r="J39" s="27"/>
    </row>
    <row r="40" ht="156.0" customHeight="1">
      <c r="A40" s="28" t="s">
        <v>203</v>
      </c>
      <c r="B40" s="64" t="s">
        <v>198</v>
      </c>
      <c r="C40" s="36"/>
      <c r="D40" s="45" t="s">
        <v>204</v>
      </c>
      <c r="E40" s="56" t="s">
        <v>205</v>
      </c>
      <c r="F40" s="45" t="s">
        <v>206</v>
      </c>
      <c r="G40" s="45" t="s">
        <v>207</v>
      </c>
      <c r="H40" s="41" t="s">
        <v>13</v>
      </c>
      <c r="I40" s="65" t="s">
        <v>198</v>
      </c>
      <c r="J40" s="27"/>
    </row>
    <row r="41" ht="261.0" customHeight="1">
      <c r="A41" s="28" t="s">
        <v>208</v>
      </c>
      <c r="B41" s="63" t="s">
        <v>198</v>
      </c>
      <c r="C41" s="36"/>
      <c r="D41" s="45" t="s">
        <v>209</v>
      </c>
      <c r="E41" s="56" t="s">
        <v>210</v>
      </c>
      <c r="F41" s="45" t="s">
        <v>211</v>
      </c>
      <c r="G41" s="45" t="s">
        <v>212</v>
      </c>
      <c r="H41" s="60" t="s">
        <v>13</v>
      </c>
      <c r="I41" s="8"/>
      <c r="J41" s="27"/>
    </row>
    <row r="42" ht="79.5" customHeight="1">
      <c r="A42" s="28" t="s">
        <v>213</v>
      </c>
      <c r="B42" s="63" t="s">
        <v>198</v>
      </c>
      <c r="C42" s="36"/>
      <c r="D42" s="45" t="s">
        <v>214</v>
      </c>
      <c r="E42" s="56" t="s">
        <v>215</v>
      </c>
      <c r="F42" s="45" t="s">
        <v>216</v>
      </c>
      <c r="G42" s="45" t="s">
        <v>195</v>
      </c>
      <c r="H42" s="41" t="s">
        <v>13</v>
      </c>
      <c r="I42" s="8"/>
      <c r="J42" s="27"/>
    </row>
    <row r="43" ht="128.25" customHeight="1">
      <c r="A43" s="28" t="s">
        <v>217</v>
      </c>
      <c r="B43" s="63" t="s">
        <v>198</v>
      </c>
      <c r="C43" s="36"/>
      <c r="D43" s="45" t="s">
        <v>218</v>
      </c>
      <c r="E43" s="56" t="s">
        <v>219</v>
      </c>
      <c r="F43" s="45" t="s">
        <v>220</v>
      </c>
      <c r="G43" s="45" t="s">
        <v>147</v>
      </c>
      <c r="H43" s="41" t="s">
        <v>13</v>
      </c>
      <c r="I43" s="8"/>
      <c r="J43" s="27"/>
    </row>
    <row r="44" ht="232.5" customHeight="1">
      <c r="A44" s="28" t="s">
        <v>221</v>
      </c>
      <c r="B44" s="63" t="s">
        <v>198</v>
      </c>
      <c r="C44" s="36"/>
      <c r="D44" s="45" t="s">
        <v>222</v>
      </c>
      <c r="E44" s="56" t="s">
        <v>223</v>
      </c>
      <c r="F44" s="45" t="s">
        <v>224</v>
      </c>
      <c r="G44" s="45" t="s">
        <v>225</v>
      </c>
      <c r="H44" s="41" t="s">
        <v>13</v>
      </c>
      <c r="I44" s="8"/>
      <c r="J44" s="27"/>
    </row>
    <row r="45" ht="134.25" customHeight="1">
      <c r="A45" s="66" t="s">
        <v>226</v>
      </c>
      <c r="B45" s="66" t="s">
        <v>227</v>
      </c>
      <c r="C45" s="36"/>
      <c r="D45" s="31" t="s">
        <v>35</v>
      </c>
      <c r="E45" s="56" t="s">
        <v>228</v>
      </c>
      <c r="F45" s="45" t="s">
        <v>229</v>
      </c>
      <c r="G45" s="45" t="s">
        <v>230</v>
      </c>
      <c r="H45" s="60" t="s">
        <v>16</v>
      </c>
      <c r="I45" s="8"/>
      <c r="J45" s="27"/>
    </row>
    <row r="46" ht="186.0" customHeight="1">
      <c r="A46" s="28"/>
      <c r="B46" s="28"/>
      <c r="C46" s="36"/>
      <c r="D46" s="43"/>
      <c r="E46" s="31"/>
      <c r="F46" s="43"/>
      <c r="G46" s="43"/>
      <c r="H46" s="41"/>
      <c r="I46" s="8"/>
      <c r="J46" s="27"/>
    </row>
    <row r="47" ht="249.0" customHeight="1">
      <c r="A47" s="28"/>
      <c r="B47" s="31"/>
      <c r="C47" s="67"/>
      <c r="D47" s="27"/>
      <c r="E47" s="43"/>
      <c r="F47" s="31"/>
      <c r="G47" s="43"/>
      <c r="H47" s="41"/>
      <c r="I47" s="58"/>
      <c r="J47" s="27"/>
    </row>
    <row r="48" ht="15.75" customHeight="1">
      <c r="A48" s="43"/>
      <c r="B48" s="43"/>
      <c r="C48" s="36"/>
      <c r="D48" s="43"/>
      <c r="E48" s="31"/>
      <c r="F48" s="43"/>
      <c r="G48" s="43"/>
      <c r="H48" s="41"/>
      <c r="I48" s="8"/>
      <c r="J48" s="27"/>
    </row>
    <row r="49" ht="201.0" customHeight="1">
      <c r="A49" s="28"/>
      <c r="B49" s="31"/>
      <c r="C49" s="68"/>
      <c r="D49" s="43"/>
      <c r="E49" s="31"/>
      <c r="F49" s="31"/>
      <c r="G49" s="43"/>
      <c r="H49" s="41"/>
      <c r="I49" s="8"/>
      <c r="J49" s="27"/>
    </row>
    <row r="50" ht="266.25" customHeight="1">
      <c r="A50" s="28"/>
      <c r="B50" s="31"/>
      <c r="C50" s="67"/>
      <c r="D50" s="27"/>
      <c r="E50" s="43"/>
      <c r="F50" s="31"/>
      <c r="G50" s="43"/>
      <c r="H50" s="41"/>
      <c r="I50" s="58"/>
      <c r="J50" s="27"/>
    </row>
    <row r="51" ht="15.75" customHeight="1">
      <c r="A51" s="43"/>
      <c r="B51" s="43"/>
      <c r="C51" s="36"/>
      <c r="D51" s="43"/>
      <c r="E51" s="31"/>
      <c r="F51" s="43"/>
      <c r="G51" s="43"/>
      <c r="H51" s="41"/>
      <c r="I51" s="8"/>
      <c r="J51" s="27"/>
    </row>
    <row r="52" ht="281.25" customHeight="1">
      <c r="A52" s="28"/>
      <c r="B52" s="31"/>
      <c r="C52" s="67"/>
      <c r="D52" s="43"/>
      <c r="E52" s="31"/>
      <c r="F52" s="31"/>
      <c r="G52" s="43"/>
      <c r="H52" s="41"/>
      <c r="I52" s="8"/>
      <c r="J52" s="27"/>
    </row>
    <row r="53" ht="15.75" customHeight="1">
      <c r="A53" s="28"/>
      <c r="B53" s="31"/>
      <c r="C53" s="67"/>
      <c r="D53" s="44"/>
      <c r="E53" s="43"/>
      <c r="F53" s="31"/>
      <c r="G53" s="43"/>
      <c r="H53" s="41"/>
      <c r="I53" s="58"/>
      <c r="J53" s="27"/>
    </row>
    <row r="54" ht="15.75" customHeight="1">
      <c r="A54" s="43"/>
      <c r="B54" s="43"/>
      <c r="C54" s="36"/>
      <c r="D54" s="43"/>
      <c r="E54" s="31"/>
      <c r="F54" s="43"/>
      <c r="G54" s="43"/>
      <c r="H54" s="41"/>
      <c r="I54" s="8"/>
      <c r="J54" s="27"/>
    </row>
    <row r="55" ht="141.75" customHeight="1">
      <c r="A55" s="28"/>
      <c r="B55" s="31"/>
      <c r="C55" s="67"/>
      <c r="D55" s="43"/>
      <c r="E55" s="31"/>
      <c r="F55" s="31"/>
      <c r="G55" s="43"/>
      <c r="H55" s="41"/>
      <c r="I55" s="8"/>
      <c r="J55" s="27"/>
    </row>
    <row r="56" ht="235.5" customHeight="1">
      <c r="A56" s="28"/>
      <c r="B56" s="31"/>
      <c r="C56" s="67"/>
      <c r="D56" s="8"/>
      <c r="E56" s="43"/>
      <c r="F56" s="31"/>
      <c r="G56" s="43"/>
      <c r="H56" s="41"/>
      <c r="I56" s="58"/>
      <c r="J56" s="27"/>
    </row>
    <row r="57" ht="15.75" customHeight="1">
      <c r="A57" s="43"/>
      <c r="B57" s="43"/>
      <c r="C57" s="36"/>
      <c r="D57" s="43"/>
      <c r="E57" s="31"/>
      <c r="F57" s="43"/>
      <c r="G57" s="43"/>
      <c r="H57" s="41"/>
      <c r="I57" s="8"/>
      <c r="J57" s="27"/>
    </row>
    <row r="58" ht="150.0" customHeight="1">
      <c r="A58" s="28"/>
      <c r="B58" s="31"/>
      <c r="C58" s="67"/>
      <c r="D58" s="43"/>
      <c r="E58" s="31"/>
      <c r="F58" s="31"/>
      <c r="G58" s="43"/>
      <c r="H58" s="41"/>
      <c r="I58" s="8"/>
      <c r="J58" s="27"/>
    </row>
    <row r="59" ht="218.25" customHeight="1">
      <c r="A59" s="28"/>
      <c r="B59" s="31"/>
      <c r="C59" s="67"/>
      <c r="D59" s="8"/>
      <c r="E59" s="43"/>
      <c r="F59" s="31"/>
      <c r="G59" s="43"/>
      <c r="H59" s="41"/>
      <c r="I59" s="58"/>
      <c r="J59" s="27"/>
    </row>
    <row r="60" ht="15.75" customHeight="1">
      <c r="A60" s="43"/>
      <c r="B60" s="43"/>
      <c r="C60" s="36"/>
      <c r="D60" s="43"/>
      <c r="E60" s="31"/>
      <c r="F60" s="43"/>
      <c r="G60" s="43"/>
      <c r="H60" s="41"/>
      <c r="I60" s="8"/>
      <c r="J60" s="27"/>
    </row>
    <row r="61" ht="180.0" customHeight="1">
      <c r="A61" s="28"/>
      <c r="B61" s="31"/>
      <c r="C61" s="67"/>
      <c r="D61" s="43"/>
      <c r="E61" s="31"/>
      <c r="F61" s="31"/>
      <c r="G61" s="43"/>
      <c r="H61" s="41"/>
      <c r="I61" s="8"/>
      <c r="J61" s="27"/>
    </row>
    <row r="62" ht="218.25" customHeight="1">
      <c r="A62" s="28"/>
      <c r="B62" s="31"/>
      <c r="C62" s="67"/>
      <c r="D62" s="8"/>
      <c r="E62" s="43"/>
      <c r="F62" s="31"/>
      <c r="G62" s="43"/>
      <c r="H62" s="41"/>
      <c r="I62" s="58"/>
      <c r="J62" s="27"/>
    </row>
    <row r="63" ht="15.75" customHeight="1">
      <c r="A63" s="43"/>
      <c r="B63" s="43"/>
      <c r="C63" s="36"/>
      <c r="D63" s="43"/>
      <c r="E63" s="31"/>
      <c r="F63" s="43"/>
      <c r="G63" s="43"/>
      <c r="H63" s="41"/>
      <c r="I63" s="8"/>
      <c r="J63" s="27"/>
    </row>
    <row r="64" ht="192.75" customHeight="1">
      <c r="A64" s="28"/>
      <c r="B64" s="31"/>
      <c r="C64" s="67"/>
      <c r="D64" s="43"/>
      <c r="E64" s="31"/>
      <c r="F64" s="31"/>
      <c r="G64" s="43"/>
      <c r="H64" s="41"/>
      <c r="I64" s="8"/>
      <c r="J64" s="27"/>
    </row>
    <row r="65" ht="239.25" customHeight="1">
      <c r="A65" s="28"/>
      <c r="B65" s="31"/>
      <c r="C65" s="67"/>
      <c r="D65" s="8"/>
      <c r="E65" s="43"/>
      <c r="F65" s="31"/>
      <c r="G65" s="43"/>
      <c r="H65" s="41"/>
      <c r="I65" s="58"/>
      <c r="J65" s="27"/>
    </row>
    <row r="66" ht="15.75" customHeight="1">
      <c r="A66" s="43"/>
      <c r="B66" s="43"/>
      <c r="C66" s="43"/>
      <c r="D66" s="43"/>
      <c r="E66" s="31"/>
      <c r="F66" s="43"/>
      <c r="G66" s="43"/>
      <c r="H66" s="41"/>
      <c r="I66" s="8"/>
      <c r="J66" s="27"/>
    </row>
    <row r="67" ht="220.5" customHeight="1">
      <c r="A67" s="28"/>
      <c r="B67" s="31"/>
      <c r="C67" s="31"/>
      <c r="D67" s="43"/>
      <c r="E67" s="31"/>
      <c r="F67" s="31"/>
      <c r="G67" s="43"/>
      <c r="H67" s="41"/>
      <c r="I67" s="8"/>
      <c r="J67" s="27"/>
    </row>
    <row r="68" ht="282.75" customHeight="1">
      <c r="A68" s="28"/>
      <c r="B68" s="31"/>
      <c r="C68" s="31"/>
      <c r="D68" s="8"/>
      <c r="E68" s="43"/>
      <c r="F68" s="31"/>
      <c r="G68" s="43"/>
      <c r="H68" s="41"/>
      <c r="I68" s="58"/>
      <c r="J68" s="27"/>
    </row>
    <row r="69" ht="15.75" customHeight="1">
      <c r="A69" s="43"/>
      <c r="B69" s="43"/>
      <c r="C69" s="43"/>
      <c r="D69" s="43"/>
      <c r="E69" s="31"/>
      <c r="F69" s="43"/>
      <c r="G69" s="43"/>
      <c r="H69" s="41"/>
      <c r="I69" s="8"/>
      <c r="J69" s="27"/>
    </row>
    <row r="70" ht="206.25" customHeight="1">
      <c r="A70" s="28"/>
      <c r="B70" s="31"/>
      <c r="C70" s="31"/>
      <c r="D70" s="43"/>
      <c r="E70" s="31"/>
      <c r="F70" s="31"/>
      <c r="G70" s="43"/>
      <c r="H70" s="41"/>
      <c r="I70" s="8"/>
      <c r="J70" s="27"/>
    </row>
    <row r="71" ht="228.75" customHeight="1">
      <c r="A71" s="28"/>
      <c r="B71" s="31"/>
      <c r="C71" s="31"/>
      <c r="D71" s="8"/>
      <c r="E71" s="43"/>
      <c r="F71" s="31"/>
      <c r="G71" s="43"/>
      <c r="H71" s="41"/>
      <c r="I71" s="58"/>
      <c r="J71" s="27"/>
    </row>
    <row r="72" ht="15.75" customHeight="1">
      <c r="A72" s="43"/>
      <c r="B72" s="43"/>
      <c r="C72" s="43"/>
      <c r="D72" s="43"/>
      <c r="E72" s="31"/>
      <c r="F72" s="43"/>
      <c r="G72" s="43"/>
      <c r="H72" s="41"/>
      <c r="I72" s="8"/>
      <c r="J72" s="27"/>
    </row>
    <row r="73" ht="246.75" customHeight="1">
      <c r="A73" s="28"/>
      <c r="B73" s="31"/>
      <c r="C73" s="31"/>
      <c r="D73" s="43"/>
      <c r="E73" s="31"/>
      <c r="F73" s="31"/>
      <c r="G73" s="43"/>
      <c r="H73" s="41"/>
      <c r="I73" s="8"/>
      <c r="J73" s="27"/>
    </row>
    <row r="74" ht="274.5" customHeight="1">
      <c r="A74" s="28"/>
      <c r="B74" s="31"/>
      <c r="C74" s="31"/>
      <c r="D74" s="8"/>
      <c r="E74" s="31"/>
      <c r="F74" s="31"/>
      <c r="G74" s="43"/>
      <c r="H74" s="41"/>
      <c r="I74" s="58"/>
      <c r="J74" s="27"/>
    </row>
    <row r="75" ht="15.75" customHeight="1">
      <c r="A75" s="28"/>
      <c r="B75" s="31"/>
      <c r="C75" s="31"/>
      <c r="D75" s="8"/>
      <c r="E75" s="43"/>
      <c r="F75" s="31"/>
      <c r="G75" s="43"/>
      <c r="H75" s="41"/>
      <c r="I75" s="58"/>
      <c r="J75" s="27"/>
    </row>
    <row r="76" ht="282.75" customHeight="1">
      <c r="A76" s="43"/>
      <c r="B76" s="43"/>
      <c r="C76" s="43"/>
      <c r="D76" s="43"/>
      <c r="E76" s="31"/>
      <c r="F76" s="43"/>
      <c r="G76" s="43"/>
      <c r="H76" s="41"/>
      <c r="I76" s="62"/>
      <c r="J76" s="27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>
      <c r="A103" s="69"/>
      <c r="B103" s="69"/>
      <c r="C103" s="69"/>
      <c r="D103" s="69"/>
      <c r="E103" s="69"/>
      <c r="F103" s="69"/>
      <c r="G103" s="69"/>
      <c r="H103" s="69"/>
      <c r="I103" s="69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C1"/>
    <mergeCell ref="I1:J1"/>
    <mergeCell ref="A2:C2"/>
    <mergeCell ref="A3:C3"/>
    <mergeCell ref="A4:C4"/>
    <mergeCell ref="A5:C5"/>
    <mergeCell ref="D5:H5"/>
  </mergeCells>
  <conditionalFormatting sqref="H7:H52">
    <cfRule type="cellIs" dxfId="0" priority="1" operator="equal">
      <formula>"FAIL"</formula>
    </cfRule>
  </conditionalFormatting>
  <conditionalFormatting sqref="H7:H52">
    <cfRule type="cellIs" dxfId="1" priority="2" operator="equal">
      <formula>"PASS"</formula>
    </cfRule>
  </conditionalFormatting>
  <conditionalFormatting sqref="H7:H52">
    <cfRule type="cellIs" dxfId="2" priority="3" operator="equal">
      <formula>"WARNING"</formula>
    </cfRule>
  </conditionalFormatting>
  <conditionalFormatting sqref="H7:H52">
    <cfRule type="containsBlanks" dxfId="3" priority="4">
      <formula>LEN(TRIM(H7))=0</formula>
    </cfRule>
  </conditionalFormatting>
  <conditionalFormatting sqref="H49:H68">
    <cfRule type="cellIs" dxfId="0" priority="5" operator="equal">
      <formula>"FAIL"</formula>
    </cfRule>
  </conditionalFormatting>
  <conditionalFormatting sqref="H49:H68">
    <cfRule type="cellIs" dxfId="1" priority="6" operator="equal">
      <formula>"PASS"</formula>
    </cfRule>
  </conditionalFormatting>
  <conditionalFormatting sqref="H49:H68">
    <cfRule type="cellIs" dxfId="2" priority="7" operator="equal">
      <formula>"WARNING"</formula>
    </cfRule>
  </conditionalFormatting>
  <conditionalFormatting sqref="H49:H68">
    <cfRule type="containsBlanks" dxfId="3" priority="8">
      <formula>LEN(TRIM(H49))=0</formula>
    </cfRule>
  </conditionalFormatting>
  <conditionalFormatting sqref="H56">
    <cfRule type="cellIs" dxfId="0" priority="9" operator="equal">
      <formula>"FAIL"</formula>
    </cfRule>
  </conditionalFormatting>
  <conditionalFormatting sqref="H56">
    <cfRule type="cellIs" dxfId="1" priority="10" operator="equal">
      <formula>"PASS"</formula>
    </cfRule>
  </conditionalFormatting>
  <conditionalFormatting sqref="H56">
    <cfRule type="cellIs" dxfId="2" priority="11" operator="equal">
      <formula>"WARNING"</formula>
    </cfRule>
  </conditionalFormatting>
  <conditionalFormatting sqref="H56">
    <cfRule type="containsBlanks" dxfId="3" priority="12">
      <formula>LEN(TRIM(H56))=0</formula>
    </cfRule>
  </conditionalFormatting>
  <conditionalFormatting sqref="H62">
    <cfRule type="cellIs" dxfId="0" priority="13" operator="equal">
      <formula>"FAIL"</formula>
    </cfRule>
  </conditionalFormatting>
  <conditionalFormatting sqref="H62">
    <cfRule type="cellIs" dxfId="1" priority="14" operator="equal">
      <formula>"PASS"</formula>
    </cfRule>
  </conditionalFormatting>
  <conditionalFormatting sqref="H62">
    <cfRule type="cellIs" dxfId="2" priority="15" operator="equal">
      <formula>"WARNING"</formula>
    </cfRule>
  </conditionalFormatting>
  <conditionalFormatting sqref="H62">
    <cfRule type="containsBlanks" dxfId="3" priority="16">
      <formula>LEN(TRIM(H62))=0</formula>
    </cfRule>
  </conditionalFormatting>
  <conditionalFormatting sqref="H65">
    <cfRule type="cellIs" dxfId="0" priority="17" operator="equal">
      <formula>"FAIL"</formula>
    </cfRule>
  </conditionalFormatting>
  <conditionalFormatting sqref="H65">
    <cfRule type="cellIs" dxfId="1" priority="18" operator="equal">
      <formula>"PASS"</formula>
    </cfRule>
  </conditionalFormatting>
  <conditionalFormatting sqref="H65">
    <cfRule type="cellIs" dxfId="2" priority="19" operator="equal">
      <formula>"WARNING"</formula>
    </cfRule>
  </conditionalFormatting>
  <conditionalFormatting sqref="H65">
    <cfRule type="containsBlanks" dxfId="3" priority="20">
      <formula>LEN(TRIM(H65))=0</formula>
    </cfRule>
  </conditionalFormatting>
  <conditionalFormatting sqref="H68">
    <cfRule type="cellIs" dxfId="0" priority="21" operator="equal">
      <formula>"FAIL"</formula>
    </cfRule>
  </conditionalFormatting>
  <conditionalFormatting sqref="H68">
    <cfRule type="cellIs" dxfId="1" priority="22" operator="equal">
      <formula>"PASS"</formula>
    </cfRule>
  </conditionalFormatting>
  <conditionalFormatting sqref="H68">
    <cfRule type="cellIs" dxfId="2" priority="23" operator="equal">
      <formula>"WARNING"</formula>
    </cfRule>
  </conditionalFormatting>
  <conditionalFormatting sqref="H68">
    <cfRule type="containsBlanks" dxfId="3" priority="24">
      <formula>LEN(TRIM(H68))=0</formula>
    </cfRule>
  </conditionalFormatting>
  <conditionalFormatting sqref="J2">
    <cfRule type="cellIs" dxfId="0" priority="25" operator="equal">
      <formula>"FAIL"</formula>
    </cfRule>
  </conditionalFormatting>
  <conditionalFormatting sqref="J2">
    <cfRule type="cellIs" dxfId="1" priority="26" operator="equal">
      <formula>"PASS"</formula>
    </cfRule>
  </conditionalFormatting>
  <conditionalFormatting sqref="J2">
    <cfRule type="cellIs" dxfId="2" priority="27" operator="equal">
      <formula>"WARNING"</formula>
    </cfRule>
  </conditionalFormatting>
  <conditionalFormatting sqref="J2">
    <cfRule type="containsBlanks" dxfId="3" priority="28">
      <formula>LEN(TRIM(J2))=0</formula>
    </cfRule>
  </conditionalFormatting>
  <conditionalFormatting sqref="J3">
    <cfRule type="cellIs" dxfId="0" priority="29" operator="equal">
      <formula>"FAIL"</formula>
    </cfRule>
  </conditionalFormatting>
  <conditionalFormatting sqref="J3">
    <cfRule type="cellIs" dxfId="1" priority="30" operator="equal">
      <formula>"PASS"</formula>
    </cfRule>
  </conditionalFormatting>
  <conditionalFormatting sqref="J3">
    <cfRule type="cellIs" dxfId="2" priority="31" operator="equal">
      <formula>"WARNING"</formula>
    </cfRule>
  </conditionalFormatting>
  <conditionalFormatting sqref="J3">
    <cfRule type="containsBlanks" dxfId="3" priority="32">
      <formula>LEN(TRIM(J3))=0</formula>
    </cfRule>
  </conditionalFormatting>
  <conditionalFormatting sqref="H7:H15">
    <cfRule type="cellIs" dxfId="0" priority="33" operator="equal">
      <formula>"FAIL"</formula>
    </cfRule>
  </conditionalFormatting>
  <conditionalFormatting sqref="H7:H15">
    <cfRule type="cellIs" dxfId="1" priority="34" operator="equal">
      <formula>"PASS"</formula>
    </cfRule>
  </conditionalFormatting>
  <conditionalFormatting sqref="H7:H15">
    <cfRule type="cellIs" dxfId="2" priority="35" operator="equal">
      <formula>"WARNING"</formula>
    </cfRule>
  </conditionalFormatting>
  <conditionalFormatting sqref="H7:H15">
    <cfRule type="containsBlanks" dxfId="3" priority="36">
      <formula>LEN(TRIM(H7))=0</formula>
    </cfRule>
  </conditionalFormatting>
  <conditionalFormatting sqref="H36:H49">
    <cfRule type="cellIs" dxfId="0" priority="37" operator="equal">
      <formula>"FAIL"</formula>
    </cfRule>
  </conditionalFormatting>
  <conditionalFormatting sqref="H36:H49">
    <cfRule type="cellIs" dxfId="1" priority="38" operator="equal">
      <formula>"PASS"</formula>
    </cfRule>
  </conditionalFormatting>
  <conditionalFormatting sqref="H36:H49">
    <cfRule type="cellIs" dxfId="2" priority="39" operator="equal">
      <formula>"WARNING"</formula>
    </cfRule>
  </conditionalFormatting>
  <conditionalFormatting sqref="H36:H49">
    <cfRule type="containsBlanks" dxfId="3" priority="40">
      <formula>LEN(TRIM(H36))=0</formula>
    </cfRule>
  </conditionalFormatting>
  <conditionalFormatting sqref="H59">
    <cfRule type="cellIs" dxfId="0" priority="41" operator="equal">
      <formula>"FAIL"</formula>
    </cfRule>
  </conditionalFormatting>
  <conditionalFormatting sqref="H59">
    <cfRule type="cellIs" dxfId="1" priority="42" operator="equal">
      <formula>"PASS"</formula>
    </cfRule>
  </conditionalFormatting>
  <conditionalFormatting sqref="H59">
    <cfRule type="cellIs" dxfId="2" priority="43" operator="equal">
      <formula>"WARNING"</formula>
    </cfRule>
  </conditionalFormatting>
  <conditionalFormatting sqref="H59">
    <cfRule type="containsBlanks" dxfId="3" priority="44">
      <formula>LEN(TRIM(H59))=0</formula>
    </cfRule>
  </conditionalFormatting>
  <conditionalFormatting sqref="H71">
    <cfRule type="cellIs" dxfId="0" priority="45" operator="equal">
      <formula>"FAIL"</formula>
    </cfRule>
  </conditionalFormatting>
  <conditionalFormatting sqref="H71">
    <cfRule type="cellIs" dxfId="1" priority="46" operator="equal">
      <formula>"PASS"</formula>
    </cfRule>
  </conditionalFormatting>
  <conditionalFormatting sqref="H71">
    <cfRule type="cellIs" dxfId="2" priority="47" operator="equal">
      <formula>"WARNING"</formula>
    </cfRule>
  </conditionalFormatting>
  <conditionalFormatting sqref="H71">
    <cfRule type="containsBlanks" dxfId="3" priority="48">
      <formula>LEN(TRIM(H71))=0</formula>
    </cfRule>
  </conditionalFormatting>
  <conditionalFormatting sqref="H69:H70 H72:H76">
    <cfRule type="cellIs" dxfId="0" priority="49" operator="equal">
      <formula>"FAIL"</formula>
    </cfRule>
  </conditionalFormatting>
  <conditionalFormatting sqref="H69:H70 H72:H76">
    <cfRule type="cellIs" dxfId="1" priority="50" operator="equal">
      <formula>"PASS"</formula>
    </cfRule>
  </conditionalFormatting>
  <conditionalFormatting sqref="H69:H70 H72:H76">
    <cfRule type="cellIs" dxfId="2" priority="51" operator="equal">
      <formula>"WARNING"</formula>
    </cfRule>
  </conditionalFormatting>
  <conditionalFormatting sqref="H69:H70 H72:H76">
    <cfRule type="containsBlanks" dxfId="3" priority="52">
      <formula>LEN(TRIM(H69))=0</formula>
    </cfRule>
  </conditionalFormatting>
  <dataValidations>
    <dataValidation type="list" allowBlank="1" showInputMessage="1" showErrorMessage="1" prompt="Click and enter a value from the list of items" sqref="H7:H76">
      <formula1>"PASS,FAIL,NOT EXECUTED"</formula1>
    </dataValidation>
  </dataValidations>
  <hyperlinks>
    <hyperlink r:id="rId1" ref="E7"/>
    <hyperlink r:id="rId2" ref="E8"/>
    <hyperlink r:id="rId3" ref="E9"/>
    <hyperlink r:id="rId4" ref="E10"/>
    <hyperlink r:id="rId5" ref="E11"/>
    <hyperlink r:id="rId6" ref="E12"/>
    <hyperlink r:id="rId7" ref="E13"/>
    <hyperlink r:id="rId8" ref="E14"/>
    <hyperlink r:id="rId9" ref="E15"/>
    <hyperlink r:id="rId10" ref="E16"/>
    <hyperlink r:id="rId11" ref="E17"/>
    <hyperlink r:id="rId12" ref="E19"/>
    <hyperlink r:id="rId13" ref="E20"/>
    <hyperlink r:id="rId14" ref="E21"/>
    <hyperlink r:id="rId15" ref="E22"/>
    <hyperlink r:id="rId16" ref="E23"/>
    <hyperlink r:id="rId17" ref="E24"/>
    <hyperlink r:id="rId18" ref="E25"/>
  </hyperlinks>
  <printOptions/>
  <pageMargins bottom="0.75" footer="0.0" header="0.0" left="0.7" right="0.7" top="0.75"/>
  <pageSetup orientation="landscape"/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19.71"/>
    <col customWidth="1" min="3" max="3" width="18.29"/>
    <col customWidth="1" min="4" max="4" width="17.86"/>
    <col customWidth="1" min="5" max="5" width="16.86"/>
    <col customWidth="1" min="6" max="6" width="17.43"/>
    <col customWidth="1" min="8" max="8" width="21.29"/>
    <col customWidth="1" min="9" max="9" width="20.29"/>
  </cols>
  <sheetData>
    <row r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>
      <c r="A3" s="70"/>
      <c r="B3" s="71" t="s">
        <v>231</v>
      </c>
      <c r="C3" s="72"/>
      <c r="D3" s="72"/>
      <c r="E3" s="72"/>
      <c r="F3" s="73"/>
      <c r="G3" s="70"/>
      <c r="H3" s="74" t="s">
        <v>232</v>
      </c>
      <c r="I3" s="75" t="s">
        <v>30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>
      <c r="A4" s="70"/>
      <c r="B4" s="76" t="s">
        <v>233</v>
      </c>
      <c r="C4" s="77" t="s">
        <v>234</v>
      </c>
      <c r="D4" s="78"/>
      <c r="E4" s="78"/>
      <c r="F4" s="79"/>
      <c r="G4" s="70"/>
      <c r="H4" s="80">
        <f>C13</f>
        <v>35</v>
      </c>
      <c r="I4" s="81" t="s">
        <v>13</v>
      </c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>
      <c r="A5" s="70"/>
      <c r="B5" s="82" t="s">
        <v>235</v>
      </c>
      <c r="C5" s="77" t="s">
        <v>236</v>
      </c>
      <c r="D5" s="78"/>
      <c r="E5" s="78"/>
      <c r="F5" s="79"/>
      <c r="G5" s="70"/>
      <c r="H5" s="80">
        <f>D13</f>
        <v>4</v>
      </c>
      <c r="I5" s="81" t="s">
        <v>16</v>
      </c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>
      <c r="A6" s="70"/>
      <c r="B6" s="76" t="s">
        <v>237</v>
      </c>
      <c r="C6" s="83"/>
      <c r="D6" s="78"/>
      <c r="E6" s="78"/>
      <c r="F6" s="79"/>
      <c r="G6" s="70"/>
      <c r="H6" s="84">
        <f>E13</f>
        <v>0</v>
      </c>
      <c r="I6" s="85" t="s">
        <v>19</v>
      </c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>
      <c r="A7" s="70"/>
      <c r="B7" s="76" t="s">
        <v>238</v>
      </c>
      <c r="C7" s="86" t="s">
        <v>239</v>
      </c>
      <c r="D7" s="78"/>
      <c r="E7" s="78"/>
      <c r="F7" s="79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>
      <c r="A8" s="70"/>
      <c r="B8" s="76" t="s">
        <v>240</v>
      </c>
      <c r="C8" s="77"/>
      <c r="D8" s="78"/>
      <c r="E8" s="78"/>
      <c r="F8" s="79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>
      <c r="A9" s="70"/>
      <c r="B9" s="87" t="s">
        <v>241</v>
      </c>
      <c r="F9" s="88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70"/>
      <c r="B10" s="89"/>
      <c r="C10" s="78"/>
      <c r="D10" s="78"/>
      <c r="E10" s="78"/>
      <c r="F10" s="79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70"/>
      <c r="B11" s="90" t="s">
        <v>242</v>
      </c>
      <c r="C11" s="91" t="s">
        <v>13</v>
      </c>
      <c r="D11" s="91" t="s">
        <v>16</v>
      </c>
      <c r="E11" s="91" t="s">
        <v>19</v>
      </c>
      <c r="F11" s="92" t="s">
        <v>243</v>
      </c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70"/>
      <c r="B12" s="93"/>
      <c r="C12" s="94">
        <f>'Test Case'!J2</f>
        <v>35</v>
      </c>
      <c r="D12" s="95">
        <f>'Test Case'!J3</f>
        <v>4</v>
      </c>
      <c r="E12" s="96">
        <f>'Test Case'!J4</f>
        <v>0</v>
      </c>
      <c r="F12" s="97">
        <f>'Test Case'!J5</f>
        <v>39</v>
      </c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70"/>
      <c r="B13" s="98" t="s">
        <v>244</v>
      </c>
      <c r="C13" s="99">
        <f t="shared" ref="C13:F13" si="1">SUM(C12)</f>
        <v>35</v>
      </c>
      <c r="D13" s="100">
        <f t="shared" si="1"/>
        <v>4</v>
      </c>
      <c r="E13" s="99">
        <f t="shared" si="1"/>
        <v>0</v>
      </c>
      <c r="F13" s="101">
        <f t="shared" si="1"/>
        <v>39</v>
      </c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7">
    <mergeCell ref="B3:F3"/>
    <mergeCell ref="C4:F4"/>
    <mergeCell ref="C5:F5"/>
    <mergeCell ref="C6:F6"/>
    <mergeCell ref="C7:F7"/>
    <mergeCell ref="C8:F8"/>
    <mergeCell ref="B9:F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9.86"/>
    <col customWidth="1" min="3" max="3" width="55.57"/>
    <col customWidth="1" min="4" max="4" width="19.29"/>
  </cols>
  <sheetData>
    <row r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70"/>
      <c r="B2" s="70"/>
      <c r="C2" s="70"/>
      <c r="D2" s="70"/>
      <c r="E2" s="102" t="s">
        <v>245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>
      <c r="A3" s="70"/>
      <c r="B3" s="103" t="s">
        <v>246</v>
      </c>
      <c r="C3" s="104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>
      <c r="A4" s="70"/>
      <c r="B4" s="105"/>
      <c r="C4" s="88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>
      <c r="A5" s="70"/>
      <c r="B5" s="105"/>
      <c r="C5" s="88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>
      <c r="A6" s="70"/>
      <c r="B6" s="89"/>
      <c r="C6" s="79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>
      <c r="A7" s="70"/>
      <c r="B7" s="106" t="s">
        <v>247</v>
      </c>
      <c r="C7" s="88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>
      <c r="A8" s="70"/>
      <c r="B8" s="105"/>
      <c r="C8" s="88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>
      <c r="A9" s="70"/>
      <c r="B9" s="106" t="s">
        <v>248</v>
      </c>
      <c r="C9" s="88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70"/>
      <c r="B10" s="105"/>
      <c r="C10" s="88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70"/>
      <c r="B11" s="107" t="s">
        <v>249</v>
      </c>
      <c r="C11" s="88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70"/>
      <c r="B12" s="108"/>
      <c r="C12" s="108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70"/>
      <c r="B13" s="109" t="s">
        <v>250</v>
      </c>
      <c r="C13" s="11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70"/>
      <c r="B14" s="106" t="s">
        <v>251</v>
      </c>
      <c r="C14" s="11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70"/>
      <c r="B15" s="106" t="s">
        <v>252</v>
      </c>
      <c r="C15" s="11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70"/>
      <c r="B16" s="106" t="s">
        <v>253</v>
      </c>
      <c r="C16" s="11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70"/>
      <c r="B17" s="111"/>
      <c r="C17" s="112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4">
    <mergeCell ref="B3:C6"/>
    <mergeCell ref="B7:C8"/>
    <mergeCell ref="B9:C10"/>
    <mergeCell ref="B11:C11"/>
  </mergeCells>
  <hyperlinks>
    <hyperlink r:id="rId1" ref="B1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1.14"/>
    <col customWidth="1" min="3" max="3" width="34.29"/>
    <col customWidth="1" min="4" max="4" width="70.0"/>
    <col customWidth="1" min="5" max="5" width="29.71"/>
  </cols>
  <sheetData>
    <row r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>
      <c r="A3" s="70"/>
      <c r="B3" s="113" t="s">
        <v>254</v>
      </c>
      <c r="C3" s="114"/>
      <c r="D3" s="114"/>
      <c r="E3" s="104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>
      <c r="A4" s="70"/>
      <c r="B4" s="89"/>
      <c r="C4" s="78"/>
      <c r="D4" s="78"/>
      <c r="E4" s="79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>
      <c r="A5" s="70"/>
      <c r="B5" s="115" t="s">
        <v>255</v>
      </c>
      <c r="C5" s="116" t="s">
        <v>256</v>
      </c>
      <c r="D5" s="116" t="s">
        <v>257</v>
      </c>
      <c r="E5" s="116" t="s">
        <v>258</v>
      </c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>
      <c r="A6" s="70"/>
      <c r="B6" s="117">
        <v>1.0</v>
      </c>
      <c r="C6" s="118" t="s">
        <v>259</v>
      </c>
      <c r="D6" s="119" t="s">
        <v>260</v>
      </c>
      <c r="E6" s="120" t="s">
        <v>261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>
      <c r="A7" s="70"/>
      <c r="B7" s="117">
        <v>2.0</v>
      </c>
      <c r="C7" s="118" t="s">
        <v>262</v>
      </c>
      <c r="D7" s="119" t="s">
        <v>263</v>
      </c>
      <c r="E7" s="120" t="s">
        <v>264</v>
      </c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>
      <c r="A8" s="70"/>
      <c r="B8" s="117">
        <v>3.0</v>
      </c>
      <c r="C8" s="118" t="s">
        <v>265</v>
      </c>
      <c r="D8" s="119" t="s">
        <v>266</v>
      </c>
      <c r="E8" s="120" t="s">
        <v>267</v>
      </c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>
      <c r="A9" s="70"/>
      <c r="B9" s="117">
        <v>4.0</v>
      </c>
      <c r="C9" s="118" t="s">
        <v>268</v>
      </c>
      <c r="D9" s="119" t="s">
        <v>269</v>
      </c>
      <c r="E9" s="120" t="s">
        <v>270</v>
      </c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70"/>
      <c r="B10" s="117">
        <v>5.0</v>
      </c>
      <c r="C10" s="118" t="s">
        <v>271</v>
      </c>
      <c r="D10" s="119" t="s">
        <v>272</v>
      </c>
      <c r="E10" s="120" t="s">
        <v>264</v>
      </c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70"/>
      <c r="B11" s="117">
        <v>6.0</v>
      </c>
      <c r="C11" s="118" t="s">
        <v>273</v>
      </c>
      <c r="D11" s="119" t="s">
        <v>274</v>
      </c>
      <c r="E11" s="121" t="s">
        <v>275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70"/>
      <c r="B12" s="117">
        <v>7.0</v>
      </c>
      <c r="C12" s="118" t="s">
        <v>276</v>
      </c>
      <c r="D12" s="119" t="s">
        <v>277</v>
      </c>
      <c r="E12" s="121" t="s">
        <v>275</v>
      </c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70"/>
      <c r="B13" s="117">
        <v>8.0</v>
      </c>
      <c r="C13" s="118" t="s">
        <v>278</v>
      </c>
      <c r="D13" s="119" t="s">
        <v>279</v>
      </c>
      <c r="E13" s="121" t="s">
        <v>275</v>
      </c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70"/>
      <c r="B14" s="117">
        <v>9.0</v>
      </c>
      <c r="C14" s="118" t="s">
        <v>280</v>
      </c>
      <c r="D14" s="119" t="s">
        <v>281</v>
      </c>
      <c r="E14" s="121" t="s">
        <v>275</v>
      </c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70"/>
      <c r="B15" s="117">
        <v>10.0</v>
      </c>
      <c r="C15" s="118" t="s">
        <v>282</v>
      </c>
      <c r="D15" s="119" t="s">
        <v>283</v>
      </c>
      <c r="E15" s="121" t="s">
        <v>275</v>
      </c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70"/>
      <c r="B16" s="117">
        <v>11.0</v>
      </c>
      <c r="C16" s="118" t="s">
        <v>284</v>
      </c>
      <c r="D16" s="119" t="s">
        <v>285</v>
      </c>
      <c r="E16" s="121" t="s">
        <v>275</v>
      </c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1">
    <mergeCell ref="B3:E4"/>
  </mergeCells>
  <drawing r:id="rId1"/>
</worksheet>
</file>