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55039b1541d4dd8a/Desktop/DATA ANALYTICS FULL COURSE/Advanced Excel/Excel Notes/Excel Function Practice set/"/>
    </mc:Choice>
  </mc:AlternateContent>
  <xr:revisionPtr revIDLastSave="288" documentId="13_ncr:1_{08525BC3-8A21-4518-A0B9-420AC4BB0E26}" xr6:coauthVersionLast="47" xr6:coauthVersionMax="47" xr10:uidLastSave="{997B6691-5B0A-46D3-B69E-30F3646634A9}"/>
  <bookViews>
    <workbookView xWindow="-108" yWindow="-108" windowWidth="23256" windowHeight="13896" activeTab="1" xr2:uid="{BECDAA7B-CF1E-4389-861D-910939491ABB}"/>
  </bookViews>
  <sheets>
    <sheet name="Sheet2" sheetId="2" r:id="rId1"/>
    <sheet name="Dashboard" sheetId="3" r:id="rId2"/>
    <sheet name="Sheet1" sheetId="1" r:id="rId3"/>
  </sheets>
  <definedNames>
    <definedName name="_xlchart.v1.0" hidden="1">Sheet2!$M$4:$M$9</definedName>
    <definedName name="_xlchart.v1.1" hidden="1">Sheet2!$N$4:$N$9</definedName>
    <definedName name="_xlchart.v1.2" hidden="1">Sheet2!$S$5:$S$9</definedName>
    <definedName name="_xlchart.v1.3" hidden="1">Sheet2!$T$5:$T$9</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N6" i="2"/>
  <c r="B18" i="2"/>
  <c r="E18" i="2"/>
  <c r="D18" i="2"/>
  <c r="T5" i="2"/>
  <c r="T7" i="2"/>
  <c r="N7" i="2"/>
  <c r="N8" i="2"/>
  <c r="C18" i="2"/>
  <c r="T6" i="2"/>
  <c r="T8" i="2"/>
  <c r="T9" i="2"/>
  <c r="N5" i="2"/>
  <c r="N4" i="2"/>
  <c r="N9" i="2"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<sst xmlns="http://schemas.openxmlformats.org/spreadsheetml/2006/main" count="4969" uniqueCount="1341">
  <si>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</si>
  <si>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</si>
  <si>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</si>
  <si>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</si>
  <si>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</si>
  <si>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</si>
  <si>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</si>
  <si>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</si>
  <si>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</si>
  <si>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</si>
  <si>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</si>
  <si>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</si>
  <si>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</si>
  <si>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</si>
  <si>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</si>
  <si>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</si>
  <si>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</si>
  <si>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</si>
  <si>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</si>
  <si>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</si>
  <si>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</si>
  <si>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</si>
  <si>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</si>
  <si>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</si>
  <si>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</si>
  <si>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</si>
  <si>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</si>
  <si>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</si>
  <si>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</si>
  <si>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</si>
  <si>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</si>
  <si>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</si>
  <si>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</si>
  <si>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</si>
  <si>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</si>
  <si>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</si>
  <si>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</si>
  <si>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</si>
  <si>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</si>
  <si>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</si>
  <si>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</si>
  <si>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</si>
  <si>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</si>
  <si>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</si>
  <si>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</si>
  <si>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</si>
  <si>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</si>
  <si>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</si>
  <si>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</si>
  <si>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</si>
  <si>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</si>
  <si>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</si>
  <si>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</si>
  <si>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</si>
  <si>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</si>
  <si>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</si>
  <si>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</si>
  <si>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</si>
  <si>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</si>
  <si>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</si>
  <si>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</si>
  <si>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</si>
  <si>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</si>
  <si>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</si>
  <si>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</si>
  <si>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</si>
  <si>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</si>
  <si>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</si>
  <si>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</si>
  <si>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</si>
  <si>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</si>
  <si>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</si>
  <si>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</si>
  <si>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</si>
  <si>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</si>
  <si>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</si>
  <si>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</si>
  <si>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</si>
  <si>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</si>
  <si>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</si>
  <si>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</si>
  <si>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</si>
  <si>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</si>
  <si>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</si>
  <si>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</si>
  <si>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</si>
  <si>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</si>
  <si>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</si>
  <si>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</si>
  <si>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</si>
  <si>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</si>
  <si>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</si>
  <si>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</si>
  <si>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</si>
  <si>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</si>
  <si>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</si>
  <si>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</si>
  <si>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</si>
  <si>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</si>
  <si>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</si>
  <si>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</si>
  <si>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</si>
  <si>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</si>
  <si>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</si>
  <si>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</si>
  <si>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</si>
  <si>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</si>
  <si>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</si>
  <si>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</si>
  <si>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</si>
  <si>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</si>
  <si>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</si>
  <si>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</si>
  <si>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</si>
  <si>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</si>
  <si>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</si>
  <si>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</si>
  <si>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</si>
  <si>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</si>
  <si>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</si>
  <si>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</si>
  <si>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</si>
  <si>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</si>
  <si>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</si>
  <si>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</si>
  <si>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</si>
  <si>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</si>
  <si>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</si>
  <si>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</si>
  <si>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</si>
  <si>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</si>
  <si>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</si>
  <si>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</si>
  <si>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</si>
  <si>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</si>
  <si>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</si>
  <si>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</si>
  <si>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</si>
  <si>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</si>
  <si>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</si>
  <si>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</si>
  <si>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</si>
  <si>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</si>
  <si>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</si>
  <si>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</si>
  <si>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</si>
  <si>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</si>
  <si>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</si>
  <si>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</si>
  <si>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</si>
  <si>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</si>
  <si>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</si>
  <si>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</si>
  <si>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</si>
  <si>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</si>
  <si>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</si>
  <si>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</si>
  <si>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</si>
  <si>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</si>
  <si>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</si>
  <si>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</si>
  <si>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</si>
  <si>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</si>
  <si>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</si>
  <si>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</si>
  <si>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</si>
  <si>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</si>
  <si>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</si>
  <si>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</si>
  <si>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</si>
  <si>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</si>
  <si>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</si>
  <si>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</si>
  <si>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</si>
  <si>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</si>
  <si>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</si>
  <si>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</si>
  <si>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</si>
  <si>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</si>
  <si>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</si>
  <si>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</si>
  <si>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</si>
  <si>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</si>
  <si>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</si>
  <si>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</si>
  <si>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</si>
  <si>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</si>
  <si>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</si>
  <si>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</si>
  <si>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</si>
  <si>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</si>
  <si>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</si>
  <si>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</si>
  <si>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</si>
  <si>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</si>
  <si>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</si>
  <si>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</si>
  <si>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</si>
  <si>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</si>
  <si>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</si>
  <si>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</si>
  <si>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</si>
  <si>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</si>
  <si>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</si>
  <si>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</si>
  <si>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</si>
  <si>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</si>
  <si>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</si>
  <si>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</si>
  <si>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</si>
  <si>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</si>
  <si>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</si>
  <si>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</si>
  <si>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</si>
  <si>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</si>
  <si>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</si>
  <si>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</si>
  <si>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</si>
  <si>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</si>
  <si>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</si>
  <si>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</si>
  <si>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</si>
  <si>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</si>
  <si>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</si>
  <si>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</si>
  <si>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</si>
  <si>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</si>
  <si>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</si>
  <si>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</si>
  <si>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</si>
  <si>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</si>
  <si>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</si>
  <si>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</si>
  <si>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</si>
  <si>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</si>
  <si>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</si>
  <si>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</si>
  <si>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</si>
  <si>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</si>
  <si>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</si>
  <si>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</si>
  <si>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</si>
  <si>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</si>
  <si>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</si>
  <si>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</si>
  <si>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</si>
  <si>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</si>
  <si>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</si>
  <si>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</si>
  <si>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</si>
  <si>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</si>
  <si>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</si>
  <si>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</si>
  <si>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</si>
  <si>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</si>
  <si>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</si>
  <si>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</si>
  <si>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</si>
  <si>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</si>
  <si>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</si>
  <si>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</si>
  <si>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</si>
  <si>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</si>
  <si>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</si>
  <si>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</si>
  <si>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</si>
  <si>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</si>
  <si>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</si>
  <si>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</si>
  <si>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</si>
  <si>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</si>
  <si>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</si>
  <si>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</si>
  <si>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</si>
  <si>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</si>
  <si>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</si>
  <si>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</si>
  <si>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</si>
  <si>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</si>
  <si>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</si>
  <si>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</si>
  <si>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</si>
  <si>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</si>
  <si>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</si>
  <si>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</si>
  <si>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</si>
  <si>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</si>
  <si>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</si>
  <si>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</si>
  <si>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</si>
  <si>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</si>
  <si>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</si>
  <si>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</si>
  <si>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</si>
  <si>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</si>
  <si>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</si>
  <si>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</si>
  <si>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</si>
  <si>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</si>
  <si>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</si>
  <si>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</si>
  <si>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</si>
  <si>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</si>
  <si>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</si>
  <si>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</si>
  <si>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</si>
  <si>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</si>
  <si>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</si>
  <si>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</si>
  <si>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</si>
  <si>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</si>
  <si>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</si>
  <si>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</si>
  <si>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</si>
  <si>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</si>
  <si>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</si>
  <si>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</si>
  <si>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</si>
  <si>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</si>
  <si>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</si>
  <si>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</si>
  <si>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</si>
  <si>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</si>
  <si>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</si>
  <si>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</si>
  <si>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</si>
  <si>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</si>
  <si>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</si>
  <si>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</si>
  <si>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</si>
  <si>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</si>
  <si>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</si>
  <si>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</si>
  <si>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</si>
  <si>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</si>
  <si>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</si>
  <si>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</si>
  <si>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</si>
  <si>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</si>
  <si>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</si>
  <si>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</si>
  <si>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</si>
  <si>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</si>
  <si>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</si>
  <si>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</si>
  <si>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</si>
  <si>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</si>
  <si>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</si>
  <si>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</si>
  <si>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</si>
  <si>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</si>
  <si>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</si>
  <si>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</si>
  <si>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</si>
  <si>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</si>
  <si>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</si>
  <si>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</si>
  <si>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</si>
  <si>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</si>
  <si>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</si>
  <si>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</si>
  <si>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</si>
  <si>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</si>
  <si>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</si>
  <si>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</si>
  <si>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</si>
  <si>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</si>
  <si>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</si>
  <si>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</si>
  <si>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</si>
  <si>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</si>
  <si>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</si>
  <si>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</si>
  <si>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</si>
  <si>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</si>
  <si>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</si>
  <si>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</si>
  <si>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</si>
  <si>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</si>
  <si>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</si>
  <si>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</si>
  <si>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</si>
  <si>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</si>
  <si>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</si>
  <si>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</si>
  <si>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</si>
  <si>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</si>
  <si>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</si>
  <si>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</si>
  <si>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</si>
  <si>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</si>
  <si>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</si>
  <si>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</si>
  <si>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</si>
  <si>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</si>
  <si>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</si>
  <si>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</si>
  <si>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</si>
  <si>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</si>
  <si>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</si>
  <si>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</si>
  <si>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</si>
  <si>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</si>
  <si>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</si>
  <si>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</si>
  <si>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</si>
  <si>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</si>
  <si>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</si>
  <si>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</si>
  <si>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</si>
  <si>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</si>
  <si>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</si>
  <si>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</si>
  <si>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</si>
  <si>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</si>
  <si>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</si>
  <si>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</si>
  <si>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</si>
  <si>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</si>
  <si>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</si>
  <si>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</si>
  <si>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</si>
  <si>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</si>
  <si>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</si>
  <si>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</si>
  <si>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</si>
  <si>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</si>
  <si>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</si>
  <si>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</si>
  <si>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</si>
  <si>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</si>
  <si>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</si>
  <si>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</si>
  <si>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</si>
  <si>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</si>
  <si>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</si>
  <si>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</si>
  <si>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</si>
  <si>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</si>
  <si>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</si>
  <si>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</si>
  <si>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</si>
  <si>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</si>
  <si>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</si>
  <si>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</si>
  <si>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</si>
  <si>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</si>
  <si>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</si>
  <si>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</si>
  <si>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</si>
  <si>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</si>
  <si>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</si>
  <si>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</si>
  <si>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</si>
  <si>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</si>
  <si>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</si>
  <si>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</si>
  <si>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</si>
  <si>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</si>
  <si>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</si>
  <si>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</si>
  <si>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</si>
  <si>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</si>
  <si>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</si>
  <si>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</si>
  <si>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</si>
  <si>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</si>
  <si>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</si>
  <si>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</si>
  <si>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</si>
  <si>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</si>
  <si>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</si>
  <si>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</si>
  <si>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</si>
  <si>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</si>
  <si>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</si>
  <si>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</si>
  <si>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</si>
  <si>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</si>
  <si>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</si>
  <si>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</si>
  <si>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</si>
  <si>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</si>
  <si>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</si>
  <si>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</si>
  <si>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</si>
  <si>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</si>
  <si>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</si>
  <si>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</si>
  <si>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</si>
  <si>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</si>
  <si>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</si>
  <si>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</si>
  <si>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</si>
  <si>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</si>
  <si>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</si>
  <si>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</si>
  <si>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</si>
  <si>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</si>
  <si>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</si>
  <si>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</si>
  <si>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</si>
  <si>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</si>
  <si>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</si>
  <si>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</si>
  <si>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</si>
  <si>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</si>
  <si>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</si>
  <si>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</si>
  <si>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</si>
  <si>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</si>
  <si>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</si>
  <si>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</si>
  <si>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</si>
  <si>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</si>
  <si>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</si>
  <si>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</si>
  <si>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</si>
  <si>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</si>
  <si>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</si>
  <si>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</si>
  <si>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</si>
  <si>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</si>
  <si>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</si>
  <si>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</si>
  <si>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</si>
  <si>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</si>
  <si>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</si>
  <si>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</si>
  <si>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</si>
  <si>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</si>
  <si>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</si>
  <si>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</si>
  <si>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</si>
  <si>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</si>
  <si>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</si>
  <si>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</si>
  <si>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</si>
  <si>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</si>
  <si>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</si>
  <si>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</si>
  <si>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</si>
  <si>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</si>
  <si>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</si>
  <si>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</si>
  <si>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</si>
  <si>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</si>
  <si>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</si>
  <si>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</si>
  <si>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</si>
  <si>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</si>
  <si>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</si>
  <si>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</si>
  <si>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</si>
  <si>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</si>
  <si>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</si>
  <si>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</si>
  <si>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</si>
  <si>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</si>
  <si>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</si>
  <si>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</si>
  <si>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</si>
  <si>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</si>
  <si>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</si>
  <si>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</si>
  <si>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</si>
  <si>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</si>
  <si>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</si>
  <si>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</si>
  <si>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</si>
  <si>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</si>
  <si>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</si>
  <si>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</si>
  <si>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</si>
  <si>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</si>
  <si>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</si>
  <si>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</si>
  <si>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</si>
  <si>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</si>
  <si>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</si>
  <si>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</si>
  <si>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</si>
  <si>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</si>
  <si>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</si>
  <si>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</si>
  <si>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</si>
  <si>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</si>
  <si>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</si>
  <si>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</si>
  <si>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</si>
  <si>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</si>
  <si>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</si>
  <si>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</si>
  <si>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</si>
  <si>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</si>
  <si>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</si>
  <si>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</si>
  <si>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</si>
  <si>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</si>
  <si>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</si>
  <si>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</si>
  <si>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</si>
  <si>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</si>
  <si>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</si>
  <si>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</si>
  <si>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</si>
  <si>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</si>
  <si>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</si>
  <si>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</si>
  <si>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</si>
  <si>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</si>
  <si>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</si>
  <si>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</si>
  <si>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</si>
  <si>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</si>
  <si>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</si>
  <si>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</si>
  <si>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</si>
  <si>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</si>
  <si>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</si>
  <si>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</si>
  <si>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</si>
  <si>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</si>
  <si>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</si>
  <si>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</si>
  <si>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</si>
  <si>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</si>
  <si>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</si>
  <si>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</si>
  <si>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</si>
  <si>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</si>
  <si>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</si>
  <si>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</si>
  <si>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</si>
  <si>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</si>
  <si>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</si>
  <si>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</si>
  <si>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</si>
  <si>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</si>
  <si>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</si>
  <si>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</si>
  <si>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</si>
  <si>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</si>
  <si>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</si>
  <si>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</si>
  <si>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</si>
  <si>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</si>
  <si>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</si>
  <si>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</si>
  <si>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</si>
  <si>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</si>
  <si>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</si>
  <si>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</si>
  <si>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</si>
  <si>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</si>
  <si>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</si>
  <si>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</si>
  <si>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</si>
  <si>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</si>
  <si>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</si>
  <si>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</si>
  <si>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</si>
  <si>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</si>
  <si>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</si>
  <si>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</si>
  <si>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</si>
  <si>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</si>
  <si>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</si>
  <si>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</si>
  <si>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</si>
  <si>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</si>
  <si>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</si>
  <si>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</si>
  <si>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</si>
  <si>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</si>
  <si>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</si>
  <si>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</si>
  <si>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</si>
  <si>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</si>
  <si>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</si>
  <si>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</si>
  <si>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</si>
  <si>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</si>
  <si>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</si>
  <si>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</si>
  <si>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</si>
  <si>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</si>
  <si>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</si>
  <si>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</si>
  <si>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</si>
  <si>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</si>
  <si>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</si>
  <si>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</si>
  <si>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</si>
  <si>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</si>
  <si>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</si>
  <si>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</si>
  <si>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</si>
  <si>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</si>
  <si>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</si>
  <si>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</si>
  <si>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</si>
  <si>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</si>
  <si>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</si>
  <si>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</si>
  <si>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</si>
  <si>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</si>
  <si>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</si>
  <si>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</si>
  <si>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</si>
  <si>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</si>
  <si>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</si>
  <si>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</si>
  <si>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</si>
  <si>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</si>
  <si>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</si>
  <si>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</si>
  <si>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</si>
  <si>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</si>
  <si>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</si>
  <si>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</si>
  <si>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</si>
  <si>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</si>
  <si>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</si>
  <si>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</si>
  <si>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</si>
  <si>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</si>
  <si>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</si>
  <si>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</si>
  <si>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</si>
  <si>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</si>
  <si>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</si>
  <si>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</si>
  <si>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</si>
  <si>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</si>
  <si>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</si>
  <si>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</si>
  <si>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</si>
  <si>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</si>
  <si>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</si>
  <si>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</si>
  <si>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</si>
  <si>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</si>
  <si>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</si>
  <si>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</si>
  <si>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</si>
  <si>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</si>
  <si>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</si>
  <si>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</si>
  <si>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</si>
  <si>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</si>
  <si>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</si>
  <si>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</si>
  <si>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</si>
  <si>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</si>
  <si>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</si>
  <si>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</si>
  <si>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</si>
  <si>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</si>
  <si>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</si>
  <si>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</si>
  <si>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</si>
  <si>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</si>
  <si>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</si>
  <si>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</si>
  <si>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</si>
  <si>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</si>
  <si>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</si>
  <si>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</si>
  <si>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</si>
  <si>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</si>
  <si>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</si>
  <si>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</si>
  <si>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</si>
  <si>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</si>
  <si>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</si>
  <si>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</si>
  <si>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</si>
  <si>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</si>
  <si>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</si>
  <si>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</si>
  <si>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</si>
  <si>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</si>
  <si>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</si>
  <si>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</si>
  <si>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</si>
  <si>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</si>
  <si>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</si>
  <si>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</si>
  <si>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</si>
  <si>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</si>
  <si>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</si>
  <si>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</si>
  <si>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</si>
  <si>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</si>
  <si>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</si>
  <si>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</si>
  <si>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</si>
  <si>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</si>
  <si>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</si>
  <si>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</si>
  <si>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</si>
  <si>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</si>
  <si>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</si>
  <si>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</si>
  <si>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</si>
  <si>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</si>
  <si>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</si>
  <si>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</si>
  <si>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</si>
  <si>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</si>
  <si>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</si>
  <si>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</si>
  <si>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</si>
  <si>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</si>
  <si>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</si>
  <si>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</si>
  <si>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</si>
  <si>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</si>
  <si>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</si>
  <si>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</si>
  <si>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</si>
  <si>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</si>
  <si>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</si>
  <si>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</si>
  <si>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</si>
  <si>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</si>
  <si>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</si>
  <si>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</si>
  <si>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</si>
  <si>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</si>
  <si>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</si>
  <si>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</si>
  <si>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</si>
  <si>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</si>
  <si>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</si>
  <si>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</si>
  <si>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</si>
  <si>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</si>
  <si>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</si>
  <si>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</si>
  <si>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</si>
  <si>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</si>
  <si>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</si>
  <si>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</si>
  <si>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</si>
  <si>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</si>
  <si>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</si>
  <si>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</si>
  <si>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</si>
  <si>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</si>
  <si>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</si>
  <si>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</si>
  <si>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</si>
  <si>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</si>
  <si>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</si>
  <si>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</si>
  <si>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</si>
  <si>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</si>
  <si>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</si>
  <si>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</si>
  <si>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</si>
  <si>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</si>
  <si>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</si>
  <si>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</si>
  <si>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</si>
  <si>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</si>
  <si>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</si>
  <si>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</si>
  <si>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</si>
  <si>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</si>
  <si>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</si>
  <si>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</si>
  <si>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</si>
  <si>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</si>
  <si>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</si>
  <si>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</si>
  <si>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</si>
  <si>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</si>
  <si>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</si>
  <si>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</si>
  <si>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</si>
  <si>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</si>
  <si>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</si>
  <si>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</si>
  <si>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</si>
  <si>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</si>
  <si>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</si>
  <si>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</si>
  <si>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</si>
  <si>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</si>
  <si>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</si>
  <si>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</si>
  <si>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</si>
  <si>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</si>
  <si>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</si>
  <si>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</si>
  <si>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</si>
  <si>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</si>
  <si>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</si>
  <si>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</si>
  <si>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</si>
  <si>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</si>
  <si>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</si>
  <si>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</si>
  <si>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</si>
  <si>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</si>
  <si>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</si>
  <si>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</si>
  <si>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</si>
  <si>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</si>
  <si>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</si>
  <si>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</si>
  <si>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</si>
  <si>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</si>
  <si>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</si>
  <si>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</si>
  <si>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</si>
  <si>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</si>
  <si>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</si>
  <si>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</si>
  <si>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</si>
  <si>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</si>
  <si>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</si>
  <si>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</si>
  <si>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</si>
  <si>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</si>
  <si>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</si>
  <si>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</si>
  <si>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</si>
  <si>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</si>
  <si>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</si>
  <si>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</si>
  <si>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</si>
  <si>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</si>
  <si>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</si>
  <si>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</si>
  <si>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</si>
  <si>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</si>
  <si>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</si>
  <si>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</si>
  <si>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</si>
  <si>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</si>
  <si>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</si>
  <si>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</si>
  <si>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</si>
  <si>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</si>
  <si>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</si>
  <si>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</si>
  <si>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</si>
  <si>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</si>
  <si>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</si>
  <si>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</si>
  <si>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</si>
  <si>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</si>
  <si>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</si>
  <si>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</si>
  <si>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</si>
  <si>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</si>
  <si>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</si>
  <si>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</si>
  <si>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</si>
  <si>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</si>
  <si>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</si>
  <si>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</si>
  <si>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</si>
  <si>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</si>
  <si>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</si>
  <si>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</si>
  <si>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</si>
  <si>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</si>
  <si>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</si>
  <si>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</si>
  <si>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</si>
  <si>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</si>
  <si>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</si>
  <si>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</si>
  <si>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</si>
  <si>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</si>
  <si>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</si>
  <si>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</si>
  <si>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</si>
  <si>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</si>
  <si>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</si>
  <si>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</si>
  <si>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</si>
  <si>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</si>
  <si>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</si>
  <si>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</si>
  <si>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</si>
  <si>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</si>
  <si>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</si>
  <si>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</si>
  <si>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</si>
  <si>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</si>
  <si>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</si>
  <si>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</si>
  <si>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</si>
  <si>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</si>
  <si>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</si>
  <si>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</si>
  <si>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</si>
  <si>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</si>
  <si>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</si>
  <si>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</si>
  <si>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</si>
  <si>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</si>
  <si>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</si>
  <si>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</si>
  <si>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</si>
  <si>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</si>
  <si>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</si>
  <si>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</si>
  <si>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</si>
  <si>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</si>
  <si>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</si>
  <si>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</si>
  <si>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</si>
  <si>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</si>
  <si>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</si>
  <si>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</si>
  <si>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</si>
  <si>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</si>
  <si>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</si>
  <si>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</si>
  <si>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</si>
  <si>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</si>
  <si>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</si>
  <si>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</si>
  <si>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</si>
  <si>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</si>
  <si>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</si>
  <si>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</si>
  <si>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</si>
  <si>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</si>
  <si>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</si>
  <si>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</si>
  <si>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</si>
  <si>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</si>
  <si>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</si>
  <si>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</si>
  <si>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</si>
  <si>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</si>
  <si>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</si>
  <si>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</si>
  <si>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</si>
  <si>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</si>
  <si>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</si>
  <si>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</si>
  <si>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</si>
  <si>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</si>
  <si>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</si>
  <si>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</si>
  <si>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</si>
  <si>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</si>
  <si>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</si>
  <si>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</si>
  <si>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</si>
  <si>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</si>
  <si>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</si>
  <si>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</si>
  <si>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</si>
  <si>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</si>
  <si>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</si>
  <si>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</si>
  <si>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</si>
  <si>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</si>
  <si>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</si>
  <si>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</si>
  <si>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</si>
  <si>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</si>
  <si>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</si>
  <si>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</si>
  <si>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</si>
  <si>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</si>
  <si>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</si>
  <si>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</si>
  <si>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</si>
  <si>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</si>
  <si>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</si>
  <si>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</si>
  <si>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</si>
  <si>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</si>
  <si>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</si>
  <si>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</si>
  <si>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</si>
  <si>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</si>
  <si>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</si>
  <si>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</si>
  <si>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</si>
  <si>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</si>
  <si>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</si>
  <si>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</si>
  <si>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</si>
  <si>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</si>
  <si>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</si>
  <si>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</si>
  <si>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</si>
  <si>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</si>
  <si>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</si>
  <si>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</si>
  <si>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</si>
  <si>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</si>
  <si>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</si>
  <si>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</si>
  <si>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</si>
  <si>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</si>
  <si>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</si>
  <si>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</si>
  <si>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</si>
  <si>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</si>
  <si>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</si>
  <si>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</si>
  <si>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</si>
  <si>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</si>
  <si>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</si>
  <si>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</si>
  <si>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</si>
  <si>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</si>
  <si>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</si>
  <si>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</si>
  <si>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</si>
  <si>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</si>
  <si>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</si>
  <si>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</si>
  <si>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</si>
  <si>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</si>
  <si>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</si>
  <si>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</si>
  <si>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</si>
  <si>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</si>
  <si>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</si>
  <si>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</si>
  <si>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</si>
  <si>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</si>
  <si>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</si>
  <si>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</si>
  <si>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</si>
  <si>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</si>
  <si>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</si>
  <si>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</si>
  <si>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</si>
  <si>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</si>
  <si>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</si>
  <si>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</si>
  <si>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</si>
  <si>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</si>
  <si>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</si>
  <si>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</si>
  <si>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</si>
  <si>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</si>
  <si>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</si>
  <si>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</si>
  <si>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</si>
  <si>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</si>
  <si>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</si>
  <si>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</si>
  <si>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</si>
  <si>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</si>
  <si>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</si>
  <si>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</si>
  <si>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</si>
  <si>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</si>
  <si>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</si>
  <si>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</si>
  <si>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</si>
  <si>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</si>
  <si>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</si>
  <si>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</si>
  <si>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</si>
  <si>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</si>
  <si>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</si>
  <si>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</si>
  <si>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</si>
  <si>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</si>
  <si>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</si>
  <si>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</si>
  <si>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</si>
  <si>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</si>
  <si>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</si>
  <si>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</si>
  <si>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</si>
  <si>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</si>
  <si>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</si>
  <si>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</si>
  <si>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</si>
  <si>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</si>
  <si>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</si>
  <si>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</si>
  <si>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</si>
  <si>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</si>
  <si>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</si>
  <si>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</si>
  <si>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</si>
  <si>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</si>
  <si>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</si>
  <si>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</si>
  <si>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</si>
  <si>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</si>
  <si>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</si>
  <si>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</si>
  <si>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</si>
  <si>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</si>
  <si>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</si>
  <si>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</si>
  <si>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</si>
  <si>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</si>
  <si>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</si>
  <si>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</si>
  <si>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</si>
  <si>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</si>
  <si>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</si>
  <si>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</si>
  <si>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</si>
  <si>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</si>
  <si>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</si>
  <si>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</si>
  <si>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</si>
  <si>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</si>
  <si>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</si>
  <si>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</si>
  <si>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</si>
  <si>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</si>
  <si>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</si>
  <si>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</si>
  <si>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</si>
  <si>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</si>
  <si>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</si>
  <si>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</si>
  <si>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</si>
  <si>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</si>
  <si>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</si>
  <si>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</si>
  <si>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</si>
  <si>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</si>
  <si>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</si>
  <si>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</si>
  <si>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</si>
  <si>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</si>
  <si>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</si>
  <si>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</si>
  <si>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</si>
  <si>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</si>
  <si>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</si>
  <si>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</si>
  <si>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</si>
  <si>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</si>
  <si>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</si>
  <si>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</si>
  <si>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</si>
  <si>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</si>
  <si>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</si>
  <si>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</si>
  <si>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</si>
  <si>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</si>
  <si>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</si>
  <si>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</si>
  <si>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</si>
  <si>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</si>
  <si>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</si>
  <si>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</si>
  <si>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</si>
  <si>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</si>
  <si>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</si>
  <si>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</si>
  <si>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</si>
  <si>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</si>
  <si>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</si>
  <si>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</si>
  <si>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</si>
  <si>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</si>
  <si>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</si>
  <si>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</si>
  <si>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</si>
  <si>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</si>
  <si>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</si>
  <si>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</si>
  <si>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</si>
  <si>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</si>
  <si>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</si>
  <si>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</si>
  <si>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</si>
  <si>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</si>
  <si>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</si>
  <si>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</si>
  <si>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</si>
  <si>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</si>
  <si>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</si>
  <si>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</si>
  <si>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</si>
  <si>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</si>
  <si>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</si>
  <si>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</si>
  <si>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</si>
  <si>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</si>
  <si>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</si>
  <si>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</si>
  <si>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</si>
  <si>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</si>
  <si>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</si>
  <si>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</si>
  <si>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</si>
  <si>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</si>
  <si>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</si>
  <si>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</si>
  <si>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</si>
  <si>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</si>
  <si>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</si>
  <si>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</si>
  <si>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</si>
  <si>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</si>
  <si>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</si>
  <si>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</si>
  <si>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</si>
  <si>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</si>
  <si>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</si>
  <si>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</si>
  <si>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</si>
  <si>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</si>
  <si>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Sum of Amount</t>
  </si>
  <si>
    <t>Sum of Qty</t>
  </si>
  <si>
    <t>Sum of Profit 10%</t>
  </si>
  <si>
    <t>Row Labels</t>
  </si>
  <si>
    <t>Grand Total</t>
  </si>
  <si>
    <t>Qtr1</t>
  </si>
  <si>
    <t>Qtr2</t>
  </si>
  <si>
    <t>Qtr3</t>
  </si>
  <si>
    <t>Qtr4</t>
  </si>
  <si>
    <t>Jan</t>
  </si>
  <si>
    <t>Feb</t>
  </si>
  <si>
    <t>Mar</t>
  </si>
  <si>
    <t>Apr</t>
  </si>
  <si>
    <t>May</t>
  </si>
  <si>
    <t>Jun</t>
  </si>
  <si>
    <t>Jul</t>
  </si>
  <si>
    <t>Aug</t>
  </si>
  <si>
    <t>Sep</t>
  </si>
  <si>
    <t>Oct</t>
  </si>
  <si>
    <t>Nov</t>
  </si>
  <si>
    <t>Dec</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</si>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</sst>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24"/>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2">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4" xfId="0" applyFont="1" applyFill="1" applyBorder="1" applyAlignment="1">
      <alignment horizontal="left"/>
    </xf>
    <xf numFmtId="1" fontId="0" fillId="0" borderId="0" xfId="0" applyNumberFormat="1"/>
    <xf numFmtId="0" fontId="0" fillId="0" borderId="0" xfId="0" pivotButton="1"/>
    <xf numFmtId="0" fontId="0" fillId="0" borderId="0" xfId="0" applyAlignment="1">
      <alignment horizontal="left"/>
    </xf>
    <xf numFmtId="0" fontId="2" fillId="0" borderId="0" xfId="0" applyFont="1"/>
    <xf numFmtId="164" fontId="0" fillId="0" borderId="0" xfId="0" applyNumberFormat="1"/>
    <xf numFmtId="164" fontId="2" fillId="0" borderId="0" xfId="0" applyNumberFormat="1" applyFont="1"/>
    <xf numFmtId="0" fontId="3" fillId="0" borderId="0" xfId="0" applyFont="1"/>
    <xf numFmtId="0" fontId="1" fillId="3" borderId="7" xfId="0" applyFont="1" applyFill="1" applyBorder="1" applyAlignment="1">
      <alignment horizontal="left"/>
    </xf>
    <xf numFmtId="0" fontId="0" fillId="0" borderId="0" xfId="0" applyNumberFormat="1"/>
  </cellXfs>
  <cellStyles count="1">
    <cellStyle name="Normal" xfId="0" builtinId="0"/>
  </cellStyles>
  <dxfs count="28">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numFmt numFmtId="164" formatCode="&quot;₹&quot;\ #,##0"/>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Practice.xlsx]Sheet2!PivotTable2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Sheet2!$G$4:$G$8</c:f>
              <c:strCache>
                <c:ptCount val="4"/>
                <c:pt idx="0">
                  <c:v>Qtr1</c:v>
                </c:pt>
                <c:pt idx="1">
                  <c:v>Qtr2</c:v>
                </c:pt>
                <c:pt idx="2">
                  <c:v>Qtr3</c:v>
                </c:pt>
                <c:pt idx="3">
                  <c:v>Qtr4</c:v>
                </c:pt>
              </c:strCache>
            </c:strRef>
          </c:cat>
          <c:val>
            <c:numRef>
              <c:f>Sheet2!$H$4:$H$8</c:f>
              <c:numCache>
                <c:formatCode>0</c:formatCode>
                <c:ptCount val="4"/>
                <c:pt idx="0">
                  <c:v>2414032</c:v>
                </c:pt>
                <c:pt idx="1">
                  <c:v>2368180</c:v>
                </c:pt>
                <c:pt idx="2">
                  <c:v>3095380</c:v>
                </c:pt>
                <c:pt idx="3">
                  <c:v>1965450</c:v>
                </c:pt>
              </c:numCache>
            </c:numRef>
          </c:val>
          <c:extLst>
            <c:ext xmlns:c16="http://schemas.microsoft.com/office/drawing/2014/chart" uri="{C3380CC4-5D6E-409C-BE32-E72D297353CC}">
              <c16:uniqueId val="{00000002-5AAD-4648-A96D-47DDEF1B4881}"/>
            </c:ext>
          </c:extLst>
        </c:ser>
        <c:dLbls>
          <c:dLblPos val="outEnd"/>
          <c:showLegendKey val="0"/>
          <c:showVal val="1"/>
          <c:showCatName val="0"/>
          <c:showSerName val="0"/>
          <c:showPercent val="0"/>
          <c:showBubbleSize val="0"/>
        </c:dLbls>
        <c:gapWidth val="182"/>
        <c:axId val="575683040"/>
        <c:axId val="575689760"/>
      </c:barChart>
      <c:catAx>
        <c:axId val="57568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5689760"/>
        <c:crosses val="autoZero"/>
        <c:auto val="1"/>
        <c:lblAlgn val="ctr"/>
        <c:lblOffset val="100"/>
        <c:noMultiLvlLbl val="0"/>
      </c:catAx>
      <c:valAx>
        <c:axId val="575689760"/>
        <c:scaling>
          <c:orientation val="minMax"/>
        </c:scaling>
        <c:delete val="1"/>
        <c:axPos val="b"/>
        <c:numFmt formatCode="0" sourceLinked="1"/>
        <c:majorTickMark val="none"/>
        <c:minorTickMark val="none"/>
        <c:tickLblPos val="nextTo"/>
        <c:crossAx val="5756830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F87BAF26-A3A6-4501-BF36-330BF31E6566}">
          <cx:dataLabels pos="outEnd">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D5501FF-3086-4543-83A8-DB570D105F5F}">
          <cx:dataLabels pos="inEnd">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0</xdr:row>
      <xdr:rowOff>45720</xdr:rowOff>
    </xdr:from>
    <xdr:to>
      <xdr:col>30</xdr:col>
      <xdr:colOff>419100</xdr:colOff>
      <xdr:row>44</xdr:row>
      <xdr:rowOff>22860</xdr:rowOff>
    </xdr:to>
    <xdr:pic>
      <xdr:nvPicPr>
        <xdr:cNvPr id="3" name="Picture 2">
          <a:extLst>
            <a:ext uri="{FF2B5EF4-FFF2-40B4-BE49-F238E27FC236}">
              <a16:creationId xmlns:a16="http://schemas.microsoft.com/office/drawing/2014/main" id="{834FD49D-DB07-83AD-C34F-33F832503D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5300" y="45720"/>
          <a:ext cx="14401800" cy="8023860"/>
        </a:xfrm>
        <a:prstGeom prst="rect">
          <a:avLst/>
        </a:prstGeom>
      </xdr:spPr>
    </xdr:pic>
    <xdr:clientData/>
  </xdr:twoCellAnchor>
  <xdr:twoCellAnchor>
    <xdr:from>
      <xdr:col>7</xdr:col>
      <xdr:colOff>335280</xdr:colOff>
      <xdr:row>10</xdr:row>
      <xdr:rowOff>60960</xdr:rowOff>
    </xdr:from>
    <xdr:to>
      <xdr:col>11</xdr:col>
      <xdr:colOff>236220</xdr:colOff>
      <xdr:row>13</xdr:row>
      <xdr:rowOff>175260</xdr:rowOff>
    </xdr:to>
    <xdr:sp macro="" textlink="Sheet2!C18">
      <xdr:nvSpPr>
        <xdr:cNvPr id="4" name="Rectangle 3">
          <a:extLst>
            <a:ext uri="{FF2B5EF4-FFF2-40B4-BE49-F238E27FC236}">
              <a16:creationId xmlns:a16="http://schemas.microsoft.com/office/drawing/2014/main" id="{3E905D9E-9321-B390-65FC-EFA830652BCD}"/>
            </a:ext>
          </a:extLst>
        </xdr:cNvPr>
        <xdr:cNvSpPr/>
      </xdr:nvSpPr>
      <xdr:spPr>
        <a:xfrm>
          <a:off x="4602480" y="1889760"/>
          <a:ext cx="2339340" cy="662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CA2729-2591-47FC-A9B8-5516E3B591A5}" type="TxLink">
            <a:rPr lang="en-US" sz="3200" b="1" i="0" u="none" strike="noStrike">
              <a:solidFill>
                <a:srgbClr val="000000"/>
              </a:solidFill>
              <a:latin typeface="Calibri"/>
              <a:ea typeface="Calibri"/>
              <a:cs typeface="Calibri"/>
            </a:rPr>
            <a:pPr algn="ctr"/>
            <a:t>₹ 98,43,042</a:t>
          </a:fld>
          <a:endParaRPr lang="en-IN" sz="3200" b="1"/>
        </a:p>
      </xdr:txBody>
    </xdr:sp>
    <xdr:clientData/>
  </xdr:twoCellAnchor>
  <xdr:twoCellAnchor>
    <xdr:from>
      <xdr:col>12</xdr:col>
      <xdr:colOff>0</xdr:colOff>
      <xdr:row>10</xdr:row>
      <xdr:rowOff>38100</xdr:rowOff>
    </xdr:from>
    <xdr:to>
      <xdr:col>15</xdr:col>
      <xdr:colOff>510540</xdr:colOff>
      <xdr:row>13</xdr:row>
      <xdr:rowOff>152400</xdr:rowOff>
    </xdr:to>
    <xdr:sp macro="" textlink="Sheet2!B18">
      <xdr:nvSpPr>
        <xdr:cNvPr id="5" name="Rectangle 4">
          <a:extLst>
            <a:ext uri="{FF2B5EF4-FFF2-40B4-BE49-F238E27FC236}">
              <a16:creationId xmlns:a16="http://schemas.microsoft.com/office/drawing/2014/main" id="{DC53A31F-6578-5D7C-744D-EAF2CAEBD7DD}"/>
            </a:ext>
          </a:extLst>
        </xdr:cNvPr>
        <xdr:cNvSpPr/>
      </xdr:nvSpPr>
      <xdr:spPr>
        <a:xfrm>
          <a:off x="7315200" y="1866900"/>
          <a:ext cx="2339340" cy="662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B00F94-52F5-4F6A-A03D-EBFFB504A41D}" type="TxLink">
            <a:rPr lang="en-US" sz="3200" b="1" i="0" u="none" strike="noStrike">
              <a:solidFill>
                <a:srgbClr val="000000"/>
              </a:solidFill>
              <a:latin typeface="Calibri"/>
              <a:ea typeface="Calibri"/>
              <a:cs typeface="Calibri"/>
            </a:rPr>
            <a:pPr algn="ctr"/>
            <a:t>981</a:t>
          </a:fld>
          <a:endParaRPr lang="en-IN" sz="3200" b="1"/>
        </a:p>
      </xdr:txBody>
    </xdr:sp>
    <xdr:clientData/>
  </xdr:twoCellAnchor>
  <xdr:twoCellAnchor>
    <xdr:from>
      <xdr:col>16</xdr:col>
      <xdr:colOff>327660</xdr:colOff>
      <xdr:row>10</xdr:row>
      <xdr:rowOff>38100</xdr:rowOff>
    </xdr:from>
    <xdr:to>
      <xdr:col>20</xdr:col>
      <xdr:colOff>228600</xdr:colOff>
      <xdr:row>13</xdr:row>
      <xdr:rowOff>152400</xdr:rowOff>
    </xdr:to>
    <xdr:sp macro="" textlink="Sheet2!D18">
      <xdr:nvSpPr>
        <xdr:cNvPr id="6" name="Rectangle 5">
          <a:extLst>
            <a:ext uri="{FF2B5EF4-FFF2-40B4-BE49-F238E27FC236}">
              <a16:creationId xmlns:a16="http://schemas.microsoft.com/office/drawing/2014/main" id="{61EB0BAB-23D8-C32B-9DC2-F6674A2F89E6}"/>
            </a:ext>
          </a:extLst>
        </xdr:cNvPr>
        <xdr:cNvSpPr/>
      </xdr:nvSpPr>
      <xdr:spPr>
        <a:xfrm>
          <a:off x="10081260" y="1866900"/>
          <a:ext cx="2339340" cy="662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4C36C6-4D50-40A3-A96A-6575CF7D1AB3}" type="TxLink">
            <a:rPr lang="en-US" sz="3200" b="1" i="0" u="none" strike="noStrike">
              <a:solidFill>
                <a:srgbClr val="000000"/>
              </a:solidFill>
              <a:latin typeface="Calibri"/>
              <a:ea typeface="Calibri"/>
              <a:cs typeface="Calibri"/>
            </a:rPr>
            <a:pPr algn="ctr"/>
            <a:t>4279.8</a:t>
          </a:fld>
          <a:endParaRPr lang="en-IN" sz="3200" b="1"/>
        </a:p>
      </xdr:txBody>
    </xdr:sp>
    <xdr:clientData/>
  </xdr:twoCellAnchor>
  <xdr:twoCellAnchor>
    <xdr:from>
      <xdr:col>21</xdr:col>
      <xdr:colOff>15240</xdr:colOff>
      <xdr:row>10</xdr:row>
      <xdr:rowOff>38100</xdr:rowOff>
    </xdr:from>
    <xdr:to>
      <xdr:col>24</xdr:col>
      <xdr:colOff>525780</xdr:colOff>
      <xdr:row>13</xdr:row>
      <xdr:rowOff>152400</xdr:rowOff>
    </xdr:to>
    <xdr:sp macro="" textlink="Sheet2!E18">
      <xdr:nvSpPr>
        <xdr:cNvPr id="7" name="Rectangle 6">
          <a:extLst>
            <a:ext uri="{FF2B5EF4-FFF2-40B4-BE49-F238E27FC236}">
              <a16:creationId xmlns:a16="http://schemas.microsoft.com/office/drawing/2014/main" id="{E0BDBD4C-75D7-16E6-3C40-03EE14F910A6}"/>
            </a:ext>
          </a:extLst>
        </xdr:cNvPr>
        <xdr:cNvSpPr/>
      </xdr:nvSpPr>
      <xdr:spPr>
        <a:xfrm>
          <a:off x="12816840" y="1866900"/>
          <a:ext cx="2339340" cy="6629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3DD62C-0CC9-4AC5-88EC-22219D06262C}" type="TxLink">
            <a:rPr lang="en-US" sz="3200" b="1" i="0" u="none" strike="noStrike">
              <a:solidFill>
                <a:srgbClr val="000000"/>
              </a:solidFill>
              <a:latin typeface="Calibri"/>
              <a:ea typeface="Calibri"/>
              <a:cs typeface="Calibri"/>
            </a:rPr>
            <a:pPr algn="ctr"/>
            <a:t>₹ 9,84,304</a:t>
          </a:fld>
          <a:endParaRPr lang="en-IN" sz="3200" b="1"/>
        </a:p>
      </xdr:txBody>
    </xdr:sp>
    <xdr:clientData/>
  </xdr:twoCellAnchor>
  <mc:AlternateContent xmlns:mc="http://schemas.openxmlformats.org/markup-compatibility/2006">
    <mc:Choice xmlns:a14="http://schemas.microsoft.com/office/drawing/2010/main" Requires="a14">
      <xdr:twoCellAnchor editAs="oneCell">
        <xdr:from>
          <xdr:col>7</xdr:col>
          <xdr:colOff>327660</xdr:colOff>
          <xdr:row>14</xdr:row>
          <xdr:rowOff>7620</xdr:rowOff>
        </xdr:from>
        <xdr:to>
          <xdr:col>11</xdr:col>
          <xdr:colOff>236220</xdr:colOff>
          <xdr:row>18</xdr:row>
          <xdr:rowOff>0</xdr:rowOff>
        </xdr:to>
        <xdr:pic>
          <xdr:nvPicPr>
            <xdr:cNvPr id="10" name="Picture 9">
              <a:extLst>
                <a:ext uri="{FF2B5EF4-FFF2-40B4-BE49-F238E27FC236}">
                  <a16:creationId xmlns:a16="http://schemas.microsoft.com/office/drawing/2014/main" id="{BE9F9BF2-94EE-93C4-7B10-5B962A5A359B}"/>
                </a:ext>
              </a:extLst>
            </xdr:cNvPr>
            <xdr:cNvPicPr>
              <a:picLocks noChangeAspect="1" noChangeArrowheads="1"/>
              <a:extLst>
                <a:ext uri="{84589F7E-364E-4C9E-8A38-B11213B215E9}">
                  <a14:cameraTool cellRange="Sheet2!$C$21" spid="_x0000_s3209"/>
                </a:ext>
              </a:extLst>
            </xdr:cNvPicPr>
          </xdr:nvPicPr>
          <xdr:blipFill>
            <a:blip xmlns:r="http://schemas.openxmlformats.org/officeDocument/2006/relationships" r:embed="rId2"/>
            <a:srcRect/>
            <a:stretch>
              <a:fillRect/>
            </a:stretch>
          </xdr:blipFill>
          <xdr:spPr bwMode="auto">
            <a:xfrm>
              <a:off x="4594860" y="2567940"/>
              <a:ext cx="2346960" cy="7239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601980</xdr:colOff>
          <xdr:row>14</xdr:row>
          <xdr:rowOff>0</xdr:rowOff>
        </xdr:from>
        <xdr:to>
          <xdr:col>15</xdr:col>
          <xdr:colOff>518160</xdr:colOff>
          <xdr:row>17</xdr:row>
          <xdr:rowOff>175260</xdr:rowOff>
        </xdr:to>
        <xdr:pic>
          <xdr:nvPicPr>
            <xdr:cNvPr id="15" name="Picture 14">
              <a:extLst>
                <a:ext uri="{FF2B5EF4-FFF2-40B4-BE49-F238E27FC236}">
                  <a16:creationId xmlns:a16="http://schemas.microsoft.com/office/drawing/2014/main" id="{A1F41D63-8571-8FEE-BE34-B5829CF40173}"/>
                </a:ext>
              </a:extLst>
            </xdr:cNvPr>
            <xdr:cNvPicPr>
              <a:picLocks noChangeAspect="1" noChangeArrowheads="1"/>
              <a:extLst>
                <a:ext uri="{84589F7E-364E-4C9E-8A38-B11213B215E9}">
                  <a14:cameraTool cellRange="Sheet2!$B$21" spid="_x0000_s3210"/>
                </a:ext>
              </a:extLst>
            </xdr:cNvPicPr>
          </xdr:nvPicPr>
          <xdr:blipFill>
            <a:blip xmlns:r="http://schemas.openxmlformats.org/officeDocument/2006/relationships" r:embed="rId3"/>
            <a:srcRect/>
            <a:stretch>
              <a:fillRect/>
            </a:stretch>
          </xdr:blipFill>
          <xdr:spPr bwMode="auto">
            <a:xfrm>
              <a:off x="7307580" y="2560320"/>
              <a:ext cx="2354580" cy="7239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312420</xdr:colOff>
          <xdr:row>13</xdr:row>
          <xdr:rowOff>167640</xdr:rowOff>
        </xdr:from>
        <xdr:to>
          <xdr:col>20</xdr:col>
          <xdr:colOff>243840</xdr:colOff>
          <xdr:row>17</xdr:row>
          <xdr:rowOff>175260</xdr:rowOff>
        </xdr:to>
        <xdr:pic>
          <xdr:nvPicPr>
            <xdr:cNvPr id="17" name="Picture 16">
              <a:extLst>
                <a:ext uri="{FF2B5EF4-FFF2-40B4-BE49-F238E27FC236}">
                  <a16:creationId xmlns:a16="http://schemas.microsoft.com/office/drawing/2014/main" id="{4D507CCA-8455-32B0-F0CF-527BF1592E8A}"/>
                </a:ext>
              </a:extLst>
            </xdr:cNvPr>
            <xdr:cNvPicPr>
              <a:picLocks noChangeAspect="1" noChangeArrowheads="1"/>
              <a:extLst>
                <a:ext uri="{84589F7E-364E-4C9E-8A38-B11213B215E9}">
                  <a14:cameraTool cellRange="Sheet2!$D$21" spid="_x0000_s3211"/>
                </a:ext>
              </a:extLst>
            </xdr:cNvPicPr>
          </xdr:nvPicPr>
          <xdr:blipFill>
            <a:blip xmlns:r="http://schemas.openxmlformats.org/officeDocument/2006/relationships" r:embed="rId4"/>
            <a:srcRect/>
            <a:stretch>
              <a:fillRect/>
            </a:stretch>
          </xdr:blipFill>
          <xdr:spPr bwMode="auto">
            <a:xfrm>
              <a:off x="10066020" y="2545080"/>
              <a:ext cx="2369820" cy="7391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15240</xdr:colOff>
          <xdr:row>14</xdr:row>
          <xdr:rowOff>7620</xdr:rowOff>
        </xdr:from>
        <xdr:to>
          <xdr:col>24</xdr:col>
          <xdr:colOff>541020</xdr:colOff>
          <xdr:row>18</xdr:row>
          <xdr:rowOff>0</xdr:rowOff>
        </xdr:to>
        <xdr:pic>
          <xdr:nvPicPr>
            <xdr:cNvPr id="19" name="Picture 18">
              <a:extLst>
                <a:ext uri="{FF2B5EF4-FFF2-40B4-BE49-F238E27FC236}">
                  <a16:creationId xmlns:a16="http://schemas.microsoft.com/office/drawing/2014/main" id="{61024C17-FAED-E0E4-5C58-1BF6F442E4A3}"/>
                </a:ext>
              </a:extLst>
            </xdr:cNvPr>
            <xdr:cNvPicPr>
              <a:picLocks noChangeAspect="1" noChangeArrowheads="1"/>
              <a:extLst>
                <a:ext uri="{84589F7E-364E-4C9E-8A38-B11213B215E9}">
                  <a14:cameraTool cellRange="Sheet2!$E$21" spid="_x0000_s3212"/>
                </a:ext>
              </a:extLst>
            </xdr:cNvPicPr>
          </xdr:nvPicPr>
          <xdr:blipFill>
            <a:blip xmlns:r="http://schemas.openxmlformats.org/officeDocument/2006/relationships" r:embed="rId5"/>
            <a:srcRect/>
            <a:stretch>
              <a:fillRect/>
            </a:stretch>
          </xdr:blipFill>
          <xdr:spPr bwMode="auto">
            <a:xfrm>
              <a:off x="12816840" y="2567940"/>
              <a:ext cx="2354580" cy="723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25</xdr:col>
      <xdr:colOff>205740</xdr:colOff>
      <xdr:row>9</xdr:row>
      <xdr:rowOff>114300</xdr:rowOff>
    </xdr:from>
    <xdr:to>
      <xdr:col>30</xdr:col>
      <xdr:colOff>259080</xdr:colOff>
      <xdr:row>17</xdr:row>
      <xdr:rowOff>167640</xdr:rowOff>
    </xdr:to>
    <xdr:graphicFrame macro="">
      <xdr:nvGraphicFramePr>
        <xdr:cNvPr id="20" name="Chart 19">
          <a:extLst>
            <a:ext uri="{FF2B5EF4-FFF2-40B4-BE49-F238E27FC236}">
              <a16:creationId xmlns:a16="http://schemas.microsoft.com/office/drawing/2014/main" id="{0CB6F99F-F8C0-4235-B131-1F87C4393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213360</xdr:colOff>
      <xdr:row>22</xdr:row>
      <xdr:rowOff>30480</xdr:rowOff>
    </xdr:from>
    <xdr:to>
      <xdr:col>16</xdr:col>
      <xdr:colOff>22860</xdr:colOff>
      <xdr:row>42</xdr:row>
      <xdr:rowOff>167640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EE65C3B3-2787-4733-843D-7B000C314D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480560" y="4053840"/>
              <a:ext cx="5295900" cy="3794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243840</xdr:colOff>
      <xdr:row>22</xdr:row>
      <xdr:rowOff>60960</xdr:rowOff>
    </xdr:from>
    <xdr:to>
      <xdr:col>25</xdr:col>
      <xdr:colOff>15240</xdr:colOff>
      <xdr:row>42</xdr:row>
      <xdr:rowOff>152400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6F2E8DE8-45F0-4889-AF34-B13B62029F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997440" y="4084320"/>
              <a:ext cx="5257800" cy="3749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25</xdr:col>
      <xdr:colOff>213360</xdr:colOff>
      <xdr:row>38</xdr:row>
      <xdr:rowOff>76200</xdr:rowOff>
    </xdr:from>
    <xdr:to>
      <xdr:col>30</xdr:col>
      <xdr:colOff>213360</xdr:colOff>
      <xdr:row>42</xdr:row>
      <xdr:rowOff>160020</xdr:rowOff>
    </xdr:to>
    <mc:AlternateContent xmlns:mc="http://schemas.openxmlformats.org/markup-compatibility/2006" xmlns:a14="http://schemas.microsoft.com/office/drawing/2010/main">
      <mc:Choice Requires="a14">
        <xdr:graphicFrame macro="">
          <xdr:nvGraphicFramePr>
            <xdr:cNvPr id="23" name="Year">
              <a:extLst>
                <a:ext uri="{FF2B5EF4-FFF2-40B4-BE49-F238E27FC236}">
                  <a16:creationId xmlns:a16="http://schemas.microsoft.com/office/drawing/2014/main" id="{CDC89EC1-0801-4A9A-A03F-12D9D066C32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453360" y="7025640"/>
              <a:ext cx="304800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243840</xdr:colOff>
      <xdr:row>29</xdr:row>
      <xdr:rowOff>1</xdr:rowOff>
    </xdr:from>
    <xdr:to>
      <xdr:col>30</xdr:col>
      <xdr:colOff>251460</xdr:colOff>
      <xdr:row>38</xdr:row>
      <xdr:rowOff>60961</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53CACFF1-3AA6-46C6-9783-9B19C722AE3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483840" y="5303521"/>
              <a:ext cx="305562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236220</xdr:colOff>
      <xdr:row>22</xdr:row>
      <xdr:rowOff>99060</xdr:rowOff>
    </xdr:from>
    <xdr:to>
      <xdr:col>30</xdr:col>
      <xdr:colOff>220980</xdr:colOff>
      <xdr:row>28</xdr:row>
      <xdr:rowOff>53339</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C69D298B-7F77-48DD-90DB-E0AEA892D2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76220" y="4312920"/>
              <a:ext cx="303276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Singh" refreshedDate="45840.30655173611" createdVersion="8" refreshedVersion="8" minRefreshableVersion="3" recordCount="981" xr:uid="{3C8BB0A1-44AB-45BB-A3BF-36F69A376BEC}">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01-01-2020"/>
          <s v="Jan"/>
          <s v="Feb"/>
          <s v="Mar"/>
          <s v="Apr"/>
          <s v="May"/>
          <s v="Jun"/>
          <s v="Jul"/>
          <s v="Aug"/>
          <s v="Sep"/>
          <s v="Oct"/>
          <s v="Nov"/>
          <s v="Dec"/>
          <s v="&gt;19-12-2022"/>
        </groupItems>
      </fieldGroup>
    </cacheField>
    <cacheField name="Quarters (Order Date)" numFmtId="0" databaseField="0">
      <fieldGroup base="1">
        <rangePr groupBy="quarters" startDate="2020-01-01T00:00:00" endDate="2022-12-19T00:00:00"/>
        <groupItems count="6">
          <s v="&lt;01-01-2020"/>
          <s v="Qtr1"/>
          <s v="Qtr2"/>
          <s v="Qtr3"/>
          <s v="Qtr4"/>
          <s v="&gt;19-12-2022"/>
        </groupItems>
      </fieldGroup>
    </cacheField>
    <cacheField name="Years (Order Date)"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1630412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72E1E-1A2D-4C06-ADC4-68B59303D9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4:Q10"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8C8103-6186-4153-8372-F9BD3E4E44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numFmtId="1"/>
  </dataFields>
  <chartFormats count="2">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87AAF-1E37-40B7-B204-8D651DF38C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numFmtId="1"/>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92126-27DE-44D8-93B3-A0CC65E110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numFmtId="1"/>
    <dataField name="Sum of Profit 10%" fld="11" baseField="0" baseItem="0" numFmtId="164"/>
  </dataFields>
  <formats count="5">
    <format dxfId="25">
      <pivotArea field="12" grandRow="1" outline="0" collapsedLevelsAreSubtotals="1" axis="axisRow" fieldPosition="0">
        <references count="1">
          <reference field="4294967294" count="1" selected="0">
            <x v="1"/>
          </reference>
        </references>
      </pivotArea>
    </format>
    <format dxfId="24">
      <pivotArea outline="0" collapsedLevelsAreSubtotals="1" fieldPosition="0">
        <references count="1">
          <reference field="4294967294" count="1" selected="0">
            <x v="1"/>
          </reference>
        </references>
      </pivotArea>
    </format>
    <format dxfId="23">
      <pivotArea dataOnly="0" labelOnly="1" outline="0" fieldPosition="0">
        <references count="1">
          <reference field="4294967294" count="1">
            <x v="1"/>
          </reference>
        </references>
      </pivotArea>
    </format>
    <format dxfId="22">
      <pivotArea outline="0" collapsedLevelsAreSubtotals="1" fieldPosition="0">
        <references count="1">
          <reference field="4294967294" count="1" selected="0">
            <x v="3"/>
          </reference>
        </references>
      </pivotArea>
    </format>
    <format dxfId="21">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961E87B-D49B-4E7E-9174-8DB8DFBAEFC2}" sourceName="Year">
  <pivotTables>
    <pivotTable tabId="2" name="PivotTable3"/>
    <pivotTable tabId="2" name="PivotTable1"/>
    <pivotTable tabId="2" name="PivotTable2"/>
    <pivotTable tabId="2" name="PivotTable4"/>
  </pivotTables>
  <data>
    <tabular pivotCacheId="163041260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5BD6F2-AEE7-4914-B548-E690CCBC16A3}" sourceName="Category">
  <pivotTables>
    <pivotTable tabId="2" name="PivotTable3"/>
    <pivotTable tabId="2" name="PivotTable1"/>
    <pivotTable tabId="2" name="PivotTable2"/>
    <pivotTable tabId="2" name="PivotTable4"/>
  </pivotTables>
  <data>
    <tabular pivotCacheId="163041260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55CCCE-4FFF-4046-BC96-CD08693326DC}" sourceName="Region">
  <pivotTables>
    <pivotTable tabId="2" name="PivotTable3"/>
    <pivotTable tabId="2" name="PivotTable1"/>
    <pivotTable tabId="2" name="PivotTable2"/>
    <pivotTable tabId="2" name="PivotTable4"/>
  </pivotTables>
  <data>
    <tabular pivotCacheId="163041260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931ED23-21FB-488A-9E89-F0E3F845ED28}" cache="Slicer_Year" caption="Year" columnCount="3" style="SlicerStyleDark1 2" rowHeight="234950"/>
  <slicer name="Category" xr10:uid="{C29EA584-134D-446B-BBE5-217233CCB4BB}" cache="Slicer_Category" caption="Category" style="SlicerStyleDark1 2" rowHeight="234950"/>
  <slicer name="Region" xr10:uid="{50685B53-82CD-406E-A5C9-24DF5E877335}" cache="Slicer_Region" caption="Region"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20" headerRowBorderDxfId="19" tableBorderDxfId="18" totalsRowBorderDxfId="17">
  <autoFilter ref="A1:L982" xr:uid="{E19AB663-728B-44F6-985E-1D8C95121989}"/>
  <tableColumns count="12">
    <tableColumn id="1" xr3:uid="{8A263E07-6562-4FDE-8CF1-ABB102B41B8C}" name="Order id" dataDxfId="16"/>
    <tableColumn id="2" xr3:uid="{4C79B0CB-5C3D-4862-99DF-9C04124C4644}" name="Order Date" dataDxfId="15"/>
    <tableColumn id="12" xr3:uid="{70D4102A-D594-494C-A8A0-DDEC2FBC4B49}" name="Year" dataDxfId="14"/>
    <tableColumn id="5" xr3:uid="{3EAD1D59-D1A0-46DF-89AB-60CB0FBB0E3E}" name="Cust ID" dataDxfId="13"/>
    <tableColumn id="4" xr3:uid="{73EC9212-AEC7-4A4D-AFC3-DA0360C3979C}" name="Region" dataDxfId="12"/>
    <tableColumn id="6" xr3:uid="{6DF3B24F-0E5E-40FC-B84A-676B5B7DC2BC}" name="Cust Name" dataDxfId="11"/>
    <tableColumn id="7" xr3:uid="{FD101823-19FE-4295-B68A-7EC142A170E4}" name="Category" dataDxfId="10"/>
    <tableColumn id="8" xr3:uid="{F5F8C87A-2D23-4545-8E76-D384637BE990}" name="Product" dataDxfId="9"/>
    <tableColumn id="9" xr3:uid="{B49C350A-3D11-4AC5-9D48-2AF360002573}" name="Price" dataDxfId="8"/>
    <tableColumn id="10" xr3:uid="{59CABBCF-7E24-4C66-8E23-0B1C0716D785}" name="Qty" dataDxfId="7"/>
    <tableColumn id="11" xr3:uid="{06B1E381-CA97-44FD-B887-048CF50AD965}" name="Amount" dataDxfId="6">
      <calculatedColumnFormula>I2*J2</calculatedColumnFormula>
    </tableColumn>
    <tableColumn id="3" xr3:uid="{C4CB82B3-DA29-450F-B86A-E6D660E55A22}" name="Profit 10%" dataDxfId="5">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08303-05D4-438E-B366-ED0BEBC7DD2E}">
  <dimension ref="A3:T21"/>
  <sheetViews>
    <sheetView showGridLines="0" topLeftCell="H1" workbookViewId="0">
      <selection activeCell="K18" sqref="K18"/>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16.109375" bestFit="1" customWidth="1"/>
    <col min="10" max="10" width="12.5546875" bestFit="1" customWidth="1"/>
    <col min="11" max="11" width="14.44140625" bestFit="1" customWidth="1"/>
    <col min="13" max="13" width="11.77734375" customWidth="1"/>
    <col min="14" max="14" width="11" customWidth="1"/>
    <col min="16" max="16" width="12.5546875" bestFit="1" customWidth="1"/>
    <col min="17" max="17" width="10.44140625" bestFit="1" customWidth="1"/>
    <col min="19" max="19" width="12.44140625" customWidth="1"/>
    <col min="20" max="20" width="12.5546875" customWidth="1"/>
  </cols>
  <sheetData>
    <row r="3" spans="1:20" x14ac:dyDescent="0.3">
      <c r="A3" s="14" t="s">
        <v>1322</v>
      </c>
      <c r="B3" t="s">
        <v>1340</v>
      </c>
      <c r="C3" s="17" t="s">
        <v>1319</v>
      </c>
      <c r="D3" t="s">
        <v>1320</v>
      </c>
      <c r="E3" s="17" t="s">
        <v>1321</v>
      </c>
      <c r="G3" s="14" t="s">
        <v>1322</v>
      </c>
      <c r="H3" t="s">
        <v>1319</v>
      </c>
      <c r="J3" s="14" t="s">
        <v>1322</v>
      </c>
      <c r="K3" t="s">
        <v>1319</v>
      </c>
    </row>
    <row r="4" spans="1:20" x14ac:dyDescent="0.3">
      <c r="A4" s="15" t="s">
        <v>1328</v>
      </c>
      <c r="B4" s="21">
        <v>86</v>
      </c>
      <c r="C4" s="17">
        <v>880260</v>
      </c>
      <c r="D4" s="13">
        <v>399</v>
      </c>
      <c r="E4" s="17">
        <v>88026</v>
      </c>
      <c r="G4" s="15" t="s">
        <v>1324</v>
      </c>
      <c r="H4" s="13">
        <v>2414032</v>
      </c>
      <c r="J4" s="15" t="s">
        <v>25</v>
      </c>
      <c r="K4" s="13">
        <v>1974370</v>
      </c>
      <c r="M4" s="15" t="s">
        <v>25</v>
      </c>
      <c r="N4">
        <f>GETPIVOTDATA("Amount",$J$3,"Category",J4)</f>
        <v>1974370</v>
      </c>
      <c r="P4" s="14" t="s">
        <v>1322</v>
      </c>
      <c r="Q4" t="s">
        <v>1320</v>
      </c>
    </row>
    <row r="5" spans="1:20" x14ac:dyDescent="0.3">
      <c r="A5" s="15" t="s">
        <v>1329</v>
      </c>
      <c r="B5" s="21">
        <v>81</v>
      </c>
      <c r="C5" s="17">
        <v>696422</v>
      </c>
      <c r="D5" s="13">
        <v>307.8</v>
      </c>
      <c r="E5" s="17">
        <v>69642.2</v>
      </c>
      <c r="G5" s="15" t="s">
        <v>1325</v>
      </c>
      <c r="H5" s="13">
        <v>2368180</v>
      </c>
      <c r="J5" s="15" t="s">
        <v>15</v>
      </c>
      <c r="K5" s="13">
        <v>1677384</v>
      </c>
      <c r="M5" s="15" t="s">
        <v>15</v>
      </c>
      <c r="N5">
        <f t="shared" ref="N5:N8" si="0">GETPIVOTDATA("Amount",$J$3,"Category",J5)</f>
        <v>1677384</v>
      </c>
      <c r="P5" s="15" t="s">
        <v>25</v>
      </c>
      <c r="Q5" s="13">
        <v>857.4</v>
      </c>
      <c r="S5" s="15" t="s">
        <v>25</v>
      </c>
      <c r="T5" s="13">
        <f>GETPIVOTDATA("Qty",$P$4,"Category",P5)</f>
        <v>857.4</v>
      </c>
    </row>
    <row r="6" spans="1:20" x14ac:dyDescent="0.3">
      <c r="A6" s="15" t="s">
        <v>1330</v>
      </c>
      <c r="B6" s="21">
        <v>92</v>
      </c>
      <c r="C6" s="17">
        <v>837350</v>
      </c>
      <c r="D6" s="13">
        <v>370</v>
      </c>
      <c r="E6" s="17">
        <v>83735</v>
      </c>
      <c r="G6" s="15" t="s">
        <v>1326</v>
      </c>
      <c r="H6" s="13">
        <v>3095380</v>
      </c>
      <c r="J6" s="15" t="s">
        <v>20</v>
      </c>
      <c r="K6" s="13">
        <v>1999150</v>
      </c>
      <c r="M6" s="15" t="s">
        <v>20</v>
      </c>
      <c r="N6">
        <f t="shared" si="0"/>
        <v>1999150</v>
      </c>
      <c r="P6" s="15" t="s">
        <v>15</v>
      </c>
      <c r="Q6" s="13">
        <v>821.6</v>
      </c>
      <c r="S6" s="15" t="s">
        <v>15</v>
      </c>
      <c r="T6" s="13">
        <f t="shared" ref="T6:T9" si="1">GETPIVOTDATA("Qty",$P$4,"Category",P6)</f>
        <v>821.6</v>
      </c>
    </row>
    <row r="7" spans="1:20" x14ac:dyDescent="0.3">
      <c r="A7" s="15" t="s">
        <v>1331</v>
      </c>
      <c r="B7" s="21">
        <v>86</v>
      </c>
      <c r="C7" s="17">
        <v>837920</v>
      </c>
      <c r="D7" s="13">
        <v>339</v>
      </c>
      <c r="E7" s="17">
        <v>83792</v>
      </c>
      <c r="G7" s="15" t="s">
        <v>1327</v>
      </c>
      <c r="H7" s="13">
        <v>1965450</v>
      </c>
      <c r="J7" s="15" t="s">
        <v>33</v>
      </c>
      <c r="K7" s="13">
        <v>2175180</v>
      </c>
      <c r="M7" s="15" t="s">
        <v>33</v>
      </c>
      <c r="N7">
        <f t="shared" si="0"/>
        <v>2175180</v>
      </c>
      <c r="P7" s="15" t="s">
        <v>20</v>
      </c>
      <c r="Q7" s="13">
        <v>870</v>
      </c>
      <c r="S7" s="15" t="s">
        <v>20</v>
      </c>
      <c r="T7" s="13">
        <f t="shared" si="1"/>
        <v>870</v>
      </c>
    </row>
    <row r="8" spans="1:20" x14ac:dyDescent="0.3">
      <c r="A8" s="15" t="s">
        <v>1332</v>
      </c>
      <c r="B8" s="21">
        <v>89</v>
      </c>
      <c r="C8" s="17">
        <v>653680</v>
      </c>
      <c r="D8" s="13">
        <v>307</v>
      </c>
      <c r="E8" s="17">
        <v>65368</v>
      </c>
      <c r="G8" s="15" t="s">
        <v>1323</v>
      </c>
      <c r="H8" s="13">
        <v>9843042</v>
      </c>
      <c r="J8" s="15" t="s">
        <v>29</v>
      </c>
      <c r="K8" s="13">
        <v>2016958</v>
      </c>
      <c r="M8" s="15" t="s">
        <v>29</v>
      </c>
      <c r="N8">
        <f t="shared" si="0"/>
        <v>2016958</v>
      </c>
      <c r="P8" s="15" t="s">
        <v>33</v>
      </c>
      <c r="Q8" s="13">
        <v>842.2</v>
      </c>
      <c r="S8" s="15" t="s">
        <v>33</v>
      </c>
      <c r="T8" s="13">
        <f t="shared" si="1"/>
        <v>842.2</v>
      </c>
    </row>
    <row r="9" spans="1:20" x14ac:dyDescent="0.3">
      <c r="A9" s="15" t="s">
        <v>1333</v>
      </c>
      <c r="B9" s="21">
        <v>90</v>
      </c>
      <c r="C9" s="17">
        <v>876580</v>
      </c>
      <c r="D9" s="13">
        <v>383</v>
      </c>
      <c r="E9" s="17">
        <v>87658</v>
      </c>
      <c r="J9" s="15" t="s">
        <v>1323</v>
      </c>
      <c r="K9" s="13">
        <v>9843042</v>
      </c>
      <c r="M9" s="20" t="s">
        <v>1323</v>
      </c>
      <c r="N9">
        <f>SUM(N4:N8)</f>
        <v>9843042</v>
      </c>
      <c r="P9" s="15" t="s">
        <v>29</v>
      </c>
      <c r="Q9" s="13">
        <v>888.6</v>
      </c>
      <c r="S9" s="15" t="s">
        <v>29</v>
      </c>
      <c r="T9" s="13">
        <f t="shared" si="1"/>
        <v>888.6</v>
      </c>
    </row>
    <row r="10" spans="1:20" x14ac:dyDescent="0.3">
      <c r="A10" s="15" t="s">
        <v>1334</v>
      </c>
      <c r="B10" s="21">
        <v>88</v>
      </c>
      <c r="C10" s="17">
        <v>1181320</v>
      </c>
      <c r="D10" s="13">
        <v>514</v>
      </c>
      <c r="E10" s="17">
        <v>118132</v>
      </c>
      <c r="P10" s="15" t="s">
        <v>1323</v>
      </c>
      <c r="Q10" s="13">
        <v>4279.8</v>
      </c>
      <c r="T10" s="13"/>
    </row>
    <row r="11" spans="1:20" x14ac:dyDescent="0.3">
      <c r="A11" s="15" t="s">
        <v>1335</v>
      </c>
      <c r="B11" s="21">
        <v>81</v>
      </c>
      <c r="C11" s="17">
        <v>917730</v>
      </c>
      <c r="D11" s="13">
        <v>386</v>
      </c>
      <c r="E11" s="17">
        <v>91773</v>
      </c>
    </row>
    <row r="12" spans="1:20" x14ac:dyDescent="0.3">
      <c r="A12" s="15" t="s">
        <v>1336</v>
      </c>
      <c r="B12" s="21">
        <v>82</v>
      </c>
      <c r="C12" s="17">
        <v>996330</v>
      </c>
      <c r="D12" s="13">
        <v>443</v>
      </c>
      <c r="E12" s="17">
        <v>99633</v>
      </c>
    </row>
    <row r="13" spans="1:20" x14ac:dyDescent="0.3">
      <c r="A13" s="15" t="s">
        <v>1337</v>
      </c>
      <c r="B13" s="21">
        <v>86</v>
      </c>
      <c r="C13" s="17">
        <v>668480</v>
      </c>
      <c r="D13" s="13">
        <v>313</v>
      </c>
      <c r="E13" s="17">
        <v>66848</v>
      </c>
    </row>
    <row r="14" spans="1:20" x14ac:dyDescent="0.3">
      <c r="A14" s="15" t="s">
        <v>1338</v>
      </c>
      <c r="B14" s="21">
        <v>56</v>
      </c>
      <c r="C14" s="17">
        <v>560120</v>
      </c>
      <c r="D14" s="13">
        <v>255</v>
      </c>
      <c r="E14" s="17">
        <v>56012</v>
      </c>
    </row>
    <row r="15" spans="1:20" x14ac:dyDescent="0.3">
      <c r="A15" s="15" t="s">
        <v>1339</v>
      </c>
      <c r="B15" s="21">
        <v>64</v>
      </c>
      <c r="C15" s="17">
        <v>736850</v>
      </c>
      <c r="D15" s="13">
        <v>263</v>
      </c>
      <c r="E15" s="17">
        <v>73685</v>
      </c>
    </row>
    <row r="16" spans="1:20" x14ac:dyDescent="0.3">
      <c r="A16" s="15" t="s">
        <v>1323</v>
      </c>
      <c r="B16" s="21">
        <v>981</v>
      </c>
      <c r="C16" s="17">
        <v>9843042</v>
      </c>
      <c r="D16" s="13">
        <v>4279.8</v>
      </c>
      <c r="E16" s="17">
        <v>984304.2</v>
      </c>
    </row>
    <row r="17" spans="1:5" x14ac:dyDescent="0.3">
      <c r="C17" s="17"/>
      <c r="E17" s="17"/>
    </row>
    <row r="18" spans="1:5" ht="21" x14ac:dyDescent="0.4">
      <c r="A18" s="16"/>
      <c r="B18" s="16">
        <f>GETPIVOTDATA("Count of Order id",$A$3)</f>
        <v>981</v>
      </c>
      <c r="C18" s="18">
        <f>GETPIVOTDATA("Sum of Amount",$A$3)</f>
        <v>9843042</v>
      </c>
      <c r="D18" s="16">
        <f>GETPIVOTDATA("Sum of Qty",$A$3)</f>
        <v>4279.8</v>
      </c>
      <c r="E18" s="18">
        <f>GETPIVOTDATA("Sum of Profit 10%",$A$3)</f>
        <v>984304.2</v>
      </c>
    </row>
    <row r="19" spans="1:5" ht="21" x14ac:dyDescent="0.4">
      <c r="A19" s="16"/>
      <c r="B19" s="16"/>
      <c r="C19" s="16"/>
      <c r="D19" s="16"/>
      <c r="E19" s="16"/>
    </row>
    <row r="21" spans="1:5" ht="31.2" x14ac:dyDescent="0.6">
      <c r="C21" s="19"/>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35CB7424-51C0-4E5F-A6BF-E931359D8E66}">
          <x14:colorSeries rgb="FF376092"/>
          <x14:colorNegative rgb="FFD00000"/>
          <x14:colorAxis rgb="FF000000"/>
          <x14:colorMarkers rgb="FFD00000"/>
          <x14:colorFirst rgb="FFD00000"/>
          <x14:colorLast rgb="FFD00000"/>
          <x14:colorHigh rgb="FF00B050"/>
          <x14:colorLow rgb="FFEE0000"/>
          <x14:sparklines>
            <x14:sparkline>
              <xm:f>Sheet2!C4:C15</xm:f>
              <xm:sqref>C21</xm:sqref>
            </x14:sparkline>
          </x14:sparklines>
        </x14:sparklineGroup>
        <x14:sparklineGroup type="column" displayEmptyCellsAs="gap" high="1" low="1" xr2:uid="{C88BA8CC-7959-4B29-8D3A-032F34504423}">
          <x14:colorSeries rgb="FF376092"/>
          <x14:colorNegative rgb="FFD00000"/>
          <x14:colorAxis rgb="FF000000"/>
          <x14:colorMarkers rgb="FFD00000"/>
          <x14:colorFirst rgb="FFD00000"/>
          <x14:colorLast rgb="FFD00000"/>
          <x14:colorHigh rgb="FF00B050"/>
          <x14:colorLow rgb="FFEE0000"/>
          <x14:sparklines>
            <x14:sparkline>
              <xm:f>Sheet2!B4:B15</xm:f>
              <xm:sqref>B21</xm:sqref>
            </x14:sparkline>
          </x14:sparklines>
        </x14:sparklineGroup>
        <x14:sparklineGroup type="column" displayEmptyCellsAs="gap" high="1" low="1" xr2:uid="{211206F7-25D8-43B4-AE88-E740E0594C3A}">
          <x14:colorSeries rgb="FF376092"/>
          <x14:colorNegative rgb="FFD00000"/>
          <x14:colorAxis rgb="FF000000"/>
          <x14:colorMarkers rgb="FFD00000"/>
          <x14:colorFirst rgb="FFD00000"/>
          <x14:colorLast rgb="FFD00000"/>
          <x14:colorHigh rgb="FF00B050"/>
          <x14:colorLow rgb="FFEE0000"/>
          <x14:sparklines>
            <x14:sparkline>
              <xm:f>Sheet2!D4:D15</xm:f>
              <xm:sqref>D21</xm:sqref>
            </x14:sparkline>
          </x14:sparklines>
        </x14:sparklineGroup>
        <x14:sparklineGroup type="column" displayEmptyCellsAs="gap" high="1" low="1" xr2:uid="{AE5CFA88-3E0F-412D-A147-015D06D0A18B}">
          <x14:colorSeries rgb="FF376092"/>
          <x14:colorNegative rgb="FFD00000"/>
          <x14:colorAxis rgb="FF000000"/>
          <x14:colorMarkers rgb="FFD00000"/>
          <x14:colorFirst rgb="FFD00000"/>
          <x14:colorLast rgb="FFD00000"/>
          <x14:colorHigh rgb="FF00B050"/>
          <x14:colorLow rgb="FFEE0000"/>
          <x14:sparklines>
            <x14:sparkline>
              <xm:f>Sheet2!E4:E15</xm:f>
              <xm:sqref>E21</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72A7-9B80-4823-AC70-E038A74C3B9D}">
  <dimension ref="A1"/>
  <sheetViews>
    <sheetView showGridLines="0" showRowColHeaders="0" tabSelected="1" topLeftCell="H1" workbookViewId="0">
      <selection activeCell="Y51" sqref="Y51"/>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2" zoomScale="145" zoomScaleNormal="145" workbookViewId="0">
      <selection activeCell="D9" sqref="D9"/>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6640625" customWidth="1"/>
    <col min="8" max="8" width="13" customWidth="1"/>
    <col min="9" max="9" width="11.109375" customWidth="1"/>
    <col min="11" max="11" width="10.33203125" customWidth="1"/>
    <col min="12" max="12" width="13.33203125" customWidth="1"/>
  </cols>
  <sheetData>
    <row r="1" spans="1:12" x14ac:dyDescent="0.3">
      <c r="A1" s="9" t="s">
        <v>0</v>
      </c>
      <c r="B1" s="10" t="s">
        <v>1</v>
      </c>
      <c r="C1" s="11" t="s">
        <v>2</v>
      </c>
      <c r="D1" s="10" t="s">
        <v>3</v>
      </c>
      <c r="E1" s="10" t="s">
        <v>4</v>
      </c>
      <c r="F1" s="10" t="s">
        <v>5</v>
      </c>
      <c r="G1" s="10" t="s">
        <v>6</v>
      </c>
      <c r="H1" s="10" t="s">
        <v>7</v>
      </c>
      <c r="I1" s="10" t="s">
        <v>8</v>
      </c>
      <c r="J1" s="11" t="s">
        <v>9</v>
      </c>
      <c r="K1" s="11" t="s">
        <v>10</v>
      </c>
      <c r="L1" s="12" t="s">
        <v>11</v>
      </c>
    </row>
    <row r="2" spans="1:12" x14ac:dyDescent="0.3">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3">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3">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3">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3">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3">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3">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3">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3">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3">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3">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3">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3">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3">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3">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3">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3">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3">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3">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3">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3">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3">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3">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3">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3">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3">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3">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3">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3">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3">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3">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3">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3">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3">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3">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3">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3">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3">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3">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3">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3">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3">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3">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3">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3">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3">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3">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3">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3">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3">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3">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3">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3">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3">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3">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3">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3">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3">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3">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3">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3">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3">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3">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3">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3">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3">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3">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3">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3">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3">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3">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3">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3">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3">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3">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3">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3">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3">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3">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3">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3">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3">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3">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3">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3">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3">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3">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3">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3">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3">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3">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3">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3">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3">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3">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3">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3">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3">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3">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3">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3">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3">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3">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3">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3">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3">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3">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3">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3">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3">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3">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3">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3">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3">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3">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3">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3">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3">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3">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3">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3">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3">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3">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3">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3">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3">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3">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3">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3">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3">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3">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3">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3">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3">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3">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3">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3">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3">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3">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3">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3">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3">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3">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3">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3">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3">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3">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3">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3">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3">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3">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3">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3">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3">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3">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3">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3">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3">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3">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3">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3">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3">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3">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3">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3">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3">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3">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3">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3">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3">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3">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3">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3">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3">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3">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3">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3">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3">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3">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3">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3">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3">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3">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3">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3">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3">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3">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3">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3">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3">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3">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3">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3">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3">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3">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3">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3">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3">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3">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3">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3">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3">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3">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3">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3">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3">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3">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3">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3">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3">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3">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3">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3">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3">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3">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3">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3">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3">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3">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3">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3">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3">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3">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3">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3">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3">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3">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3">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3">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3">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3">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3">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3">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3">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3">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3">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3">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3">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3">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3">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3">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3">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3">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3">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3">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3">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3">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3">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3">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3">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3">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3">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3">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3">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3">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3">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3">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3">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3">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3">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3">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3">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3">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3">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3">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3">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3">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3">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3">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3">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3">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3">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3">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3">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3">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3">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3">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3">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3">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3">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3">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3">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3">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3">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3">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3">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3">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3">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3">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3">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3">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3">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3">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3">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3">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3">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3">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3">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3">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3">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3">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3">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3">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3">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3">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3">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3">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3">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3">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3">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3">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3">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3">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3">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3">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3">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3">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3">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3">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3">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3">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3">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3">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3">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3">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3">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3">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3">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3">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3">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3">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3">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3">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3">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3">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3">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3">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3">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3">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3">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3">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3">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3">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3">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3">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3">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3">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3">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3">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3">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3">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3">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3">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3">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3">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3">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3">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3">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3">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3">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3">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3">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3">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3">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3">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3">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3">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3">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3">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3">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3">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3">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3">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3">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3">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3">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3">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3">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3">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3">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3">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3">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3">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3">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3">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3">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3">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3">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3">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3">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3">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3">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3">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3">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3">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3">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3">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3">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3">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3">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3">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3">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3">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3">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3">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3">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3">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3">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3">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3">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3">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3">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3">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3">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3">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3">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3">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3">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3">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3">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3">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3">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3">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3">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3">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3">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3">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3">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3">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3">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3">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3">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3">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3">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3">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3">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3">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3">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3">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3">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3">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3">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3">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3">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3">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3">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3">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3">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3">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3">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3">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3">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3">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3">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3">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3">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3">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3">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3">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3">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3">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3">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3">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3">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3">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3">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3">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3">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3">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3">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3">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3">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3">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3">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3">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3">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3">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3">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3">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3">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3">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3">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3">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3">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3">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3">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3">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3">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3">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3">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3">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3">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3">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3">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3">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3">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3">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3">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3">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3">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3">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3">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3">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3">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3">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3">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3">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3">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3">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3">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3">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3">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3">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3">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3">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3">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3">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3">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3">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3">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3">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3">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3">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3">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3">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3">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3">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3">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3">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3">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3">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3">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3">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3">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3">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3">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3">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3">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3">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3">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3">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3">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3">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3">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3">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3">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3">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3">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3">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3">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3">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3">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3">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3">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3">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3">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3">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3">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3">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3">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3">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3">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3">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3">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3">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3">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3">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3">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3">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3">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3">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3">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3">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3">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3">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3">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3">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3">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3">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3">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3">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3">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3">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3">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3">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3">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3">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3">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3">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3">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3">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3">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3">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3">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3">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3">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3">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3">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3">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3">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3">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3">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3">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3">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3">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3">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3">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3">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3">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3">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3">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3">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3">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3">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3">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3">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3">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3">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3">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3">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3">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3">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3">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3">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3">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3">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3">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3">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3">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3">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3">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3">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3">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3">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3">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3">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3">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3">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3">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3">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3">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3">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3">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3">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3">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3">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3">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3">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3">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3">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3">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3">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3">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3">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3">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3">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3">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3">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3">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3">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3">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3">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3">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3">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3">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3">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3">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3">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3">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3">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3">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3">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3">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3">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3">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3">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3">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3">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3">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3">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3">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3">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3">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3">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3">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3">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3">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3">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3">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3">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3">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3">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3">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3">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3">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3">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3">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3">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3">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3">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3">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3">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3">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3">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3">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3">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3">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3">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3">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3">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3">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3">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3">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3">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3">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3">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3">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3">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3">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3">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3">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3">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3">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3">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3">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3">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3">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3">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3">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3">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3">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3">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3">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3">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3">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3">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3">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3">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3">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3">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3">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3">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3">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3">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3">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3">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3">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3">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3">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3">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3">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3">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3">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3">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3">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3">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3">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3">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3">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3">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3">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3">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3">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3">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3">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3">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3">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3">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3">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3">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3">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3">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3">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3">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3">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3">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3">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3">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3">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3">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3">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3">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3">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3">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3">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3">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3">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3">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3">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3">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3">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3">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3">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3">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3">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3">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3">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3">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3">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3">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3">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3">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3">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3">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3">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3">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3">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3">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3">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3">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3">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3">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3">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3">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3">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3">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3">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3">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3">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3">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3">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3">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3">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3">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3">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3">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3">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3">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3">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3">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3">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3">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3">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3">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3">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3">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3">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3">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3">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3">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3">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3">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3">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3">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3">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3">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3">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3">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3">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3">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3">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3">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3">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3">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3">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3">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3">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3">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3">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3">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3">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3">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3">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3">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3">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3">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3">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3">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3">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3">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3">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3">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3">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3">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3">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3">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3">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3">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3">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3">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3">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3">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3">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3">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3">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3">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3">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3">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3">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3">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3">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3">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3">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3">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3">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3">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3">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3">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3">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3">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3">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3">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3">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3">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3">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3">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3">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3">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3">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3">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3">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3">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3">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3">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3">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3">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3">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3">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3">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3">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3">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3">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3">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3">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3">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3">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3">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3">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3">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3">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3">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3">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3">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3">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3">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3">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3">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3">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3">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3">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3">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3">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3">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3">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3">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3">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3">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3">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3">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3">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3">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3">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3">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3">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3">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3">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3">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3">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3">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3">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3">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3">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3">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3">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3">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3">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3">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3">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3">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3">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3">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3">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3">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3">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3">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3">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3">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3">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3">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3">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3">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Aniket Singh</cp:lastModifiedBy>
  <dcterms:created xsi:type="dcterms:W3CDTF">2022-11-14T04:15:02Z</dcterms:created>
  <dcterms:modified xsi:type="dcterms:W3CDTF">2025-07-02T08:32:59Z</dcterms:modified>
</cp:coreProperties>
</file>