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F:\Hrishikesh_JIEM\Quality Improvement\Online Training\"/>
    </mc:Choice>
  </mc:AlternateContent>
  <xr:revisionPtr revIDLastSave="0" documentId="13_ncr:1_{4029D356-E4BF-425F-8EAA-869CDEB527CF}" xr6:coauthVersionLast="45" xr6:coauthVersionMax="45" xr10:uidLastSave="{00000000-0000-0000-0000-000000000000}"/>
  <bookViews>
    <workbookView xWindow="-120" yWindow="-120" windowWidth="20730" windowHeight="11160" xr2:uid="{00000000-000D-0000-FFFF-FFFF00000000}"/>
  </bookViews>
  <sheets>
    <sheet name="Summary" sheetId="3" r:id="rId1"/>
    <sheet name="06.04.2020" sheetId="1" r:id="rId2"/>
    <sheet name="07.04.2020" sheetId="2" r:id="rId3"/>
    <sheet name="08.04.2020" sheetId="4" r:id="rId4"/>
    <sheet name="09.04.2020" sheetId="7" r:id="rId5"/>
    <sheet name="10.04.2020" sheetId="8" r:id="rId6"/>
    <sheet name="Calculator for binary"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4" l="1"/>
  <c r="M15" i="6"/>
  <c r="M5" i="6"/>
  <c r="F4" i="6"/>
  <c r="J7" i="4"/>
  <c r="J6" i="4"/>
  <c r="U5" i="6" l="1"/>
  <c r="P15" i="6"/>
  <c r="N15" i="6"/>
  <c r="R15" i="6" s="1"/>
  <c r="P5" i="6"/>
  <c r="N5" i="6"/>
  <c r="R5" i="6" s="1"/>
  <c r="I15" i="6"/>
  <c r="G15" i="6"/>
  <c r="G4" i="6"/>
  <c r="I4" i="6"/>
  <c r="K4" i="6" l="1"/>
  <c r="F5" i="6" s="1"/>
  <c r="M16" i="6"/>
  <c r="O15" i="6"/>
  <c r="O5" i="6"/>
  <c r="M6" i="6"/>
  <c r="K15" i="6"/>
  <c r="F16" i="6" s="1"/>
  <c r="H4" i="6" l="1"/>
  <c r="H15" i="6"/>
  <c r="I16" i="6"/>
  <c r="G16" i="6"/>
  <c r="N16" i="6"/>
  <c r="R16" i="6" s="1"/>
  <c r="M17" i="6" s="1"/>
  <c r="P16" i="6"/>
  <c r="N6" i="6"/>
  <c r="P6" i="6"/>
  <c r="O16" i="6" l="1"/>
  <c r="P17" i="6"/>
  <c r="N17" i="6"/>
  <c r="M18" i="6" s="1"/>
  <c r="O6" i="6"/>
  <c r="R6" i="6"/>
  <c r="M7" i="6" s="1"/>
  <c r="K16" i="6"/>
  <c r="F17" i="6" s="1"/>
  <c r="I17" i="6" s="1"/>
  <c r="H16" i="6"/>
  <c r="N18" i="6" l="1"/>
  <c r="P18" i="6"/>
  <c r="P7" i="6"/>
  <c r="N7" i="6"/>
  <c r="M8" i="6" s="1"/>
  <c r="R17" i="6"/>
  <c r="O17" i="6"/>
  <c r="G17" i="6"/>
  <c r="N8" i="6" l="1"/>
  <c r="P8" i="6"/>
  <c r="M19" i="6"/>
  <c r="R18" i="6"/>
  <c r="O18" i="6"/>
  <c r="R7" i="6"/>
  <c r="O7" i="6"/>
  <c r="H17" i="6"/>
  <c r="K17" i="6"/>
  <c r="F18" i="6" s="1"/>
  <c r="O8" i="6" l="1"/>
  <c r="R8" i="6"/>
  <c r="M9" i="6"/>
  <c r="P19" i="6"/>
  <c r="N19" i="6"/>
  <c r="G18" i="6"/>
  <c r="I18" i="6"/>
  <c r="P9" i="6" l="1"/>
  <c r="N9" i="6"/>
  <c r="R19" i="6"/>
  <c r="O19" i="6"/>
  <c r="H18" i="6"/>
  <c r="K18" i="6"/>
  <c r="F19" i="6" s="1"/>
  <c r="R9" i="6" l="1"/>
  <c r="O9" i="6"/>
  <c r="G19" i="6"/>
  <c r="I19" i="6"/>
  <c r="I5" i="6"/>
  <c r="G5" i="6"/>
  <c r="H5" i="6" l="1"/>
  <c r="K19" i="6"/>
  <c r="F20" i="6" s="1"/>
  <c r="H19" i="6"/>
  <c r="K5" i="6"/>
  <c r="F6" i="6" s="1"/>
  <c r="G6" i="6" l="1"/>
  <c r="I6" i="6"/>
  <c r="I20" i="6"/>
  <c r="G20" i="6"/>
  <c r="K6" i="6"/>
  <c r="H6" i="6" l="1"/>
  <c r="F7" i="6"/>
  <c r="I7" i="6" s="1"/>
  <c r="K20" i="6"/>
  <c r="H20" i="6"/>
  <c r="F21" i="6"/>
  <c r="G7" i="6" l="1"/>
  <c r="H7" i="6" s="1"/>
  <c r="I21" i="6"/>
  <c r="G21" i="6"/>
  <c r="H21" i="6" s="1"/>
  <c r="K7" i="6" l="1"/>
  <c r="F8" i="6" s="1"/>
  <c r="I8" i="6" s="1"/>
  <c r="G8" i="6" l="1"/>
  <c r="K8" i="6" s="1"/>
  <c r="H8" i="6" l="1"/>
  <c r="F9" i="6"/>
  <c r="G9" i="6" s="1"/>
  <c r="I9" i="6" l="1"/>
  <c r="K9" i="6"/>
  <c r="F10" i="6" s="1"/>
  <c r="G10" i="6" s="1"/>
  <c r="H9" i="6"/>
  <c r="I10" i="6" l="1"/>
  <c r="K10" i="6"/>
  <c r="H10" i="6" l="1"/>
  <c r="F11" i="6"/>
  <c r="G11" i="6" l="1"/>
  <c r="H11" i="6" s="1"/>
  <c r="I11" i="6"/>
</calcChain>
</file>

<file path=xl/sharedStrings.xml><?xml version="1.0" encoding="utf-8"?>
<sst xmlns="http://schemas.openxmlformats.org/spreadsheetml/2006/main" count="213" uniqueCount="182">
  <si>
    <t>Q1</t>
  </si>
  <si>
    <t>Q2</t>
  </si>
  <si>
    <t>What is the difference between Object Oriented and Object Based programming</t>
  </si>
  <si>
    <t>Object-oriented Programming Language</t>
  </si>
  <si>
    <t>Object-based Programming Language</t>
  </si>
  <si>
    <t>1. All the characteristics and features of object-oriented programming are supported.</t>
  </si>
  <si>
    <t>2. These types of programming languages don't have a built-in object.</t>
  </si>
  <si>
    <t>3. Java is an example of object-oriented programing language which supports creating and inheriting (which is reusing of code) one class from another.</t>
  </si>
  <si>
    <t>1. All characteristics and features of object-oriented programming, such as inheritance and polymorphism are not supported.</t>
  </si>
  <si>
    <t>2. These types of programming languages have built-in objects.</t>
  </si>
  <si>
    <t>3. VB is another example of object-based language as you can create and use classes and objects, but inheriting classes is not supported.</t>
  </si>
  <si>
    <t>Q3</t>
  </si>
  <si>
    <t>What is the difference between Compiler and interpreter</t>
  </si>
  <si>
    <t>BASIS FOR COMPARISON</t>
  </si>
  <si>
    <t>COMPILER</t>
  </si>
  <si>
    <t>INTERPRETER</t>
  </si>
  <si>
    <t>Input</t>
  </si>
  <si>
    <t>It takes an entire program at a time.</t>
  </si>
  <si>
    <t>It takes a single line of code or instruction at a time.</t>
  </si>
  <si>
    <t>Output</t>
  </si>
  <si>
    <t>It generates intermediate object code.</t>
  </si>
  <si>
    <t>It does not produce any intermediate object code.</t>
  </si>
  <si>
    <t>Working mechanism</t>
  </si>
  <si>
    <t>The compilation is done before execution.</t>
  </si>
  <si>
    <t>Compilation and execution take place simultaneously.</t>
  </si>
  <si>
    <t>Speed</t>
  </si>
  <si>
    <t>Comparatively faster</t>
  </si>
  <si>
    <t>Slower</t>
  </si>
  <si>
    <t>Memory</t>
  </si>
  <si>
    <t>Memory requirement is more due to the creation of object code.</t>
  </si>
  <si>
    <t>It requires less memory as it does not create intermediate object code.</t>
  </si>
  <si>
    <t>Errors</t>
  </si>
  <si>
    <t>Display all errors after compilation, all at the same time.</t>
  </si>
  <si>
    <t>Displays error of each line one by one.</t>
  </si>
  <si>
    <t>Q4</t>
  </si>
  <si>
    <t>What is the difference between Abstraction and Encapsulation</t>
  </si>
  <si>
    <t>Q5</t>
  </si>
  <si>
    <t>Different Number system in computer</t>
  </si>
  <si>
    <t>Q6</t>
  </si>
  <si>
    <t>Twelve is convenient because it has the most divisors of any number under 18.</t>
  </si>
  <si>
    <t>Twelve is a composite number, the smallest number with exactly six divisors, its divisors being 1, 2, 3, 4, 6 and 12. Twelve is also a highly composite number</t>
  </si>
  <si>
    <t>It actually divides into 24 different numbers: 1,2,3,4,5,6,8,9,10,12,15,18,20,24,30,36,40,45,60,72,90,120,180 and 360 itself.</t>
  </si>
  <si>
    <t>These 24 numbers are called the divisors of the number 360.</t>
  </si>
  <si>
    <t xml:space="preserve">The number 360 is divisible by every number from 1 to 10, aside from 7.   </t>
  </si>
  <si>
    <t>This is the highest number of divisors for any positive whole number up to its own value of 360.</t>
  </si>
  <si>
    <t xml:space="preserve">Being the highly composite number can be the reason </t>
  </si>
  <si>
    <t>Significance of number 12 and Why there is 360 degrees in a circle</t>
  </si>
  <si>
    <t>Code written in Java file. Compiled the code and executed in cmd</t>
  </si>
  <si>
    <t>Q1 – write 2 example which explain framework and architecture?</t>
  </si>
  <si>
    <t xml:space="preserve">A. Framework : </t>
  </si>
  <si>
    <t>Drawing a picture</t>
  </si>
  <si>
    <t>Architecture</t>
  </si>
  <si>
    <t>B. Framework</t>
  </si>
  <si>
    <t>Planting a tree</t>
  </si>
  <si>
    <t>Q2 – Swapping the value (using third variable or without using third variable)</t>
  </si>
  <si>
    <t>X = 1</t>
  </si>
  <si>
    <t xml:space="preserve">Y = 2 </t>
  </si>
  <si>
    <t>A. Using third variable</t>
  </si>
  <si>
    <t xml:space="preserve">  - Consider third variable Z</t>
  </si>
  <si>
    <t xml:space="preserve">  - Store value of X in Z</t>
  </si>
  <si>
    <t xml:space="preserve">  - Transfer value of Y in X</t>
  </si>
  <si>
    <t xml:space="preserve">  - Transfer value of Z in Y</t>
  </si>
  <si>
    <t xml:space="preserve">  - Values of X and Y are swapped</t>
  </si>
  <si>
    <t xml:space="preserve">  </t>
  </si>
  <si>
    <t>B. without using third variable</t>
  </si>
  <si>
    <t xml:space="preserve">  - P = 5</t>
  </si>
  <si>
    <t xml:space="preserve">  - Q = 10</t>
  </si>
  <si>
    <t xml:space="preserve">  - P = (P+Q) - P = 10</t>
  </si>
  <si>
    <t xml:space="preserve">  - Q = (Q+P) - Q = 5</t>
  </si>
  <si>
    <t xml:space="preserve">  - P = 10</t>
  </si>
  <si>
    <t xml:space="preserve">  - Q = 5</t>
  </si>
  <si>
    <t>Q3 – Write about Java features?</t>
  </si>
  <si>
    <t>Scale / ruler</t>
  </si>
  <si>
    <t>Pencils</t>
  </si>
  <si>
    <t>Ball point pen</t>
  </si>
  <si>
    <t>Water colors</t>
  </si>
  <si>
    <t>Crayons</t>
  </si>
  <si>
    <t>Paper</t>
  </si>
  <si>
    <t>Complete picture</t>
  </si>
  <si>
    <t>Instruments for digging</t>
  </si>
  <si>
    <t>Plant</t>
  </si>
  <si>
    <t>Extra soil</t>
  </si>
  <si>
    <t>Culture</t>
  </si>
  <si>
    <t>Water</t>
  </si>
  <si>
    <t>Support bamboo</t>
  </si>
  <si>
    <t>String</t>
  </si>
  <si>
    <t>Tree plantation</t>
  </si>
  <si>
    <t>Its an Object oriented programming language.</t>
  </si>
  <si>
    <t>Sr.No</t>
  </si>
  <si>
    <t>Assignment Title</t>
  </si>
  <si>
    <t>Date received</t>
  </si>
  <si>
    <t>Completion date</t>
  </si>
  <si>
    <t>Framework and architecture</t>
  </si>
  <si>
    <t>06.04.2020</t>
  </si>
  <si>
    <t>07.04.2020</t>
  </si>
  <si>
    <t>Comparison between OOPS methods</t>
  </si>
  <si>
    <t>08.04.2020</t>
  </si>
  <si>
    <t>Binary</t>
  </si>
  <si>
    <t>Octal</t>
  </si>
  <si>
    <t>Decimal</t>
  </si>
  <si>
    <t>Hexadecimal</t>
  </si>
  <si>
    <t>INPUT</t>
  </si>
  <si>
    <t>2D</t>
  </si>
  <si>
    <t>Numbers</t>
  </si>
  <si>
    <t>Convert the given numbers</t>
  </si>
  <si>
    <t xml:space="preserve">Sequence upside </t>
  </si>
  <si>
    <t>Eclipse has its own compiler. Why it use machine jre to execute code. Why ?</t>
  </si>
  <si>
    <t>Binary conversion</t>
  </si>
  <si>
    <t>09.04.2020</t>
  </si>
  <si>
    <r>
      <t xml:space="preserve">1. Obfuscation is the practice of making something difficult to understand.
2.  Obfuscation may involve encrypting some or all of the code, stripping out potentially revealing metadata, renaming useful class and variable names to meaningless labels or adding unused or meaningless code to an application binary.
3. </t>
    </r>
    <r>
      <rPr>
        <b/>
        <sz val="11"/>
        <color theme="1"/>
        <rFont val="Calibri"/>
        <family val="2"/>
        <scheme val="minor"/>
      </rPr>
      <t>Obfuscation</t>
    </r>
    <r>
      <rPr>
        <sz val="11"/>
        <color theme="1"/>
        <rFont val="Calibri"/>
        <family val="2"/>
        <scheme val="minor"/>
      </rPr>
      <t xml:space="preserve">, also referred to as beclouding, is to hide the intended meaning of the contents of a file, making it ambiguous, confusing to read, and hard to interpret. </t>
    </r>
    <r>
      <rPr>
        <b/>
        <sz val="11"/>
        <color theme="1"/>
        <rFont val="Calibri"/>
        <family val="2"/>
        <scheme val="minor"/>
      </rPr>
      <t>Encryption</t>
    </r>
    <r>
      <rPr>
        <sz val="11"/>
        <color theme="1"/>
        <rFont val="Calibri"/>
        <family val="2"/>
        <scheme val="minor"/>
      </rPr>
      <t xml:space="preserve"> is to actually transform the contents of the file, making it unreadable to anyone unless they apply a special key.
4. Code Obfuscation is the process of modifying an executable so that it is no longer useful to a hacker but remains fully functional.
5. By making an application much more difficult to reverse-engineer, you can protect against trade secret (intellectual property) theft, unauthorized access, bypassing licensing or other controls, and vulnerability discovery.</t>
    </r>
  </si>
  <si>
    <t>What is obfuscation ? Why it is used in coding system ?</t>
  </si>
  <si>
    <t>How many keyword are available in java? At-least 10 keyword</t>
  </si>
  <si>
    <r>
      <t xml:space="preserve">All the </t>
    </r>
    <r>
      <rPr>
        <b/>
        <sz val="11"/>
        <color theme="1"/>
        <rFont val="Calibri"/>
        <family val="2"/>
        <scheme val="minor"/>
      </rPr>
      <t>datatypes</t>
    </r>
    <r>
      <rPr>
        <sz val="11"/>
        <color theme="1"/>
        <rFont val="Calibri"/>
        <family val="2"/>
        <scheme val="minor"/>
      </rPr>
      <t xml:space="preserve"> names in java are keywords itself  (</t>
    </r>
    <r>
      <rPr>
        <b/>
        <sz val="11"/>
        <color theme="1"/>
        <rFont val="Calibri"/>
        <family val="2"/>
        <scheme val="minor"/>
      </rPr>
      <t>boolean,byte,char,short,int,long,float,double</t>
    </r>
    <r>
      <rPr>
        <sz val="11"/>
        <color theme="1"/>
        <rFont val="Calibri"/>
        <family val="2"/>
        <scheme val="minor"/>
      </rPr>
      <t>)</t>
    </r>
  </si>
  <si>
    <t>abstract,byte,class,do,double,else,for,if,package,private,public,while</t>
  </si>
  <si>
    <t>What is keywords in Java :
In Java, a keyword is a word with a predefined meaning in Java programming language syntax. Reserved for Java, keywords may not be used as identifiers for naming variables, classes, methods or other entities.</t>
  </si>
  <si>
    <r>
      <t xml:space="preserve">There are </t>
    </r>
    <r>
      <rPr>
        <b/>
        <sz val="11"/>
        <color theme="1"/>
        <rFont val="Calibri"/>
        <family val="2"/>
        <scheme val="minor"/>
      </rPr>
      <t>51</t>
    </r>
    <r>
      <rPr>
        <sz val="11"/>
        <color theme="1"/>
        <rFont val="Calibri"/>
        <family val="2"/>
        <scheme val="minor"/>
      </rPr>
      <t xml:space="preserve"> keywords are in java.</t>
    </r>
  </si>
  <si>
    <t>byte</t>
  </si>
  <si>
    <t>1 byte</t>
  </si>
  <si>
    <t>-128 to 127</t>
  </si>
  <si>
    <t>short</t>
  </si>
  <si>
    <t>2 bytes</t>
  </si>
  <si>
    <t>-32,768 to 32,767</t>
  </si>
  <si>
    <t>int</t>
  </si>
  <si>
    <t>4 bytes</t>
  </si>
  <si>
    <t>-2,147,483,648 to 2,147,483, 647</t>
  </si>
  <si>
    <t>long</t>
  </si>
  <si>
    <t>8 bytes</t>
  </si>
  <si>
    <t>float</t>
  </si>
  <si>
    <t>approximately ±3.40282347E+38F</t>
  </si>
  <si>
    <t>double</t>
  </si>
  <si>
    <t>approximately ±1.79769313486231570E+308</t>
  </si>
  <si>
    <t>char</t>
  </si>
  <si>
    <t>2 byte</t>
  </si>
  <si>
    <t>0 to 65,536 (unsigned)</t>
  </si>
  <si>
    <t>boolean</t>
  </si>
  <si>
    <r>
      <t>not precisely defined</t>
    </r>
    <r>
      <rPr>
        <i/>
        <sz val="12"/>
        <color rgb="FF333333"/>
        <rFont val="Georgia"/>
        <family val="1"/>
      </rPr>
      <t>*</t>
    </r>
  </si>
  <si>
    <t>true or false</t>
  </si>
  <si>
    <t>(-9,223,372,036,854,775,808) to (9223372036854770000)</t>
  </si>
  <si>
    <t>Data type</t>
  </si>
  <si>
    <t>Size in bytes</t>
  </si>
  <si>
    <t>Range</t>
  </si>
  <si>
    <t>Write ranges of datatype</t>
  </si>
  <si>
    <t>some data types shows one special properties that when we assign a value beyond range of that data type then it will not any compiler error but assign a number according to some cyclic order. This property is known as cyclic nature of data type.</t>
  </si>
  <si>
    <t>Data type which shows cyclic nature:</t>
  </si>
  <si>
    <t>long int</t>
  </si>
  <si>
    <t>Data type which doesn’t show cyclic nature:</t>
  </si>
  <si>
    <t>long double</t>
  </si>
  <si>
    <t>Is Floating datatype follow cyclic nature or not?</t>
  </si>
  <si>
    <t>Reason : as mentioned in answer number 3 flot doesn’t have circular range of number to assign. So that can be the reason why its not cyclic.</t>
  </si>
  <si>
    <t>Write the difference between logical and bitwise operator</t>
  </si>
  <si>
    <t xml:space="preserve">1. Logical operators take as input(s) boolean values, and provide as output(s) boolean values. Bitwise operators take as input(s) integer values (whose bits are the data), and provide as output(s) integer values (whose bits are the data).
2.Logical operators work on boolean expressions and return boolean values (either true or false), whereas bitwise operators work on binary digits of integer values (long, int, short, char, and byte) and return an integer.
</t>
  </si>
  <si>
    <t>Q7</t>
  </si>
  <si>
    <r>
      <rPr>
        <b/>
        <sz val="11"/>
        <color theme="1"/>
        <rFont val="Calibri"/>
        <family val="2"/>
        <scheme val="minor"/>
      </rPr>
      <t>Pre-Increment is faster than post-increment.</t>
    </r>
    <r>
      <rPr>
        <sz val="11"/>
        <color theme="1"/>
        <rFont val="Calibri"/>
        <family val="2"/>
        <scheme val="minor"/>
      </rPr>
      <t xml:space="preserve">
</t>
    </r>
    <r>
      <rPr>
        <b/>
        <sz val="11"/>
        <color theme="1"/>
        <rFont val="Calibri"/>
        <family val="2"/>
        <scheme val="minor"/>
      </rPr>
      <t>Reason</t>
    </r>
    <r>
      <rPr>
        <sz val="11"/>
        <color theme="1"/>
        <rFont val="Calibri"/>
        <family val="2"/>
        <scheme val="minor"/>
      </rPr>
      <t xml:space="preserve"> : Post increment keeps a copy of previous (existing) value and adds 1 in the existing value while pre-increment is simply adds 1 without keeping the existing value</t>
    </r>
  </si>
  <si>
    <t>Which increment is faster , (post or pre) why?</t>
  </si>
  <si>
    <t>Q8</t>
  </si>
  <si>
    <t>The Java for loop is a control flow statement that iterates a part of the programs multiple times.</t>
  </si>
  <si>
    <t>The Java while loop is a control flow statement that executes a part of the programs repeatedly on the basis of given boolean condition.</t>
  </si>
  <si>
    <t>The Java do while loop is a control flow statement that executes a part of the programs at least once and the further execution depends upon the given boolean condition.</t>
  </si>
  <si>
    <t>What is the difference between while, do while and for loop ?</t>
  </si>
  <si>
    <t>for loop</t>
  </si>
  <si>
    <t>while loop</t>
  </si>
  <si>
    <t>do while loop</t>
  </si>
  <si>
    <t>When to use : 
If the number of iteration is fixed.</t>
  </si>
  <si>
    <t>When to use : 
If the number of iteration is not fixed.</t>
  </si>
  <si>
    <t>When to use : 
If the number of iteration is not fixed and you must have to execute the loop at least once.</t>
  </si>
  <si>
    <t>Q9</t>
  </si>
  <si>
    <t>Small codes</t>
  </si>
  <si>
    <t>10.04.2020</t>
  </si>
  <si>
    <t>1. The first element of the array is exactly contained in the memory location that array refers (0 elements away), so it should be denoted as array[0].
2. Its similar to C language.</t>
  </si>
  <si>
    <t>Why Array starts from 0 ?</t>
  </si>
  <si>
    <t>Difference between arguments and parameters?</t>
  </si>
  <si>
    <r>
      <t xml:space="preserve">1. A parameter is a variable in a method definition. When a method is called, the arguments are the data you pass into the method's parameters. Parameter is variable in the declaration of function. Argument is the actual value of this variable that gets passed to function.
2. parameter used in </t>
    </r>
    <r>
      <rPr>
        <b/>
        <sz val="11"/>
        <color theme="1"/>
        <rFont val="Calibri"/>
        <family val="2"/>
        <scheme val="minor"/>
      </rPr>
      <t>function/method definition</t>
    </r>
    <r>
      <rPr>
        <sz val="11"/>
        <color theme="1"/>
        <rFont val="Calibri"/>
        <family val="2"/>
        <scheme val="minor"/>
      </rPr>
      <t xml:space="preserve"> and arguments used in </t>
    </r>
    <r>
      <rPr>
        <b/>
        <sz val="11"/>
        <color theme="1"/>
        <rFont val="Calibri"/>
        <family val="2"/>
        <scheme val="minor"/>
      </rPr>
      <t>function/method call</t>
    </r>
    <r>
      <rPr>
        <sz val="11"/>
        <color theme="1"/>
        <rFont val="Calibri"/>
        <family val="2"/>
        <scheme val="minor"/>
      </rPr>
      <t>.
3. An argument is the instance passed to the method during runtime. The term parameter refers to any declaration within the parentheses following the method/function name in a method/function declaration or definition; the term argument refers to any expression within the parentheses of a method/function call.</t>
    </r>
  </si>
  <si>
    <t xml:space="preserve"> 1. You can't declare top most or main class with private access specifier. Because if you give main class as private it will not be accessible. So main class or top most class should have to public.
2. If a top-level class is declared as private the compiler will complain that the modifier private is not allowed here. This means that a top-level class cannot be a private, the same can be applied to protected access specifier also.
3. We can declare the inner classes as private or protected, but it is not allowed in outer classes.</t>
  </si>
  <si>
    <t>Why private is not allowed with classes</t>
  </si>
  <si>
    <t>This can be the reason while creating a new class privare and protected options are disable.</t>
  </si>
  <si>
    <t>Write a program to check for Prime Number</t>
  </si>
  <si>
    <t>I have completed the programme but stuck at the one step. So I checked on google. But did not understand the one step mentioned.</t>
  </si>
  <si>
    <t>Write a program Fibonacci code 0,1,1,2,3,5,8,13,21,34 till 10th place</t>
  </si>
  <si>
    <t>Write a program How to find maximum/minimum value in array</t>
  </si>
  <si>
    <t>Write a program How to sort array ?</t>
  </si>
  <si>
    <t>Arrays</t>
  </si>
  <si>
    <t>11.04.2020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</si>
</sst>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20"/>
      <color theme="1"/>
      <name val="Calibri"/>
      <family val="2"/>
      <scheme val="minor"/>
    </font>
    <font>
      <i/>
      <sz val="12"/>
      <color rgb="FF333333"/>
      <name val="Georgia"/>
      <family val="1"/>
    </font>
    <font>
      <b/>
      <sz val="11"/>
      <color rgb="FF1D1C1D"/>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1" xfId="0" applyBorder="1" applyAlignment="1">
      <alignment horizontal="left" vertical="top"/>
    </xf>
    <xf numFmtId="0" fontId="0" fillId="0" borderId="1" xfId="0" applyBorder="1"/>
    <xf numFmtId="0" fontId="1" fillId="0" borderId="0" xfId="0" applyFont="1"/>
    <xf numFmtId="0" fontId="2" fillId="0" borderId="0" xfId="0" applyFont="1"/>
    <xf numFmtId="0" fontId="0" fillId="0" borderId="1" xfId="0"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0" fillId="0" borderId="0" xfId="0" applyAlignment="1">
      <alignment horizontal="left" vertical="top" wrapText="1"/>
    </xf>
    <xf numFmtId="0" fontId="0" fillId="2" borderId="0" xfId="0" applyFill="1"/>
    <xf numFmtId="0" fontId="0" fillId="0" borderId="0" xfId="0" applyAlignment="1">
      <alignment horizontal="left" vertical="top"/>
    </xf>
    <xf numFmtId="0" fontId="0" fillId="0" borderId="0" xfId="0" applyAlignment="1">
      <alignment wrapText="1"/>
    </xf>
    <xf numFmtId="0" fontId="1" fillId="0" borderId="0" xfId="0" applyFont="1" applyAlignment="1">
      <alignment horizontal="left" vertical="top"/>
    </xf>
    <xf numFmtId="0" fontId="5" fillId="0" borderId="0" xfId="0" applyFont="1"/>
    <xf numFmtId="0" fontId="1" fillId="0" borderId="1" xfId="0" applyFont="1" applyBorder="1" applyAlignment="1">
      <alignment horizontal="center" vertical="center"/>
    </xf>
    <xf numFmtId="0" fontId="0" fillId="0" borderId="1" xfId="0" applyBorder="1" applyAlignment="1">
      <alignment horizontal="left" vertical="top"/>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Font="1" applyBorder="1" applyAlignment="1">
      <alignment vertical="top"/>
    </xf>
    <xf numFmtId="0" fontId="1" fillId="0" borderId="1" xfId="0" applyFont="1" applyBorder="1" applyAlignment="1">
      <alignment vertical="top"/>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jpg"/><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jpg"/><Relationship Id="rId2" Type="http://schemas.openxmlformats.org/officeDocument/2006/relationships/image" Target="../media/image8.jpg"/><Relationship Id="rId1" Type="http://schemas.openxmlformats.org/officeDocument/2006/relationships/image" Target="../media/image7.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25</xdr:row>
      <xdr:rowOff>66675</xdr:rowOff>
    </xdr:from>
    <xdr:to>
      <xdr:col>9</xdr:col>
      <xdr:colOff>76200</xdr:colOff>
      <xdr:row>36</xdr:row>
      <xdr:rowOff>85064</xdr:rowOff>
    </xdr:to>
    <xdr:pic>
      <xdr:nvPicPr>
        <xdr:cNvPr id="2" name="Picture 1" descr="Compiler vs Interpreter: Complete Difference Between Compiler and ...">
          <a:extLst>
            <a:ext uri="{FF2B5EF4-FFF2-40B4-BE49-F238E27FC236}">
              <a16:creationId xmlns:a16="http://schemas.microsoft.com/office/drawing/2014/main" id="{D40A42B5-F3D2-4691-9CD9-2CC87EBB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6477000"/>
          <a:ext cx="4867275" cy="2113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14</xdr:col>
      <xdr:colOff>352425</xdr:colOff>
      <xdr:row>190</xdr:row>
      <xdr:rowOff>76200</xdr:rowOff>
    </xdr:to>
    <xdr:pic>
      <xdr:nvPicPr>
        <xdr:cNvPr id="3" name="Picture 2" descr="Abstraction-vs-Encapsulation-info">
          <a:extLst>
            <a:ext uri="{FF2B5EF4-FFF2-40B4-BE49-F238E27FC236}">
              <a16:creationId xmlns:a16="http://schemas.microsoft.com/office/drawing/2014/main" id="{27F86C6B-41EC-4FC1-9F16-52EDBB86A4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458325"/>
          <a:ext cx="8572500" cy="2846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9</xdr:col>
      <xdr:colOff>838200</xdr:colOff>
      <xdr:row>205</xdr:row>
      <xdr:rowOff>0</xdr:rowOff>
    </xdr:to>
    <xdr:pic>
      <xdr:nvPicPr>
        <xdr:cNvPr id="4" name="Picture 3">
          <a:extLst>
            <a:ext uri="{FF2B5EF4-FFF2-40B4-BE49-F238E27FC236}">
              <a16:creationId xmlns:a16="http://schemas.microsoft.com/office/drawing/2014/main" id="{2E124036-A30D-4F87-81B0-F1074135BE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8795325"/>
          <a:ext cx="571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52</xdr:row>
      <xdr:rowOff>0</xdr:rowOff>
    </xdr:from>
    <xdr:to>
      <xdr:col>15</xdr:col>
      <xdr:colOff>66675</xdr:colOff>
      <xdr:row>63</xdr:row>
      <xdr:rowOff>0</xdr:rowOff>
    </xdr:to>
    <xdr:pic>
      <xdr:nvPicPr>
        <xdr:cNvPr id="3" name="Picture 2">
          <a:extLst>
            <a:ext uri="{FF2B5EF4-FFF2-40B4-BE49-F238E27FC236}">
              <a16:creationId xmlns:a16="http://schemas.microsoft.com/office/drawing/2014/main" id="{14DB2C16-7D70-4283-A7C8-2D0F420EF7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2839700"/>
          <a:ext cx="8601075" cy="2095500"/>
        </a:xfrm>
        <a:prstGeom prst="rect">
          <a:avLst/>
        </a:prstGeom>
      </xdr:spPr>
    </xdr:pic>
    <xdr:clientData/>
  </xdr:twoCellAnchor>
  <xdr:twoCellAnchor editAs="oneCell">
    <xdr:from>
      <xdr:col>1</xdr:col>
      <xdr:colOff>0</xdr:colOff>
      <xdr:row>65</xdr:row>
      <xdr:rowOff>0</xdr:rowOff>
    </xdr:from>
    <xdr:to>
      <xdr:col>14</xdr:col>
      <xdr:colOff>600075</xdr:colOff>
      <xdr:row>76</xdr:row>
      <xdr:rowOff>161925</xdr:rowOff>
    </xdr:to>
    <xdr:pic>
      <xdr:nvPicPr>
        <xdr:cNvPr id="5" name="Picture 4">
          <a:extLst>
            <a:ext uri="{FF2B5EF4-FFF2-40B4-BE49-F238E27FC236}">
              <a16:creationId xmlns:a16="http://schemas.microsoft.com/office/drawing/2014/main" id="{CDC7E64C-8403-491F-973E-CEAEBEDA8A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5316200"/>
          <a:ext cx="8524875" cy="2257425"/>
        </a:xfrm>
        <a:prstGeom prst="rect">
          <a:avLst/>
        </a:prstGeom>
      </xdr:spPr>
    </xdr:pic>
    <xdr:clientData/>
  </xdr:twoCellAnchor>
  <xdr:twoCellAnchor editAs="oneCell">
    <xdr:from>
      <xdr:col>1</xdr:col>
      <xdr:colOff>0</xdr:colOff>
      <xdr:row>103</xdr:row>
      <xdr:rowOff>0</xdr:rowOff>
    </xdr:from>
    <xdr:to>
      <xdr:col>10</xdr:col>
      <xdr:colOff>190500</xdr:colOff>
      <xdr:row>133</xdr:row>
      <xdr:rowOff>47625</xdr:rowOff>
    </xdr:to>
    <xdr:pic>
      <xdr:nvPicPr>
        <xdr:cNvPr id="9" name="Picture 8">
          <a:extLst>
            <a:ext uri="{FF2B5EF4-FFF2-40B4-BE49-F238E27FC236}">
              <a16:creationId xmlns:a16="http://schemas.microsoft.com/office/drawing/2014/main" id="{908DCD2B-BEDC-447A-905A-DB45527D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3193375"/>
          <a:ext cx="5676900" cy="5762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9</xdr:col>
      <xdr:colOff>285750</xdr:colOff>
      <xdr:row>29</xdr:row>
      <xdr:rowOff>142875</xdr:rowOff>
    </xdr:to>
    <xdr:pic>
      <xdr:nvPicPr>
        <xdr:cNvPr id="3" name="Picture 2">
          <a:extLst>
            <a:ext uri="{FF2B5EF4-FFF2-40B4-BE49-F238E27FC236}">
              <a16:creationId xmlns:a16="http://schemas.microsoft.com/office/drawing/2014/main" id="{36C2350B-B63B-473E-8F04-FA5AC3AA24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3429000"/>
          <a:ext cx="5162550" cy="2238375"/>
        </a:xfrm>
        <a:prstGeom prst="rect">
          <a:avLst/>
        </a:prstGeom>
      </xdr:spPr>
    </xdr:pic>
    <xdr:clientData/>
  </xdr:twoCellAnchor>
  <xdr:twoCellAnchor editAs="oneCell">
    <xdr:from>
      <xdr:col>1</xdr:col>
      <xdr:colOff>19050</xdr:colOff>
      <xdr:row>42</xdr:row>
      <xdr:rowOff>28575</xdr:rowOff>
    </xdr:from>
    <xdr:to>
      <xdr:col>9</xdr:col>
      <xdr:colOff>76200</xdr:colOff>
      <xdr:row>51</xdr:row>
      <xdr:rowOff>180975</xdr:rowOff>
    </xdr:to>
    <xdr:pic>
      <xdr:nvPicPr>
        <xdr:cNvPr id="5" name="Picture 4">
          <a:extLst>
            <a:ext uri="{FF2B5EF4-FFF2-40B4-BE49-F238E27FC236}">
              <a16:creationId xmlns:a16="http://schemas.microsoft.com/office/drawing/2014/main" id="{272D18C6-036F-4432-A474-E0E24C6F91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8650" y="8029575"/>
          <a:ext cx="4933950" cy="1866900"/>
        </a:xfrm>
        <a:prstGeom prst="rect">
          <a:avLst/>
        </a:prstGeom>
      </xdr:spPr>
    </xdr:pic>
    <xdr:clientData/>
  </xdr:twoCellAnchor>
  <xdr:twoCellAnchor editAs="oneCell">
    <xdr:from>
      <xdr:col>0</xdr:col>
      <xdr:colOff>597675</xdr:colOff>
      <xdr:row>53</xdr:row>
      <xdr:rowOff>188100</xdr:rowOff>
    </xdr:from>
    <xdr:to>
      <xdr:col>13</xdr:col>
      <xdr:colOff>92850</xdr:colOff>
      <xdr:row>72</xdr:row>
      <xdr:rowOff>16650</xdr:rowOff>
    </xdr:to>
    <xdr:pic>
      <xdr:nvPicPr>
        <xdr:cNvPr id="7" name="Picture 6">
          <a:extLst>
            <a:ext uri="{FF2B5EF4-FFF2-40B4-BE49-F238E27FC236}">
              <a16:creationId xmlns:a16="http://schemas.microsoft.com/office/drawing/2014/main" id="{5E09D3DD-1998-44AE-B7FE-6E1AFB3BF6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675" y="10284600"/>
          <a:ext cx="7419975" cy="3448050"/>
        </a:xfrm>
        <a:prstGeom prst="rect">
          <a:avLst/>
        </a:prstGeom>
      </xdr:spPr>
    </xdr:pic>
    <xdr:clientData/>
  </xdr:twoCellAnchor>
  <xdr:twoCellAnchor editAs="oneCell">
    <xdr:from>
      <xdr:col>1</xdr:col>
      <xdr:colOff>0</xdr:colOff>
      <xdr:row>77</xdr:row>
      <xdr:rowOff>0</xdr:rowOff>
    </xdr:from>
    <xdr:to>
      <xdr:col>13</xdr:col>
      <xdr:colOff>238125</xdr:colOff>
      <xdr:row>106</xdr:row>
      <xdr:rowOff>38100</xdr:rowOff>
    </xdr:to>
    <xdr:pic>
      <xdr:nvPicPr>
        <xdr:cNvPr id="9" name="Picture 8">
          <a:extLst>
            <a:ext uri="{FF2B5EF4-FFF2-40B4-BE49-F238E27FC236}">
              <a16:creationId xmlns:a16="http://schemas.microsoft.com/office/drawing/2014/main" id="{22626C44-64FB-464F-B592-A3733B5AE8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4668500"/>
          <a:ext cx="7553325" cy="5562600"/>
        </a:xfrm>
        <a:prstGeom prst="rect">
          <a:avLst/>
        </a:prstGeom>
      </xdr:spPr>
    </xdr:pic>
    <xdr:clientData/>
  </xdr:twoCellAnchor>
  <xdr:twoCellAnchor editAs="oneCell">
    <xdr:from>
      <xdr:col>1</xdr:col>
      <xdr:colOff>0</xdr:colOff>
      <xdr:row>113</xdr:row>
      <xdr:rowOff>0</xdr:rowOff>
    </xdr:from>
    <xdr:to>
      <xdr:col>9</xdr:col>
      <xdr:colOff>438150</xdr:colOff>
      <xdr:row>129</xdr:row>
      <xdr:rowOff>28575</xdr:rowOff>
    </xdr:to>
    <xdr:pic>
      <xdr:nvPicPr>
        <xdr:cNvPr id="11" name="Picture 10">
          <a:extLst>
            <a:ext uri="{FF2B5EF4-FFF2-40B4-BE49-F238E27FC236}">
              <a16:creationId xmlns:a16="http://schemas.microsoft.com/office/drawing/2014/main" id="{FC42C110-6264-40AF-B779-AB900C597A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1526500"/>
          <a:ext cx="5314950" cy="3076575"/>
        </a:xfrm>
        <a:prstGeom prst="rect">
          <a:avLst/>
        </a:prstGeom>
      </xdr:spPr>
    </xdr:pic>
    <xdr:clientData/>
  </xdr:twoCellAnchor>
  <xdr:twoCellAnchor editAs="oneCell">
    <xdr:from>
      <xdr:col>1</xdr:col>
      <xdr:colOff>0</xdr:colOff>
      <xdr:row>133</xdr:row>
      <xdr:rowOff>0</xdr:rowOff>
    </xdr:from>
    <xdr:to>
      <xdr:col>15</xdr:col>
      <xdr:colOff>571500</xdr:colOff>
      <xdr:row>164</xdr:row>
      <xdr:rowOff>152400</xdr:rowOff>
    </xdr:to>
    <xdr:pic>
      <xdr:nvPicPr>
        <xdr:cNvPr id="13" name="Picture 12">
          <a:extLst>
            <a:ext uri="{FF2B5EF4-FFF2-40B4-BE49-F238E27FC236}">
              <a16:creationId xmlns:a16="http://schemas.microsoft.com/office/drawing/2014/main" id="{E652687E-541F-423B-BD28-5EC369CB68B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5336500"/>
          <a:ext cx="9105900" cy="6057900"/>
        </a:xfrm>
        <a:prstGeom prst="rect">
          <a:avLst/>
        </a:prstGeom>
      </xdr:spPr>
    </xdr:pic>
    <xdr:clientData/>
  </xdr:twoCellAnchor>
  <xdr:twoCellAnchor editAs="oneCell">
    <xdr:from>
      <xdr:col>1</xdr:col>
      <xdr:colOff>0</xdr:colOff>
      <xdr:row>169</xdr:row>
      <xdr:rowOff>0</xdr:rowOff>
    </xdr:from>
    <xdr:to>
      <xdr:col>15</xdr:col>
      <xdr:colOff>438150</xdr:colOff>
      <xdr:row>191</xdr:row>
      <xdr:rowOff>142875</xdr:rowOff>
    </xdr:to>
    <xdr:pic>
      <xdr:nvPicPr>
        <xdr:cNvPr id="4" name="Picture 3">
          <a:extLst>
            <a:ext uri="{FF2B5EF4-FFF2-40B4-BE49-F238E27FC236}">
              <a16:creationId xmlns:a16="http://schemas.microsoft.com/office/drawing/2014/main" id="{0B1E6F6B-C48A-4273-B7F3-6BDEFCA6C81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2194500"/>
          <a:ext cx="8972550" cy="433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896B7-EDE0-4055-A903-606B7644A76C}">
  <dimension ref="D4:G12"/>
  <sheetViews>
    <sheetView tabSelected="1" workbookViewId="0"/>
  </sheetViews>
  <sheetFormatPr defaultRowHeight="15" x14ac:dyDescent="0.25"/>
  <cols>
    <col min="5" max="5" width="41.85546875" customWidth="1"/>
    <col min="6" max="6" width="24.7109375" customWidth="1"/>
    <col min="7" max="7" width="28.140625" customWidth="1"/>
    <col min="8" max="8" width="22.28515625" customWidth="1"/>
  </cols>
  <sheetData>
    <row r="4" spans="4:7" x14ac:dyDescent="0.25">
      <c r="D4" s="6" t="s">
        <v>88</v>
      </c>
      <c r="E4" s="6" t="s">
        <v>89</v>
      </c>
      <c r="F4" s="6" t="s">
        <v>90</v>
      </c>
      <c r="G4" s="6" t="s">
        <v>91</v>
      </c>
    </row>
    <row r="5" spans="4:7" x14ac:dyDescent="0.25">
      <c r="D5" s="5">
        <v>1</v>
      </c>
      <c r="E5" s="2" t="s">
        <v>92</v>
      </c>
      <c r="F5" s="2" t="s">
        <v>93</v>
      </c>
      <c r="G5" s="2" t="s">
        <v>94</v>
      </c>
    </row>
    <row r="6" spans="4:7" x14ac:dyDescent="0.25">
      <c r="D6" s="5">
        <v>2</v>
      </c>
      <c r="E6" s="2" t="s">
        <v>95</v>
      </c>
      <c r="F6" s="2" t="s">
        <v>94</v>
      </c>
      <c r="G6" s="2" t="s">
        <v>96</v>
      </c>
    </row>
    <row r="7" spans="4:7" x14ac:dyDescent="0.25">
      <c r="D7" s="5">
        <v>3</v>
      </c>
      <c r="E7" s="2" t="s">
        <v>107</v>
      </c>
      <c r="F7" s="2" t="s">
        <v>96</v>
      </c>
      <c r="G7" s="2" t="s">
        <v>108</v>
      </c>
    </row>
    <row r="8" spans="4:7" x14ac:dyDescent="0.25">
      <c r="D8" s="5">
        <v>4</v>
      </c>
      <c r="E8" s="2" t="s">
        <v>166</v>
      </c>
      <c r="F8" s="2" t="s">
        <v>108</v>
      </c>
      <c r="G8" s="2" t="s">
        <v>167</v>
      </c>
    </row>
    <row r="9" spans="4:7" x14ac:dyDescent="0.25">
      <c r="D9" s="5">
        <v>5</v>
      </c>
      <c r="E9" s="2" t="s">
        <v>180</v>
      </c>
      <c r="F9" s="2" t="s">
        <v>167</v>
      </c>
      <c r="G9" s="2" t="s">
        <v>181</v>
      </c>
    </row>
    <row r="10" spans="4:7" x14ac:dyDescent="0.25">
      <c r="D10" s="5"/>
      <c r="E10" s="2"/>
      <c r="F10" s="2"/>
      <c r="G10" s="2"/>
    </row>
    <row r="11" spans="4:7" x14ac:dyDescent="0.25">
      <c r="D11" s="5"/>
      <c r="E11" s="2"/>
      <c r="F11" s="2"/>
      <c r="G11" s="2"/>
    </row>
    <row r="12" spans="4:7" x14ac:dyDescent="0.25">
      <c r="D12" s="5"/>
      <c r="E12" s="2"/>
      <c r="F12" s="2"/>
      <c r="G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52"/>
  <sheetViews>
    <sheetView workbookViewId="0"/>
  </sheetViews>
  <sheetFormatPr defaultRowHeight="15" x14ac:dyDescent="0.25"/>
  <cols>
    <col min="2" max="2" width="70.5703125" bestFit="1" customWidth="1"/>
  </cols>
  <sheetData>
    <row r="2" spans="2:2" x14ac:dyDescent="0.25">
      <c r="B2" s="3" t="s">
        <v>48</v>
      </c>
    </row>
    <row r="4" spans="2:2" x14ac:dyDescent="0.25">
      <c r="B4" t="s">
        <v>49</v>
      </c>
    </row>
    <row r="6" spans="2:2" x14ac:dyDescent="0.25">
      <c r="B6" t="s">
        <v>50</v>
      </c>
    </row>
    <row r="7" spans="2:2" x14ac:dyDescent="0.25">
      <c r="B7" t="s">
        <v>77</v>
      </c>
    </row>
    <row r="8" spans="2:2" x14ac:dyDescent="0.25">
      <c r="B8" t="s">
        <v>72</v>
      </c>
    </row>
    <row r="9" spans="2:2" x14ac:dyDescent="0.25">
      <c r="B9" t="s">
        <v>73</v>
      </c>
    </row>
    <row r="10" spans="2:2" x14ac:dyDescent="0.25">
      <c r="B10" t="s">
        <v>74</v>
      </c>
    </row>
    <row r="11" spans="2:2" x14ac:dyDescent="0.25">
      <c r="B11" t="s">
        <v>75</v>
      </c>
    </row>
    <row r="12" spans="2:2" x14ac:dyDescent="0.25">
      <c r="B12" t="s">
        <v>76</v>
      </c>
    </row>
    <row r="14" spans="2:2" x14ac:dyDescent="0.25">
      <c r="B14" t="s">
        <v>51</v>
      </c>
    </row>
    <row r="15" spans="2:2" x14ac:dyDescent="0.25">
      <c r="B15" t="s">
        <v>78</v>
      </c>
    </row>
    <row r="17" spans="2:2" x14ac:dyDescent="0.25">
      <c r="B17" t="s">
        <v>52</v>
      </c>
    </row>
    <row r="18" spans="2:2" x14ac:dyDescent="0.25">
      <c r="B18" t="s">
        <v>53</v>
      </c>
    </row>
    <row r="19" spans="2:2" x14ac:dyDescent="0.25">
      <c r="B19" t="s">
        <v>79</v>
      </c>
    </row>
    <row r="20" spans="2:2" x14ac:dyDescent="0.25">
      <c r="B20" t="s">
        <v>80</v>
      </c>
    </row>
    <row r="21" spans="2:2" x14ac:dyDescent="0.25">
      <c r="B21" t="s">
        <v>81</v>
      </c>
    </row>
    <row r="22" spans="2:2" x14ac:dyDescent="0.25">
      <c r="B22" t="s">
        <v>82</v>
      </c>
    </row>
    <row r="23" spans="2:2" x14ac:dyDescent="0.25">
      <c r="B23" t="s">
        <v>83</v>
      </c>
    </row>
    <row r="24" spans="2:2" x14ac:dyDescent="0.25">
      <c r="B24" t="s">
        <v>84</v>
      </c>
    </row>
    <row r="25" spans="2:2" x14ac:dyDescent="0.25">
      <c r="B25" t="s">
        <v>85</v>
      </c>
    </row>
    <row r="27" spans="2:2" x14ac:dyDescent="0.25">
      <c r="B27" t="s">
        <v>51</v>
      </c>
    </row>
    <row r="28" spans="2:2" x14ac:dyDescent="0.25">
      <c r="B28" t="s">
        <v>86</v>
      </c>
    </row>
    <row r="31" spans="2:2" x14ac:dyDescent="0.25">
      <c r="B31" s="3" t="s">
        <v>54</v>
      </c>
    </row>
    <row r="32" spans="2:2" x14ac:dyDescent="0.25">
      <c r="B32" t="s">
        <v>55</v>
      </c>
    </row>
    <row r="33" spans="2:2" x14ac:dyDescent="0.25">
      <c r="B33" t="s">
        <v>56</v>
      </c>
    </row>
    <row r="35" spans="2:2" x14ac:dyDescent="0.25">
      <c r="B35" t="s">
        <v>57</v>
      </c>
    </row>
    <row r="36" spans="2:2" x14ac:dyDescent="0.25">
      <c r="B36" t="s">
        <v>58</v>
      </c>
    </row>
    <row r="37" spans="2:2" x14ac:dyDescent="0.25">
      <c r="B37" t="s">
        <v>59</v>
      </c>
    </row>
    <row r="38" spans="2:2" x14ac:dyDescent="0.25">
      <c r="B38" t="s">
        <v>60</v>
      </c>
    </row>
    <row r="39" spans="2:2" x14ac:dyDescent="0.25">
      <c r="B39" t="s">
        <v>61</v>
      </c>
    </row>
    <row r="40" spans="2:2" x14ac:dyDescent="0.25">
      <c r="B40" t="s">
        <v>62</v>
      </c>
    </row>
    <row r="41" spans="2:2" x14ac:dyDescent="0.25">
      <c r="B41" t="s">
        <v>63</v>
      </c>
    </row>
    <row r="42" spans="2:2" x14ac:dyDescent="0.25">
      <c r="B42" t="s">
        <v>64</v>
      </c>
    </row>
    <row r="43" spans="2:2" x14ac:dyDescent="0.25">
      <c r="B43" t="s">
        <v>65</v>
      </c>
    </row>
    <row r="44" spans="2:2" x14ac:dyDescent="0.25">
      <c r="B44" t="s">
        <v>66</v>
      </c>
    </row>
    <row r="45" spans="2:2" x14ac:dyDescent="0.25">
      <c r="B45" t="s">
        <v>67</v>
      </c>
    </row>
    <row r="46" spans="2:2" x14ac:dyDescent="0.25">
      <c r="B46" t="s">
        <v>68</v>
      </c>
    </row>
    <row r="47" spans="2:2" x14ac:dyDescent="0.25">
      <c r="B47" t="s">
        <v>69</v>
      </c>
    </row>
    <row r="48" spans="2:2" x14ac:dyDescent="0.25">
      <c r="B48" t="s">
        <v>70</v>
      </c>
    </row>
    <row r="51" spans="2:2" x14ac:dyDescent="0.25">
      <c r="B51" s="3" t="s">
        <v>71</v>
      </c>
    </row>
    <row r="52" spans="2:2" x14ac:dyDescent="0.25">
      <c r="B52"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42EA-1971-42EC-9AC8-93BD33A9D658}">
  <dimension ref="A3:Q217"/>
  <sheetViews>
    <sheetView workbookViewId="0"/>
  </sheetViews>
  <sheetFormatPr defaultRowHeight="15" x14ac:dyDescent="0.25"/>
  <cols>
    <col min="1" max="1" width="9.140625" style="4"/>
    <col min="10" max="10" width="13.5703125" customWidth="1"/>
  </cols>
  <sheetData>
    <row r="3" spans="1:9" x14ac:dyDescent="0.25">
      <c r="A3" s="4" t="s">
        <v>0</v>
      </c>
      <c r="B3" t="s">
        <v>47</v>
      </c>
    </row>
    <row r="7" spans="1:9" x14ac:dyDescent="0.25">
      <c r="A7" s="4" t="s">
        <v>1</v>
      </c>
      <c r="B7" s="3" t="s">
        <v>2</v>
      </c>
    </row>
    <row r="9" spans="1:9" x14ac:dyDescent="0.25">
      <c r="B9" s="17" t="s">
        <v>3</v>
      </c>
      <c r="C9" s="17"/>
      <c r="D9" s="17"/>
      <c r="E9" s="17"/>
      <c r="F9" s="17" t="s">
        <v>4</v>
      </c>
      <c r="G9" s="17"/>
      <c r="H9" s="17"/>
      <c r="I9" s="17"/>
    </row>
    <row r="10" spans="1:9" x14ac:dyDescent="0.25">
      <c r="B10" s="16"/>
      <c r="C10" s="16"/>
      <c r="D10" s="16"/>
      <c r="E10" s="16"/>
      <c r="F10" s="16"/>
      <c r="G10" s="16"/>
      <c r="H10" s="16"/>
      <c r="I10" s="16"/>
    </row>
    <row r="11" spans="1:9" ht="69" customHeight="1" x14ac:dyDescent="0.25">
      <c r="B11" s="18" t="s">
        <v>5</v>
      </c>
      <c r="C11" s="18"/>
      <c r="D11" s="18"/>
      <c r="E11" s="18"/>
      <c r="F11" s="18" t="s">
        <v>8</v>
      </c>
      <c r="G11" s="18"/>
      <c r="H11" s="18"/>
      <c r="I11" s="18"/>
    </row>
    <row r="12" spans="1:9" ht="45" customHeight="1" x14ac:dyDescent="0.25">
      <c r="B12" s="18" t="s">
        <v>6</v>
      </c>
      <c r="C12" s="18"/>
      <c r="D12" s="18"/>
      <c r="E12" s="18"/>
      <c r="F12" s="18" t="s">
        <v>9</v>
      </c>
      <c r="G12" s="18"/>
      <c r="H12" s="18"/>
      <c r="I12" s="18"/>
    </row>
    <row r="13" spans="1:9" ht="60.75" customHeight="1" x14ac:dyDescent="0.25">
      <c r="B13" s="18" t="s">
        <v>7</v>
      </c>
      <c r="C13" s="18"/>
      <c r="D13" s="18"/>
      <c r="E13" s="18"/>
      <c r="F13" s="18" t="s">
        <v>10</v>
      </c>
      <c r="G13" s="18"/>
      <c r="H13" s="18"/>
      <c r="I13" s="18"/>
    </row>
    <row r="14" spans="1:9" x14ac:dyDescent="0.25">
      <c r="B14" s="19"/>
      <c r="C14" s="19"/>
      <c r="D14" s="19"/>
      <c r="E14" s="19"/>
      <c r="F14" s="19"/>
      <c r="G14" s="19"/>
      <c r="H14" s="19"/>
      <c r="I14" s="19"/>
    </row>
    <row r="16" spans="1:9" x14ac:dyDescent="0.25">
      <c r="A16" s="4" t="s">
        <v>11</v>
      </c>
      <c r="B16" s="3" t="s">
        <v>12</v>
      </c>
    </row>
    <row r="18" spans="2:17" x14ac:dyDescent="0.25">
      <c r="B18" s="14" t="s">
        <v>13</v>
      </c>
      <c r="C18" s="14"/>
      <c r="D18" s="14"/>
      <c r="E18" s="14" t="s">
        <v>14</v>
      </c>
      <c r="F18" s="14"/>
      <c r="G18" s="14"/>
      <c r="H18" s="14"/>
      <c r="I18" s="14"/>
      <c r="J18" s="14"/>
      <c r="K18" s="14" t="s">
        <v>15</v>
      </c>
      <c r="L18" s="14"/>
      <c r="M18" s="14"/>
      <c r="N18" s="14"/>
      <c r="O18" s="14"/>
      <c r="P18" s="14"/>
      <c r="Q18" s="14"/>
    </row>
    <row r="19" spans="2:17" x14ac:dyDescent="0.25">
      <c r="B19" s="15" t="s">
        <v>16</v>
      </c>
      <c r="C19" s="15"/>
      <c r="D19" s="15"/>
      <c r="E19" s="15" t="s">
        <v>17</v>
      </c>
      <c r="F19" s="15"/>
      <c r="G19" s="15"/>
      <c r="H19" s="15"/>
      <c r="I19" s="15"/>
      <c r="J19" s="15"/>
      <c r="K19" s="15" t="s">
        <v>18</v>
      </c>
      <c r="L19" s="15"/>
      <c r="M19" s="15"/>
      <c r="N19" s="15"/>
      <c r="O19" s="15"/>
      <c r="P19" s="15"/>
      <c r="Q19" s="15"/>
    </row>
    <row r="20" spans="2:17" x14ac:dyDescent="0.25">
      <c r="B20" s="15" t="s">
        <v>19</v>
      </c>
      <c r="C20" s="15"/>
      <c r="D20" s="15"/>
      <c r="E20" s="15" t="s">
        <v>20</v>
      </c>
      <c r="F20" s="15"/>
      <c r="G20" s="15"/>
      <c r="H20" s="15"/>
      <c r="I20" s="15"/>
      <c r="J20" s="15"/>
      <c r="K20" s="15" t="s">
        <v>21</v>
      </c>
      <c r="L20" s="15"/>
      <c r="M20" s="15"/>
      <c r="N20" s="15"/>
      <c r="O20" s="15"/>
      <c r="P20" s="15"/>
      <c r="Q20" s="15"/>
    </row>
    <row r="21" spans="2:17" x14ac:dyDescent="0.25">
      <c r="B21" s="15" t="s">
        <v>22</v>
      </c>
      <c r="C21" s="15"/>
      <c r="D21" s="15"/>
      <c r="E21" s="15" t="s">
        <v>23</v>
      </c>
      <c r="F21" s="15"/>
      <c r="G21" s="15"/>
      <c r="H21" s="15"/>
      <c r="I21" s="15"/>
      <c r="J21" s="15"/>
      <c r="K21" s="15" t="s">
        <v>24</v>
      </c>
      <c r="L21" s="15"/>
      <c r="M21" s="15"/>
      <c r="N21" s="15"/>
      <c r="O21" s="15"/>
      <c r="P21" s="15"/>
      <c r="Q21" s="15"/>
    </row>
    <row r="22" spans="2:17" x14ac:dyDescent="0.25">
      <c r="B22" s="15" t="s">
        <v>25</v>
      </c>
      <c r="C22" s="15"/>
      <c r="D22" s="15"/>
      <c r="E22" s="15" t="s">
        <v>26</v>
      </c>
      <c r="F22" s="15"/>
      <c r="G22" s="15"/>
      <c r="H22" s="15"/>
      <c r="I22" s="15"/>
      <c r="J22" s="15"/>
      <c r="K22" s="15" t="s">
        <v>27</v>
      </c>
      <c r="L22" s="15"/>
      <c r="M22" s="15"/>
      <c r="N22" s="15"/>
      <c r="O22" s="15"/>
      <c r="P22" s="15"/>
      <c r="Q22" s="15"/>
    </row>
    <row r="23" spans="2:17" x14ac:dyDescent="0.25">
      <c r="B23" s="15" t="s">
        <v>31</v>
      </c>
      <c r="C23" s="15"/>
      <c r="D23" s="15"/>
      <c r="E23" s="15" t="s">
        <v>32</v>
      </c>
      <c r="F23" s="15"/>
      <c r="G23" s="15"/>
      <c r="H23" s="15"/>
      <c r="I23" s="15"/>
      <c r="J23" s="15"/>
      <c r="K23" s="15" t="s">
        <v>33</v>
      </c>
      <c r="L23" s="15"/>
      <c r="M23" s="15"/>
      <c r="N23" s="15"/>
      <c r="O23" s="15"/>
      <c r="P23" s="15"/>
      <c r="Q23" s="15"/>
    </row>
    <row r="24" spans="2:17" x14ac:dyDescent="0.25">
      <c r="B24" s="15" t="s">
        <v>28</v>
      </c>
      <c r="C24" s="15"/>
      <c r="D24" s="15"/>
      <c r="E24" s="15" t="s">
        <v>29</v>
      </c>
      <c r="F24" s="15"/>
      <c r="G24" s="15"/>
      <c r="H24" s="15"/>
      <c r="I24" s="15"/>
      <c r="J24" s="15"/>
      <c r="K24" s="1" t="s">
        <v>30</v>
      </c>
      <c r="L24" s="1"/>
      <c r="M24" s="1"/>
      <c r="N24" s="2"/>
      <c r="O24" s="2"/>
      <c r="P24" s="2"/>
      <c r="Q24" s="2"/>
    </row>
    <row r="25" spans="2:17" x14ac:dyDescent="0.25">
      <c r="B25" s="16"/>
      <c r="C25" s="16"/>
      <c r="D25" s="16"/>
      <c r="E25" s="16"/>
      <c r="F25" s="16"/>
      <c r="G25" s="16"/>
      <c r="H25" s="16"/>
      <c r="I25" s="16"/>
      <c r="J25" s="16"/>
    </row>
    <row r="40" spans="1:2" x14ac:dyDescent="0.25">
      <c r="A40" s="4" t="s">
        <v>34</v>
      </c>
      <c r="B40" s="3" t="s">
        <v>35</v>
      </c>
    </row>
    <row r="194" spans="1:2" x14ac:dyDescent="0.25">
      <c r="A194" s="4" t="s">
        <v>36</v>
      </c>
      <c r="B194" s="3" t="s">
        <v>37</v>
      </c>
    </row>
    <row r="208" spans="1:2" x14ac:dyDescent="0.25">
      <c r="A208" s="4" t="s">
        <v>38</v>
      </c>
      <c r="B208" s="3" t="s">
        <v>46</v>
      </c>
    </row>
    <row r="210" spans="2:2" x14ac:dyDescent="0.25">
      <c r="B210" t="s">
        <v>39</v>
      </c>
    </row>
    <row r="211" spans="2:2" x14ac:dyDescent="0.25">
      <c r="B211" t="s">
        <v>40</v>
      </c>
    </row>
    <row r="213" spans="2:2" x14ac:dyDescent="0.25">
      <c r="B213" t="s">
        <v>43</v>
      </c>
    </row>
    <row r="214" spans="2:2" x14ac:dyDescent="0.25">
      <c r="B214" t="s">
        <v>41</v>
      </c>
    </row>
    <row r="215" spans="2:2" x14ac:dyDescent="0.25">
      <c r="B215" t="s">
        <v>42</v>
      </c>
    </row>
    <row r="216" spans="2:2" x14ac:dyDescent="0.25">
      <c r="B216" t="s">
        <v>44</v>
      </c>
    </row>
    <row r="217" spans="2:2" x14ac:dyDescent="0.25">
      <c r="B217" t="s">
        <v>45</v>
      </c>
    </row>
  </sheetData>
  <mergeCells count="35">
    <mergeCell ref="B12:E12"/>
    <mergeCell ref="B13:E13"/>
    <mergeCell ref="B14:E14"/>
    <mergeCell ref="F11:I11"/>
    <mergeCell ref="F12:I12"/>
    <mergeCell ref="F13:I13"/>
    <mergeCell ref="F14:I14"/>
    <mergeCell ref="B10:E10"/>
    <mergeCell ref="F10:I10"/>
    <mergeCell ref="B9:E9"/>
    <mergeCell ref="F9:I9"/>
    <mergeCell ref="B11:E11"/>
    <mergeCell ref="B22:D22"/>
    <mergeCell ref="B23:D23"/>
    <mergeCell ref="E23:J23"/>
    <mergeCell ref="B18:D18"/>
    <mergeCell ref="B19:D19"/>
    <mergeCell ref="B20:D20"/>
    <mergeCell ref="B21:D21"/>
    <mergeCell ref="E18:J18"/>
    <mergeCell ref="E19:J19"/>
    <mergeCell ref="E20:J20"/>
    <mergeCell ref="E21:J21"/>
    <mergeCell ref="E22:J22"/>
    <mergeCell ref="B24:D24"/>
    <mergeCell ref="B25:D25"/>
    <mergeCell ref="E25:G25"/>
    <mergeCell ref="H25:J25"/>
    <mergeCell ref="E24:J24"/>
    <mergeCell ref="K18:Q18"/>
    <mergeCell ref="K23:Q23"/>
    <mergeCell ref="K22:Q22"/>
    <mergeCell ref="K21:Q21"/>
    <mergeCell ref="K20:Q20"/>
    <mergeCell ref="K19:Q1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8100-7184-4F02-9935-82DE63E393CB}">
  <dimension ref="A2:J15"/>
  <sheetViews>
    <sheetView workbookViewId="0"/>
  </sheetViews>
  <sheetFormatPr defaultRowHeight="15" x14ac:dyDescent="0.25"/>
  <cols>
    <col min="2" max="2" width="12.42578125" customWidth="1"/>
    <col min="3" max="3" width="14.85546875" customWidth="1"/>
    <col min="4" max="4" width="11.5703125" customWidth="1"/>
    <col min="5" max="5" width="14.140625" customWidth="1"/>
    <col min="6" max="6" width="14.85546875" customWidth="1"/>
  </cols>
  <sheetData>
    <row r="2" spans="1:10" x14ac:dyDescent="0.25">
      <c r="A2" s="3" t="s">
        <v>0</v>
      </c>
      <c r="B2" s="3" t="s">
        <v>104</v>
      </c>
    </row>
    <row r="4" spans="1:10" x14ac:dyDescent="0.25">
      <c r="B4" s="7" t="s">
        <v>103</v>
      </c>
      <c r="C4" s="7" t="s">
        <v>97</v>
      </c>
      <c r="D4" s="7" t="s">
        <v>98</v>
      </c>
      <c r="E4" s="7" t="s">
        <v>99</v>
      </c>
      <c r="F4" s="7" t="s">
        <v>100</v>
      </c>
    </row>
    <row r="5" spans="1:10" x14ac:dyDescent="0.25">
      <c r="B5" s="5">
        <v>32</v>
      </c>
      <c r="C5" s="5">
        <v>100000</v>
      </c>
      <c r="D5" s="5">
        <v>40</v>
      </c>
      <c r="E5" s="5">
        <v>32</v>
      </c>
      <c r="F5" s="5">
        <v>20</v>
      </c>
    </row>
    <row r="6" spans="1:10" x14ac:dyDescent="0.25">
      <c r="B6" s="5">
        <v>45</v>
      </c>
      <c r="C6" s="5">
        <v>101101</v>
      </c>
      <c r="D6" s="5">
        <v>55</v>
      </c>
      <c r="E6" s="5">
        <v>45</v>
      </c>
      <c r="F6" s="5" t="s">
        <v>102</v>
      </c>
      <c r="H6">
        <v>32</v>
      </c>
      <c r="J6" t="str">
        <f>DEC2BIN(H6)</f>
        <v>100000</v>
      </c>
    </row>
    <row r="7" spans="1:10" x14ac:dyDescent="0.25">
      <c r="B7" s="5">
        <v>67</v>
      </c>
      <c r="C7" s="5">
        <v>1000011</v>
      </c>
      <c r="D7" s="5">
        <v>103</v>
      </c>
      <c r="E7" s="5">
        <v>67</v>
      </c>
      <c r="F7" s="5">
        <v>43</v>
      </c>
      <c r="J7" t="str">
        <f>DEC2OCT(H6)</f>
        <v>40</v>
      </c>
    </row>
    <row r="8" spans="1:10" x14ac:dyDescent="0.25">
      <c r="B8" s="5">
        <v>97</v>
      </c>
      <c r="C8" s="5">
        <v>1100001</v>
      </c>
      <c r="D8" s="5">
        <v>141</v>
      </c>
      <c r="E8" s="5">
        <v>97</v>
      </c>
      <c r="F8" s="5">
        <v>61</v>
      </c>
      <c r="J8" t="str">
        <f>DEC2HEX(H6)</f>
        <v>20</v>
      </c>
    </row>
    <row r="9" spans="1:10" x14ac:dyDescent="0.25">
      <c r="B9" s="5">
        <v>5</v>
      </c>
      <c r="C9" s="5">
        <v>101</v>
      </c>
      <c r="D9" s="5">
        <v>5</v>
      </c>
      <c r="E9" s="5">
        <v>5</v>
      </c>
      <c r="F9" s="5">
        <v>5</v>
      </c>
    </row>
    <row r="10" spans="1:10" x14ac:dyDescent="0.25">
      <c r="B10" s="5">
        <v>72</v>
      </c>
      <c r="C10" s="5">
        <v>1001000</v>
      </c>
      <c r="D10" s="5">
        <v>110</v>
      </c>
      <c r="E10" s="5">
        <v>72</v>
      </c>
      <c r="F10" s="5">
        <v>48</v>
      </c>
    </row>
    <row r="11" spans="1:10" x14ac:dyDescent="0.25">
      <c r="B11" s="5">
        <v>34</v>
      </c>
      <c r="C11" s="5">
        <v>100010</v>
      </c>
      <c r="D11" s="5">
        <v>42</v>
      </c>
      <c r="E11" s="5">
        <v>34</v>
      </c>
      <c r="F11" s="5">
        <v>22</v>
      </c>
    </row>
    <row r="12" spans="1:10" x14ac:dyDescent="0.25">
      <c r="B12" s="5">
        <v>56</v>
      </c>
      <c r="C12" s="5">
        <v>111000</v>
      </c>
      <c r="D12" s="5">
        <v>70</v>
      </c>
      <c r="E12" s="5">
        <v>56</v>
      </c>
      <c r="F12" s="5">
        <v>38</v>
      </c>
    </row>
    <row r="15" spans="1:10" x14ac:dyDescent="0.25">
      <c r="A15" s="3" t="s">
        <v>1</v>
      </c>
      <c r="B15" s="3" t="s">
        <v>106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AFDE-250F-4997-B854-06C23042C411}">
  <dimension ref="A2:S103"/>
  <sheetViews>
    <sheetView zoomScaleNormal="100" workbookViewId="0"/>
  </sheetViews>
  <sheetFormatPr defaultRowHeight="15" x14ac:dyDescent="0.25"/>
  <sheetData>
    <row r="2" spans="1:18" x14ac:dyDescent="0.25">
      <c r="A2" t="s">
        <v>0</v>
      </c>
      <c r="B2" s="3" t="s">
        <v>110</v>
      </c>
    </row>
    <row r="4" spans="1:18" ht="132" customHeight="1" x14ac:dyDescent="0.25">
      <c r="B4" s="19" t="s">
        <v>109</v>
      </c>
      <c r="C4" s="19"/>
      <c r="D4" s="19"/>
      <c r="E4" s="19"/>
      <c r="F4" s="19"/>
      <c r="G4" s="19"/>
      <c r="H4" s="19"/>
      <c r="I4" s="19"/>
      <c r="J4" s="19"/>
      <c r="K4" s="19"/>
      <c r="L4" s="19"/>
      <c r="M4" s="19"/>
      <c r="N4" s="19"/>
      <c r="O4" s="19"/>
      <c r="P4" s="19"/>
      <c r="Q4" s="19"/>
    </row>
    <row r="7" spans="1:18" x14ac:dyDescent="0.25">
      <c r="A7" t="s">
        <v>1</v>
      </c>
      <c r="B7" t="s">
        <v>111</v>
      </c>
    </row>
    <row r="8" spans="1:18" ht="51" customHeight="1" x14ac:dyDescent="0.25">
      <c r="B8" s="19" t="s">
        <v>114</v>
      </c>
      <c r="C8" s="19"/>
      <c r="D8" s="19"/>
      <c r="E8" s="19"/>
      <c r="F8" s="19"/>
      <c r="G8" s="19"/>
      <c r="H8" s="19"/>
      <c r="I8" s="19"/>
      <c r="J8" s="19"/>
      <c r="K8" s="19"/>
      <c r="L8" s="19"/>
      <c r="M8" s="19"/>
      <c r="N8" s="19"/>
      <c r="O8" s="19"/>
      <c r="P8" s="19"/>
      <c r="Q8" s="19"/>
      <c r="R8" s="19"/>
    </row>
    <row r="9" spans="1:18" x14ac:dyDescent="0.25">
      <c r="B9" t="s">
        <v>112</v>
      </c>
    </row>
    <row r="10" spans="1:18" x14ac:dyDescent="0.25">
      <c r="B10" s="3" t="s">
        <v>113</v>
      </c>
      <c r="C10" s="3"/>
      <c r="D10" s="3"/>
      <c r="E10" s="3"/>
      <c r="F10" s="3"/>
      <c r="G10" s="3"/>
      <c r="H10" s="3"/>
    </row>
    <row r="12" spans="1:18" x14ac:dyDescent="0.25">
      <c r="B12" t="s">
        <v>115</v>
      </c>
    </row>
    <row r="13" spans="1:18" x14ac:dyDescent="0.25">
      <c r="B13" s="11"/>
    </row>
    <row r="15" spans="1:18" x14ac:dyDescent="0.25">
      <c r="A15" t="s">
        <v>11</v>
      </c>
      <c r="B15" s="3" t="s">
        <v>141</v>
      </c>
    </row>
    <row r="17" spans="1:18" x14ac:dyDescent="0.25">
      <c r="B17" s="21" t="s">
        <v>138</v>
      </c>
      <c r="C17" s="21"/>
      <c r="D17" s="21"/>
      <c r="E17" s="21" t="s">
        <v>139</v>
      </c>
      <c r="F17" s="21"/>
      <c r="G17" s="21"/>
      <c r="H17" s="21"/>
      <c r="I17" s="21" t="s">
        <v>140</v>
      </c>
      <c r="J17" s="21"/>
      <c r="K17" s="21"/>
      <c r="L17" s="21"/>
      <c r="M17" s="21"/>
      <c r="N17" s="21"/>
    </row>
    <row r="18" spans="1:18" x14ac:dyDescent="0.25">
      <c r="B18" s="21"/>
      <c r="C18" s="21"/>
      <c r="D18" s="21"/>
      <c r="E18" s="21"/>
      <c r="F18" s="21"/>
      <c r="G18" s="21"/>
      <c r="H18" s="21"/>
      <c r="I18" s="21"/>
      <c r="J18" s="21"/>
      <c r="K18" s="21"/>
      <c r="L18" s="21"/>
      <c r="M18" s="21"/>
      <c r="N18" s="21"/>
    </row>
    <row r="19" spans="1:18" x14ac:dyDescent="0.25">
      <c r="B19" s="20" t="s">
        <v>116</v>
      </c>
      <c r="C19" s="20"/>
      <c r="D19" s="20"/>
      <c r="E19" s="20" t="s">
        <v>117</v>
      </c>
      <c r="F19" s="20"/>
      <c r="G19" s="20"/>
      <c r="H19" s="20"/>
      <c r="I19" s="20" t="s">
        <v>118</v>
      </c>
      <c r="J19" s="20"/>
      <c r="K19" s="20"/>
      <c r="L19" s="20"/>
      <c r="M19" s="20"/>
      <c r="N19" s="20"/>
    </row>
    <row r="20" spans="1:18" x14ac:dyDescent="0.25">
      <c r="B20" s="20" t="s">
        <v>119</v>
      </c>
      <c r="C20" s="20"/>
      <c r="D20" s="20"/>
      <c r="E20" s="20" t="s">
        <v>120</v>
      </c>
      <c r="F20" s="20"/>
      <c r="G20" s="20"/>
      <c r="H20" s="20"/>
      <c r="I20" s="20" t="s">
        <v>121</v>
      </c>
      <c r="J20" s="20"/>
      <c r="K20" s="20"/>
      <c r="L20" s="20"/>
      <c r="M20" s="20"/>
      <c r="N20" s="20"/>
    </row>
    <row r="21" spans="1:18" x14ac:dyDescent="0.25">
      <c r="B21" s="20" t="s">
        <v>122</v>
      </c>
      <c r="C21" s="20"/>
      <c r="D21" s="20"/>
      <c r="E21" s="20" t="s">
        <v>123</v>
      </c>
      <c r="F21" s="20"/>
      <c r="G21" s="20"/>
      <c r="H21" s="20"/>
      <c r="I21" s="20" t="s">
        <v>124</v>
      </c>
      <c r="J21" s="20"/>
      <c r="K21" s="20"/>
      <c r="L21" s="20"/>
      <c r="M21" s="20"/>
      <c r="N21" s="20"/>
    </row>
    <row r="22" spans="1:18" x14ac:dyDescent="0.25">
      <c r="B22" s="20" t="s">
        <v>125</v>
      </c>
      <c r="C22" s="20"/>
      <c r="D22" s="20"/>
      <c r="E22" s="20" t="s">
        <v>126</v>
      </c>
      <c r="F22" s="20"/>
      <c r="G22" s="20"/>
      <c r="H22" s="20"/>
      <c r="I22" s="20" t="s">
        <v>137</v>
      </c>
      <c r="J22" s="20"/>
      <c r="K22" s="20"/>
      <c r="L22" s="20"/>
      <c r="M22" s="20"/>
      <c r="N22" s="20"/>
    </row>
    <row r="23" spans="1:18" x14ac:dyDescent="0.25">
      <c r="B23" s="20" t="s">
        <v>127</v>
      </c>
      <c r="C23" s="20"/>
      <c r="D23" s="20"/>
      <c r="E23" s="20" t="s">
        <v>123</v>
      </c>
      <c r="F23" s="20"/>
      <c r="G23" s="20"/>
      <c r="H23" s="20"/>
      <c r="I23" s="20" t="s">
        <v>128</v>
      </c>
      <c r="J23" s="20"/>
      <c r="K23" s="20"/>
      <c r="L23" s="20"/>
      <c r="M23" s="20"/>
      <c r="N23" s="20"/>
    </row>
    <row r="24" spans="1:18" x14ac:dyDescent="0.25">
      <c r="B24" s="20" t="s">
        <v>129</v>
      </c>
      <c r="C24" s="20"/>
      <c r="D24" s="20"/>
      <c r="E24" s="20" t="s">
        <v>126</v>
      </c>
      <c r="F24" s="20"/>
      <c r="G24" s="20"/>
      <c r="H24" s="20"/>
      <c r="I24" s="20" t="s">
        <v>130</v>
      </c>
      <c r="J24" s="20"/>
      <c r="K24" s="20"/>
      <c r="L24" s="20"/>
      <c r="M24" s="20"/>
      <c r="N24" s="20"/>
    </row>
    <row r="25" spans="1:18" x14ac:dyDescent="0.25">
      <c r="B25" s="20" t="s">
        <v>131</v>
      </c>
      <c r="C25" s="20"/>
      <c r="D25" s="20"/>
      <c r="E25" s="20" t="s">
        <v>132</v>
      </c>
      <c r="F25" s="20"/>
      <c r="G25" s="20"/>
      <c r="H25" s="20"/>
      <c r="I25" s="20" t="s">
        <v>133</v>
      </c>
      <c r="J25" s="20"/>
      <c r="K25" s="20"/>
      <c r="L25" s="20"/>
      <c r="M25" s="20"/>
      <c r="N25" s="20"/>
    </row>
    <row r="26" spans="1:18" x14ac:dyDescent="0.25">
      <c r="B26" s="20" t="s">
        <v>134</v>
      </c>
      <c r="C26" s="20"/>
      <c r="D26" s="20"/>
      <c r="E26" s="20" t="s">
        <v>135</v>
      </c>
      <c r="F26" s="20"/>
      <c r="G26" s="20"/>
      <c r="H26" s="20"/>
      <c r="I26" s="20" t="s">
        <v>136</v>
      </c>
      <c r="J26" s="20"/>
      <c r="K26" s="20"/>
      <c r="L26" s="20"/>
      <c r="M26" s="20"/>
      <c r="N26" s="20"/>
    </row>
    <row r="29" spans="1:18" x14ac:dyDescent="0.25">
      <c r="A29" t="s">
        <v>34</v>
      </c>
      <c r="B29" t="s">
        <v>147</v>
      </c>
    </row>
    <row r="31" spans="1:18" ht="33" customHeight="1" x14ac:dyDescent="0.25">
      <c r="B31" s="19" t="s">
        <v>142</v>
      </c>
      <c r="C31" s="19"/>
      <c r="D31" s="19"/>
      <c r="E31" s="19"/>
      <c r="F31" s="19"/>
      <c r="G31" s="19"/>
      <c r="H31" s="19"/>
      <c r="I31" s="19"/>
      <c r="J31" s="19"/>
      <c r="K31" s="19"/>
      <c r="L31" s="19"/>
      <c r="M31" s="19"/>
      <c r="N31" s="19"/>
      <c r="O31" s="19"/>
      <c r="P31" s="19"/>
      <c r="Q31" s="19"/>
      <c r="R31" s="19"/>
    </row>
    <row r="33" spans="1:2" x14ac:dyDescent="0.25">
      <c r="B33" t="s">
        <v>143</v>
      </c>
    </row>
    <row r="35" spans="1:2" x14ac:dyDescent="0.25">
      <c r="B35" t="s">
        <v>131</v>
      </c>
    </row>
    <row r="36" spans="1:2" x14ac:dyDescent="0.25">
      <c r="B36" t="s">
        <v>122</v>
      </c>
    </row>
    <row r="37" spans="1:2" x14ac:dyDescent="0.25">
      <c r="B37" t="s">
        <v>144</v>
      </c>
    </row>
    <row r="39" spans="1:2" x14ac:dyDescent="0.25">
      <c r="B39" s="3" t="s">
        <v>145</v>
      </c>
    </row>
    <row r="41" spans="1:2" x14ac:dyDescent="0.25">
      <c r="B41" s="3" t="s">
        <v>127</v>
      </c>
    </row>
    <row r="42" spans="1:2" x14ac:dyDescent="0.25">
      <c r="B42" t="s">
        <v>129</v>
      </c>
    </row>
    <row r="43" spans="1:2" x14ac:dyDescent="0.25">
      <c r="B43" t="s">
        <v>146</v>
      </c>
    </row>
    <row r="45" spans="1:2" x14ac:dyDescent="0.25">
      <c r="B45" s="3" t="s">
        <v>148</v>
      </c>
    </row>
    <row r="47" spans="1:2" x14ac:dyDescent="0.25">
      <c r="A47" t="s">
        <v>36</v>
      </c>
      <c r="B47" t="s">
        <v>149</v>
      </c>
    </row>
    <row r="49" spans="1:17" ht="75" customHeight="1" x14ac:dyDescent="0.25">
      <c r="B49" s="19" t="s">
        <v>150</v>
      </c>
      <c r="C49" s="19"/>
      <c r="D49" s="19"/>
      <c r="E49" s="19"/>
      <c r="F49" s="19"/>
      <c r="G49" s="19"/>
      <c r="H49" s="19"/>
      <c r="I49" s="19"/>
      <c r="J49" s="19"/>
      <c r="K49" s="19"/>
      <c r="L49" s="19"/>
      <c r="M49" s="19"/>
      <c r="N49" s="19"/>
      <c r="O49" s="19"/>
      <c r="P49" s="19"/>
      <c r="Q49" s="19"/>
    </row>
    <row r="51" spans="1:17" x14ac:dyDescent="0.25">
      <c r="A51" t="s">
        <v>38</v>
      </c>
    </row>
    <row r="80" spans="1:2" x14ac:dyDescent="0.25">
      <c r="A80" t="s">
        <v>151</v>
      </c>
      <c r="B80" t="s">
        <v>153</v>
      </c>
    </row>
    <row r="82" spans="1:19" x14ac:dyDescent="0.25">
      <c r="B82" s="19" t="s">
        <v>152</v>
      </c>
      <c r="C82" s="19"/>
      <c r="D82" s="19"/>
      <c r="E82" s="19"/>
      <c r="F82" s="19"/>
      <c r="G82" s="19"/>
      <c r="H82" s="19"/>
      <c r="I82" s="19"/>
      <c r="J82" s="19"/>
      <c r="K82" s="19"/>
      <c r="L82" s="19"/>
      <c r="M82" s="19"/>
      <c r="N82" s="19"/>
      <c r="O82" s="19"/>
      <c r="P82" s="19"/>
      <c r="Q82" s="19"/>
      <c r="R82" s="19"/>
      <c r="S82" s="19"/>
    </row>
    <row r="83" spans="1:19" x14ac:dyDescent="0.25">
      <c r="B83" s="19"/>
      <c r="C83" s="19"/>
      <c r="D83" s="19"/>
      <c r="E83" s="19"/>
      <c r="F83" s="19"/>
      <c r="G83" s="19"/>
      <c r="H83" s="19"/>
      <c r="I83" s="19"/>
      <c r="J83" s="19"/>
      <c r="K83" s="19"/>
      <c r="L83" s="19"/>
      <c r="M83" s="19"/>
      <c r="N83" s="19"/>
      <c r="O83" s="19"/>
      <c r="P83" s="19"/>
      <c r="Q83" s="19"/>
      <c r="R83" s="19"/>
      <c r="S83" s="19"/>
    </row>
    <row r="84" spans="1:19" x14ac:dyDescent="0.25">
      <c r="B84" s="19"/>
      <c r="C84" s="19"/>
      <c r="D84" s="19"/>
      <c r="E84" s="19"/>
      <c r="F84" s="19"/>
      <c r="G84" s="19"/>
      <c r="H84" s="19"/>
      <c r="I84" s="19"/>
      <c r="J84" s="19"/>
      <c r="K84" s="19"/>
      <c r="L84" s="19"/>
      <c r="M84" s="19"/>
      <c r="N84" s="19"/>
      <c r="O84" s="19"/>
      <c r="P84" s="19"/>
      <c r="Q84" s="19"/>
      <c r="R84" s="19"/>
      <c r="S84" s="19"/>
    </row>
    <row r="85" spans="1:19" x14ac:dyDescent="0.25">
      <c r="B85" s="8"/>
      <c r="C85" s="8"/>
      <c r="D85" s="8"/>
      <c r="E85" s="8"/>
      <c r="F85" s="8"/>
      <c r="G85" s="8"/>
      <c r="H85" s="8"/>
      <c r="I85" s="8"/>
      <c r="J85" s="8"/>
      <c r="K85" s="8"/>
      <c r="L85" s="8"/>
      <c r="M85" s="8"/>
      <c r="N85" s="8"/>
      <c r="O85" s="8"/>
      <c r="P85" s="8"/>
      <c r="Q85" s="8"/>
      <c r="R85" s="8"/>
      <c r="S85" s="8"/>
    </row>
    <row r="86" spans="1:19" x14ac:dyDescent="0.25">
      <c r="A86" t="s">
        <v>154</v>
      </c>
      <c r="B86" s="10" t="s">
        <v>158</v>
      </c>
      <c r="C86" s="8"/>
      <c r="D86" s="8"/>
      <c r="E86" s="8"/>
      <c r="F86" s="8"/>
      <c r="G86" s="8"/>
      <c r="H86" s="8"/>
      <c r="I86" s="8"/>
      <c r="J86" s="8"/>
      <c r="K86" s="8"/>
      <c r="L86" s="8"/>
      <c r="M86" s="8"/>
      <c r="N86" s="8"/>
      <c r="O86" s="8"/>
      <c r="P86" s="8"/>
      <c r="Q86" s="8"/>
      <c r="R86" s="8"/>
      <c r="S86" s="8"/>
    </row>
    <row r="88" spans="1:19" x14ac:dyDescent="0.25">
      <c r="B88" s="17" t="s">
        <v>159</v>
      </c>
      <c r="C88" s="17"/>
      <c r="D88" s="17"/>
      <c r="E88" s="17" t="s">
        <v>160</v>
      </c>
      <c r="F88" s="17"/>
      <c r="G88" s="17"/>
      <c r="H88" s="17" t="s">
        <v>161</v>
      </c>
      <c r="I88" s="17"/>
      <c r="J88" s="17"/>
    </row>
    <row r="89" spans="1:19" x14ac:dyDescent="0.25">
      <c r="B89" s="19" t="s">
        <v>155</v>
      </c>
      <c r="C89" s="19"/>
      <c r="D89" s="19"/>
      <c r="E89" s="19" t="s">
        <v>156</v>
      </c>
      <c r="F89" s="19"/>
      <c r="G89" s="19"/>
      <c r="H89" s="19" t="s">
        <v>157</v>
      </c>
      <c r="I89" s="19"/>
      <c r="J89" s="19"/>
    </row>
    <row r="90" spans="1:19" x14ac:dyDescent="0.25">
      <c r="B90" s="19"/>
      <c r="C90" s="19"/>
      <c r="D90" s="19"/>
      <c r="E90" s="19"/>
      <c r="F90" s="19"/>
      <c r="G90" s="19"/>
      <c r="H90" s="19"/>
      <c r="I90" s="19"/>
      <c r="J90" s="19"/>
    </row>
    <row r="91" spans="1:19" x14ac:dyDescent="0.25">
      <c r="B91" s="19"/>
      <c r="C91" s="19"/>
      <c r="D91" s="19"/>
      <c r="E91" s="19"/>
      <c r="F91" s="19"/>
      <c r="G91" s="19"/>
      <c r="H91" s="19"/>
      <c r="I91" s="19"/>
      <c r="J91" s="19"/>
    </row>
    <row r="92" spans="1:19" x14ac:dyDescent="0.25">
      <c r="B92" s="19"/>
      <c r="C92" s="19"/>
      <c r="D92" s="19"/>
      <c r="E92" s="19"/>
      <c r="F92" s="19"/>
      <c r="G92" s="19"/>
      <c r="H92" s="19"/>
      <c r="I92" s="19"/>
      <c r="J92" s="19"/>
    </row>
    <row r="93" spans="1:19" ht="65.25" customHeight="1" x14ac:dyDescent="0.25">
      <c r="B93" s="19"/>
      <c r="C93" s="19"/>
      <c r="D93" s="19"/>
      <c r="E93" s="19"/>
      <c r="F93" s="19"/>
      <c r="G93" s="19"/>
      <c r="H93" s="19"/>
      <c r="I93" s="19"/>
      <c r="J93" s="19"/>
    </row>
    <row r="94" spans="1:19" x14ac:dyDescent="0.25">
      <c r="B94" s="19" t="s">
        <v>162</v>
      </c>
      <c r="C94" s="19"/>
      <c r="D94" s="19"/>
      <c r="E94" s="19" t="s">
        <v>163</v>
      </c>
      <c r="F94" s="19"/>
      <c r="G94" s="19"/>
      <c r="H94" s="19" t="s">
        <v>164</v>
      </c>
      <c r="I94" s="19"/>
      <c r="J94" s="19"/>
    </row>
    <row r="95" spans="1:19" x14ac:dyDescent="0.25">
      <c r="B95" s="19"/>
      <c r="C95" s="19"/>
      <c r="D95" s="19"/>
      <c r="E95" s="19"/>
      <c r="F95" s="19"/>
      <c r="G95" s="19"/>
      <c r="H95" s="19"/>
      <c r="I95" s="19"/>
      <c r="J95" s="19"/>
    </row>
    <row r="96" spans="1:19" x14ac:dyDescent="0.25">
      <c r="B96" s="19"/>
      <c r="C96" s="19"/>
      <c r="D96" s="19"/>
      <c r="E96" s="19"/>
      <c r="F96" s="19"/>
      <c r="G96" s="19"/>
      <c r="H96" s="19"/>
      <c r="I96" s="19"/>
      <c r="J96" s="19"/>
    </row>
    <row r="97" spans="1:10" x14ac:dyDescent="0.25">
      <c r="B97" s="19"/>
      <c r="C97" s="19"/>
      <c r="D97" s="19"/>
      <c r="E97" s="19"/>
      <c r="F97" s="19"/>
      <c r="G97" s="19"/>
      <c r="H97" s="19"/>
      <c r="I97" s="19"/>
      <c r="J97" s="19"/>
    </row>
    <row r="98" spans="1:10" x14ac:dyDescent="0.25">
      <c r="B98" s="19"/>
      <c r="C98" s="19"/>
      <c r="D98" s="19"/>
      <c r="E98" s="19"/>
      <c r="F98" s="19"/>
      <c r="G98" s="19"/>
      <c r="H98" s="19"/>
      <c r="I98" s="19"/>
      <c r="J98" s="19"/>
    </row>
    <row r="99" spans="1:10" x14ac:dyDescent="0.25">
      <c r="B99" s="19"/>
      <c r="C99" s="19"/>
      <c r="D99" s="19"/>
      <c r="E99" s="19"/>
      <c r="F99" s="19"/>
      <c r="G99" s="19"/>
      <c r="H99" s="19"/>
      <c r="I99" s="19"/>
      <c r="J99" s="19"/>
    </row>
    <row r="100" spans="1:10" x14ac:dyDescent="0.25">
      <c r="B100" s="19"/>
      <c r="C100" s="19"/>
      <c r="D100" s="19"/>
      <c r="E100" s="19"/>
      <c r="F100" s="19"/>
      <c r="G100" s="19"/>
      <c r="H100" s="19"/>
      <c r="I100" s="19"/>
      <c r="J100" s="19"/>
    </row>
    <row r="103" spans="1:10" x14ac:dyDescent="0.25">
      <c r="A103" t="s">
        <v>165</v>
      </c>
    </row>
  </sheetData>
  <mergeCells count="44">
    <mergeCell ref="B22:D22"/>
    <mergeCell ref="B23:D23"/>
    <mergeCell ref="B24:D24"/>
    <mergeCell ref="B4:Q4"/>
    <mergeCell ref="B8:R8"/>
    <mergeCell ref="B17:D17"/>
    <mergeCell ref="B18:D18"/>
    <mergeCell ref="B19:D19"/>
    <mergeCell ref="B20:D20"/>
    <mergeCell ref="B21:D21"/>
    <mergeCell ref="E24:H24"/>
    <mergeCell ref="I17:N17"/>
    <mergeCell ref="I18:N18"/>
    <mergeCell ref="I19:N19"/>
    <mergeCell ref="I20:N20"/>
    <mergeCell ref="I21:N21"/>
    <mergeCell ref="I25:N25"/>
    <mergeCell ref="E25:H25"/>
    <mergeCell ref="E26:H26"/>
    <mergeCell ref="B25:D25"/>
    <mergeCell ref="B26:D26"/>
    <mergeCell ref="I22:N22"/>
    <mergeCell ref="I23:N23"/>
    <mergeCell ref="I24:N24"/>
    <mergeCell ref="E17:H17"/>
    <mergeCell ref="E18:H18"/>
    <mergeCell ref="E19:H19"/>
    <mergeCell ref="E20:H20"/>
    <mergeCell ref="E21:H21"/>
    <mergeCell ref="E22:H22"/>
    <mergeCell ref="E23:H23"/>
    <mergeCell ref="H88:J88"/>
    <mergeCell ref="B94:D100"/>
    <mergeCell ref="E94:G100"/>
    <mergeCell ref="H94:J100"/>
    <mergeCell ref="I26:N26"/>
    <mergeCell ref="B31:R31"/>
    <mergeCell ref="B49:Q49"/>
    <mergeCell ref="B82:S84"/>
    <mergeCell ref="B89:D93"/>
    <mergeCell ref="E89:G93"/>
    <mergeCell ref="H89:J93"/>
    <mergeCell ref="B88:D88"/>
    <mergeCell ref="E88:G8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1B99-B60A-4087-9632-953644E3374D}">
  <dimension ref="A2:S168"/>
  <sheetViews>
    <sheetView workbookViewId="0"/>
  </sheetViews>
  <sheetFormatPr defaultRowHeight="15" x14ac:dyDescent="0.25"/>
  <cols>
    <col min="1" max="1" width="9.140625" style="12"/>
  </cols>
  <sheetData>
    <row r="2" spans="1:16" x14ac:dyDescent="0.25">
      <c r="A2" s="12" t="s">
        <v>0</v>
      </c>
      <c r="B2" s="3" t="s">
        <v>169</v>
      </c>
    </row>
    <row r="4" spans="1:16" ht="15" customHeight="1" x14ac:dyDescent="0.25">
      <c r="B4" s="19" t="s">
        <v>168</v>
      </c>
      <c r="C4" s="19"/>
      <c r="D4" s="19"/>
      <c r="E4" s="19"/>
      <c r="F4" s="19"/>
      <c r="G4" s="19"/>
      <c r="H4" s="19"/>
      <c r="I4" s="19"/>
      <c r="J4" s="19"/>
      <c r="K4" s="19"/>
      <c r="L4" s="19"/>
      <c r="M4" s="19"/>
      <c r="N4" s="19"/>
      <c r="O4" s="19"/>
    </row>
    <row r="5" spans="1:16" x14ac:dyDescent="0.25">
      <c r="B5" s="19"/>
      <c r="C5" s="19"/>
      <c r="D5" s="19"/>
      <c r="E5" s="19"/>
      <c r="F5" s="19"/>
      <c r="G5" s="19"/>
      <c r="H5" s="19"/>
      <c r="I5" s="19"/>
      <c r="J5" s="19"/>
      <c r="K5" s="19"/>
      <c r="L5" s="19"/>
      <c r="M5" s="19"/>
      <c r="N5" s="19"/>
      <c r="O5" s="19"/>
    </row>
    <row r="6" spans="1:16" x14ac:dyDescent="0.25">
      <c r="B6" s="19"/>
      <c r="C6" s="19"/>
      <c r="D6" s="19"/>
      <c r="E6" s="19"/>
      <c r="F6" s="19"/>
      <c r="G6" s="19"/>
      <c r="H6" s="19"/>
      <c r="I6" s="19"/>
      <c r="J6" s="19"/>
      <c r="K6" s="19"/>
      <c r="L6" s="19"/>
      <c r="M6" s="19"/>
      <c r="N6" s="19"/>
      <c r="O6" s="19"/>
    </row>
    <row r="9" spans="1:16" x14ac:dyDescent="0.25">
      <c r="A9" s="12" t="s">
        <v>1</v>
      </c>
      <c r="B9" t="s">
        <v>170</v>
      </c>
    </row>
    <row r="11" spans="1:16" ht="15" customHeight="1" x14ac:dyDescent="0.25">
      <c r="B11" s="19" t="s">
        <v>171</v>
      </c>
      <c r="C11" s="19"/>
      <c r="D11" s="19"/>
      <c r="E11" s="19"/>
      <c r="F11" s="19"/>
      <c r="G11" s="19"/>
      <c r="H11" s="19"/>
      <c r="I11" s="19"/>
      <c r="J11" s="19"/>
      <c r="K11" s="19"/>
      <c r="L11" s="19"/>
      <c r="M11" s="19"/>
      <c r="N11" s="19"/>
      <c r="O11" s="19"/>
      <c r="P11" s="19"/>
    </row>
    <row r="12" spans="1:16" x14ac:dyDescent="0.25">
      <c r="B12" s="19"/>
      <c r="C12" s="19"/>
      <c r="D12" s="19"/>
      <c r="E12" s="19"/>
      <c r="F12" s="19"/>
      <c r="G12" s="19"/>
      <c r="H12" s="19"/>
      <c r="I12" s="19"/>
      <c r="J12" s="19"/>
      <c r="K12" s="19"/>
      <c r="L12" s="19"/>
      <c r="M12" s="19"/>
      <c r="N12" s="19"/>
      <c r="O12" s="19"/>
      <c r="P12" s="19"/>
    </row>
    <row r="13" spans="1:16" x14ac:dyDescent="0.25">
      <c r="B13" s="19"/>
      <c r="C13" s="19"/>
      <c r="D13" s="19"/>
      <c r="E13" s="19"/>
      <c r="F13" s="19"/>
      <c r="G13" s="19"/>
      <c r="H13" s="19"/>
      <c r="I13" s="19"/>
      <c r="J13" s="19"/>
      <c r="K13" s="19"/>
      <c r="L13" s="19"/>
      <c r="M13" s="19"/>
      <c r="N13" s="19"/>
      <c r="O13" s="19"/>
      <c r="P13" s="19"/>
    </row>
    <row r="14" spans="1:16" x14ac:dyDescent="0.25">
      <c r="B14" s="19"/>
      <c r="C14" s="19"/>
      <c r="D14" s="19"/>
      <c r="E14" s="19"/>
      <c r="F14" s="19"/>
      <c r="G14" s="19"/>
      <c r="H14" s="19"/>
      <c r="I14" s="19"/>
      <c r="J14" s="19"/>
      <c r="K14" s="19"/>
      <c r="L14" s="19"/>
      <c r="M14" s="19"/>
      <c r="N14" s="19"/>
      <c r="O14" s="19"/>
      <c r="P14" s="19"/>
    </row>
    <row r="15" spans="1:16" x14ac:dyDescent="0.25">
      <c r="B15" s="19"/>
      <c r="C15" s="19"/>
      <c r="D15" s="19"/>
      <c r="E15" s="19"/>
      <c r="F15" s="19"/>
      <c r="G15" s="19"/>
      <c r="H15" s="19"/>
      <c r="I15" s="19"/>
      <c r="J15" s="19"/>
      <c r="K15" s="19"/>
      <c r="L15" s="19"/>
      <c r="M15" s="19"/>
      <c r="N15" s="19"/>
      <c r="O15" s="19"/>
      <c r="P15" s="19"/>
    </row>
    <row r="16" spans="1:16" x14ac:dyDescent="0.25">
      <c r="B16" s="19"/>
      <c r="C16" s="19"/>
      <c r="D16" s="19"/>
      <c r="E16" s="19"/>
      <c r="F16" s="19"/>
      <c r="G16" s="19"/>
      <c r="H16" s="19"/>
      <c r="I16" s="19"/>
      <c r="J16" s="19"/>
      <c r="K16" s="19"/>
      <c r="L16" s="19"/>
      <c r="M16" s="19"/>
      <c r="N16" s="19"/>
      <c r="O16" s="19"/>
      <c r="P16" s="19"/>
    </row>
    <row r="17" spans="2:16" x14ac:dyDescent="0.25">
      <c r="B17" s="19"/>
      <c r="C17" s="19"/>
      <c r="D17" s="19"/>
      <c r="E17" s="19"/>
      <c r="F17" s="19"/>
      <c r="G17" s="19"/>
      <c r="H17" s="19"/>
      <c r="I17" s="19"/>
      <c r="J17" s="19"/>
      <c r="K17" s="19"/>
      <c r="L17" s="19"/>
      <c r="M17" s="19"/>
      <c r="N17" s="19"/>
      <c r="O17" s="19"/>
      <c r="P17" s="19"/>
    </row>
    <row r="33" spans="1:19" x14ac:dyDescent="0.25">
      <c r="A33" s="12" t="s">
        <v>34</v>
      </c>
      <c r="B33" s="3" t="s">
        <v>173</v>
      </c>
    </row>
    <row r="35" spans="1:19" x14ac:dyDescent="0.25">
      <c r="B35" s="19" t="s">
        <v>172</v>
      </c>
      <c r="C35" s="19"/>
      <c r="D35" s="19"/>
      <c r="E35" s="19"/>
      <c r="F35" s="19"/>
      <c r="G35" s="19"/>
      <c r="H35" s="19"/>
      <c r="I35" s="19"/>
      <c r="J35" s="19"/>
      <c r="K35" s="19"/>
      <c r="L35" s="19"/>
      <c r="M35" s="19"/>
      <c r="N35" s="19"/>
      <c r="O35" s="19"/>
      <c r="P35" s="19"/>
      <c r="Q35" s="19"/>
      <c r="R35" s="19"/>
      <c r="S35" s="19"/>
    </row>
    <row r="36" spans="1:19" x14ac:dyDescent="0.25">
      <c r="B36" s="19"/>
      <c r="C36" s="19"/>
      <c r="D36" s="19"/>
      <c r="E36" s="19"/>
      <c r="F36" s="19"/>
      <c r="G36" s="19"/>
      <c r="H36" s="19"/>
      <c r="I36" s="19"/>
      <c r="J36" s="19"/>
      <c r="K36" s="19"/>
      <c r="L36" s="19"/>
      <c r="M36" s="19"/>
      <c r="N36" s="19"/>
      <c r="O36" s="19"/>
      <c r="P36" s="19"/>
      <c r="Q36" s="19"/>
      <c r="R36" s="19"/>
      <c r="S36" s="19"/>
    </row>
    <row r="37" spans="1:19" x14ac:dyDescent="0.25">
      <c r="B37" s="19"/>
      <c r="C37" s="19"/>
      <c r="D37" s="19"/>
      <c r="E37" s="19"/>
      <c r="F37" s="19"/>
      <c r="G37" s="19"/>
      <c r="H37" s="19"/>
      <c r="I37" s="19"/>
      <c r="J37" s="19"/>
      <c r="K37" s="19"/>
      <c r="L37" s="19"/>
      <c r="M37" s="19"/>
      <c r="N37" s="19"/>
      <c r="O37" s="19"/>
      <c r="P37" s="19"/>
      <c r="Q37" s="19"/>
      <c r="R37" s="19"/>
      <c r="S37" s="19"/>
    </row>
    <row r="38" spans="1:19" x14ac:dyDescent="0.25">
      <c r="B38" s="19"/>
      <c r="C38" s="19"/>
      <c r="D38" s="19"/>
      <c r="E38" s="19"/>
      <c r="F38" s="19"/>
      <c r="G38" s="19"/>
      <c r="H38" s="19"/>
      <c r="I38" s="19"/>
      <c r="J38" s="19"/>
      <c r="K38" s="19"/>
      <c r="L38" s="19"/>
      <c r="M38" s="19"/>
      <c r="N38" s="19"/>
      <c r="O38" s="19"/>
      <c r="P38" s="19"/>
      <c r="Q38" s="19"/>
      <c r="R38" s="19"/>
      <c r="S38" s="19"/>
    </row>
    <row r="39" spans="1:19" x14ac:dyDescent="0.25">
      <c r="B39" s="19"/>
      <c r="C39" s="19"/>
      <c r="D39" s="19"/>
      <c r="E39" s="19"/>
      <c r="F39" s="19"/>
      <c r="G39" s="19"/>
      <c r="H39" s="19"/>
      <c r="I39" s="19"/>
      <c r="J39" s="19"/>
      <c r="K39" s="19"/>
      <c r="L39" s="19"/>
      <c r="M39" s="19"/>
      <c r="N39" s="19"/>
      <c r="O39" s="19"/>
      <c r="P39" s="19"/>
      <c r="Q39" s="19"/>
      <c r="R39" s="19"/>
      <c r="S39" s="19"/>
    </row>
    <row r="40" spans="1:19" x14ac:dyDescent="0.25">
      <c r="B40" s="19"/>
      <c r="C40" s="19"/>
      <c r="D40" s="19"/>
      <c r="E40" s="19"/>
      <c r="F40" s="19"/>
      <c r="G40" s="19"/>
      <c r="H40" s="19"/>
      <c r="I40" s="19"/>
      <c r="J40" s="19"/>
      <c r="K40" s="19"/>
      <c r="L40" s="19"/>
      <c r="M40" s="19"/>
      <c r="N40" s="19"/>
      <c r="O40" s="19"/>
      <c r="P40" s="19"/>
      <c r="Q40" s="19"/>
      <c r="R40" s="19"/>
      <c r="S40" s="19"/>
    </row>
    <row r="41" spans="1:19" x14ac:dyDescent="0.25">
      <c r="B41" s="19"/>
      <c r="C41" s="19"/>
      <c r="D41" s="19"/>
      <c r="E41" s="19"/>
      <c r="F41" s="19"/>
      <c r="G41" s="19"/>
      <c r="H41" s="19"/>
      <c r="I41" s="19"/>
      <c r="J41" s="19"/>
      <c r="K41" s="19"/>
      <c r="L41" s="19"/>
      <c r="M41" s="19"/>
      <c r="N41" s="19"/>
      <c r="O41" s="19"/>
      <c r="P41" s="19"/>
      <c r="Q41" s="19"/>
      <c r="R41" s="19"/>
      <c r="S41" s="19"/>
    </row>
    <row r="43" spans="1:19" x14ac:dyDescent="0.25">
      <c r="K43" s="3" t="s">
        <v>174</v>
      </c>
    </row>
    <row r="76" spans="1:2" x14ac:dyDescent="0.25">
      <c r="A76" s="12" t="s">
        <v>36</v>
      </c>
      <c r="B76" s="3" t="s">
        <v>175</v>
      </c>
    </row>
    <row r="109" spans="1:2" x14ac:dyDescent="0.25">
      <c r="B109" t="s">
        <v>176</v>
      </c>
    </row>
    <row r="112" spans="1:2" x14ac:dyDescent="0.25">
      <c r="A112" s="12" t="s">
        <v>38</v>
      </c>
      <c r="B112" s="13" t="s">
        <v>177</v>
      </c>
    </row>
    <row r="132" spans="1:2" x14ac:dyDescent="0.25">
      <c r="A132" s="12" t="s">
        <v>151</v>
      </c>
      <c r="B132" s="3" t="s">
        <v>178</v>
      </c>
    </row>
    <row r="168" spans="1:2" x14ac:dyDescent="0.25">
      <c r="A168" s="12" t="s">
        <v>154</v>
      </c>
      <c r="B168" s="3" t="s">
        <v>179</v>
      </c>
    </row>
  </sheetData>
  <mergeCells count="3">
    <mergeCell ref="B4:O6"/>
    <mergeCell ref="B11:P17"/>
    <mergeCell ref="B35:S4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54380-36E8-4797-A2D8-30443F512B1E}">
  <dimension ref="B2:U21"/>
  <sheetViews>
    <sheetView workbookViewId="0"/>
  </sheetViews>
  <sheetFormatPr defaultRowHeight="15" x14ac:dyDescent="0.25"/>
  <cols>
    <col min="9" max="9" width="17.140625" customWidth="1"/>
    <col min="16" max="16" width="15.140625" customWidth="1"/>
  </cols>
  <sheetData>
    <row r="2" spans="2:21" x14ac:dyDescent="0.25">
      <c r="F2" s="17" t="s">
        <v>97</v>
      </c>
      <c r="G2" s="17"/>
      <c r="I2" s="3" t="s">
        <v>105</v>
      </c>
      <c r="M2" s="17" t="s">
        <v>99</v>
      </c>
      <c r="N2" s="17"/>
      <c r="P2" s="3" t="s">
        <v>105</v>
      </c>
    </row>
    <row r="3" spans="2:21" x14ac:dyDescent="0.25">
      <c r="B3" t="s">
        <v>101</v>
      </c>
    </row>
    <row r="4" spans="2:21" ht="15.75" thickBot="1" x14ac:dyDescent="0.3">
      <c r="F4" s="9">
        <f>B5</f>
        <v>32</v>
      </c>
      <c r="G4">
        <f>F4/2</f>
        <v>16</v>
      </c>
      <c r="H4">
        <f>IF(G4&lt;1,K4,I4)</f>
        <v>0</v>
      </c>
      <c r="I4" s="9">
        <f>MOD(F4,2)</f>
        <v>0</v>
      </c>
      <c r="K4">
        <f>ROUNDDOWN(G4,0)</f>
        <v>16</v>
      </c>
    </row>
    <row r="5" spans="2:21" x14ac:dyDescent="0.25">
      <c r="B5" s="22">
        <v>32</v>
      </c>
      <c r="C5" s="23"/>
      <c r="F5">
        <f t="shared" ref="F5:F11" si="0">IF(G4&lt;1,"STOP",K4)</f>
        <v>16</v>
      </c>
      <c r="G5">
        <f t="shared" ref="G5:G9" si="1">F5/2</f>
        <v>8</v>
      </c>
      <c r="H5">
        <f>IF(G5&lt;1,G5,I5)</f>
        <v>0</v>
      </c>
      <c r="I5" s="9">
        <f t="shared" ref="I5" si="2">MOD(F5,2)</f>
        <v>0</v>
      </c>
      <c r="K5">
        <f t="shared" ref="K5:K10" si="3">ROUNDDOWN(G5,0)</f>
        <v>8</v>
      </c>
      <c r="M5" s="9">
        <f>B5</f>
        <v>32</v>
      </c>
      <c r="N5">
        <f>M5/10</f>
        <v>3.2</v>
      </c>
      <c r="O5">
        <f>IF(N5&lt;1,R5,P5)</f>
        <v>2</v>
      </c>
      <c r="P5" s="9">
        <f>MOD(M5,10)</f>
        <v>2</v>
      </c>
      <c r="R5">
        <f>ROUNDDOWN(N5,0)</f>
        <v>3</v>
      </c>
      <c r="U5" t="str">
        <f>(DEC2HEX(3256))</f>
        <v>CB8</v>
      </c>
    </row>
    <row r="6" spans="2:21" ht="15.75" thickBot="1" x14ac:dyDescent="0.3">
      <c r="B6" s="24"/>
      <c r="C6" s="25"/>
      <c r="F6">
        <f t="shared" si="0"/>
        <v>8</v>
      </c>
      <c r="G6">
        <f t="shared" si="1"/>
        <v>4</v>
      </c>
      <c r="H6">
        <f>IF(G6&lt;1,G6,I6)</f>
        <v>0</v>
      </c>
      <c r="I6" s="9">
        <f t="shared" ref="I6:I7" si="4">MOD(F6,2)</f>
        <v>0</v>
      </c>
      <c r="K6">
        <f t="shared" si="3"/>
        <v>4</v>
      </c>
      <c r="M6">
        <f>IF(N5&lt;1,"STOP",R5)</f>
        <v>3</v>
      </c>
      <c r="N6">
        <f>M6/10</f>
        <v>0.3</v>
      </c>
      <c r="O6">
        <f>IF(N6&lt;1,N6,P6)</f>
        <v>0.3</v>
      </c>
      <c r="P6" s="9">
        <f>MOD(M6,10)</f>
        <v>3</v>
      </c>
      <c r="R6">
        <f t="shared" ref="R6:R7" si="5">ROUNDDOWN(N6,0)</f>
        <v>0</v>
      </c>
    </row>
    <row r="7" spans="2:21" x14ac:dyDescent="0.25">
      <c r="F7">
        <f t="shared" si="0"/>
        <v>4</v>
      </c>
      <c r="G7">
        <f t="shared" si="1"/>
        <v>2</v>
      </c>
      <c r="H7">
        <f t="shared" ref="H7:H10" si="6">IF(G7&lt;1,G7,I7)</f>
        <v>0</v>
      </c>
      <c r="I7" s="9">
        <f t="shared" si="4"/>
        <v>0</v>
      </c>
      <c r="K7">
        <f t="shared" si="3"/>
        <v>2</v>
      </c>
      <c r="M7" t="str">
        <f>IF(N6&lt;1,"STOP",R6)</f>
        <v>STOP</v>
      </c>
      <c r="N7" t="e">
        <f>M7/10</f>
        <v>#VALUE!</v>
      </c>
      <c r="O7" t="e">
        <f>IF(N7&lt;1,N7,P7)</f>
        <v>#VALUE!</v>
      </c>
      <c r="P7" s="9" t="e">
        <f>MOD(M7,10)</f>
        <v>#VALUE!</v>
      </c>
      <c r="R7" t="e">
        <f t="shared" si="5"/>
        <v>#VALUE!</v>
      </c>
    </row>
    <row r="8" spans="2:21" x14ac:dyDescent="0.25">
      <c r="F8">
        <f t="shared" si="0"/>
        <v>2</v>
      </c>
      <c r="G8">
        <f t="shared" si="1"/>
        <v>1</v>
      </c>
      <c r="H8">
        <f t="shared" si="6"/>
        <v>0</v>
      </c>
      <c r="I8" s="9">
        <f t="shared" ref="I8:I11" si="7">MOD(F8,2)</f>
        <v>0</v>
      </c>
      <c r="K8">
        <f t="shared" si="3"/>
        <v>1</v>
      </c>
      <c r="M8" t="e">
        <f>IF(N7&lt;1,"STOP",R7)</f>
        <v>#VALUE!</v>
      </c>
      <c r="N8" t="e">
        <f>M8/10</f>
        <v>#VALUE!</v>
      </c>
      <c r="O8" t="e">
        <f>IF(N8&lt;1,N8,P8)</f>
        <v>#VALUE!</v>
      </c>
      <c r="P8" s="9" t="e">
        <f>MOD(M8,10)</f>
        <v>#VALUE!</v>
      </c>
      <c r="R8" t="e">
        <f t="shared" ref="R8:R9" si="8">ROUNDDOWN(N8,0)</f>
        <v>#VALUE!</v>
      </c>
    </row>
    <row r="9" spans="2:21" x14ac:dyDescent="0.25">
      <c r="F9">
        <f t="shared" si="0"/>
        <v>1</v>
      </c>
      <c r="G9">
        <f t="shared" si="1"/>
        <v>0.5</v>
      </c>
      <c r="H9">
        <f t="shared" si="6"/>
        <v>0.5</v>
      </c>
      <c r="I9" s="9">
        <f t="shared" si="7"/>
        <v>1</v>
      </c>
      <c r="K9">
        <f t="shared" si="3"/>
        <v>0</v>
      </c>
      <c r="M9" t="e">
        <f>IF(N8&lt;1,"STOP",R8)</f>
        <v>#VALUE!</v>
      </c>
      <c r="N9" t="e">
        <f>M9/10</f>
        <v>#VALUE!</v>
      </c>
      <c r="O9" t="e">
        <f>IF(N9&lt;1,N9,P9)</f>
        <v>#VALUE!</v>
      </c>
      <c r="P9" s="9" t="e">
        <f>MOD(M9,10)</f>
        <v>#VALUE!</v>
      </c>
      <c r="R9" t="e">
        <f t="shared" si="8"/>
        <v>#VALUE!</v>
      </c>
    </row>
    <row r="10" spans="2:21" x14ac:dyDescent="0.25">
      <c r="F10" t="str">
        <f t="shared" si="0"/>
        <v>STOP</v>
      </c>
      <c r="G10" t="e">
        <f>F10/2</f>
        <v>#VALUE!</v>
      </c>
      <c r="H10" t="e">
        <f t="shared" si="6"/>
        <v>#VALUE!</v>
      </c>
      <c r="I10" s="9" t="e">
        <f t="shared" si="7"/>
        <v>#VALUE!</v>
      </c>
      <c r="K10" t="e">
        <f t="shared" si="3"/>
        <v>#VALUE!</v>
      </c>
    </row>
    <row r="11" spans="2:21" x14ac:dyDescent="0.25">
      <c r="F11" t="e">
        <f t="shared" si="0"/>
        <v>#VALUE!</v>
      </c>
      <c r="G11" t="e">
        <f t="shared" ref="G11" si="9">F11/2</f>
        <v>#VALUE!</v>
      </c>
      <c r="H11" t="e">
        <f>IF(G11&lt;1,G11,I11)</f>
        <v>#VALUE!</v>
      </c>
      <c r="I11" s="9" t="e">
        <f t="shared" si="7"/>
        <v>#VALUE!</v>
      </c>
    </row>
    <row r="13" spans="2:21" x14ac:dyDescent="0.25">
      <c r="F13" s="17" t="s">
        <v>98</v>
      </c>
      <c r="G13" s="17"/>
      <c r="H13" s="17"/>
      <c r="M13" s="26" t="s">
        <v>100</v>
      </c>
      <c r="N13" s="26"/>
      <c r="O13" s="26"/>
    </row>
    <row r="15" spans="2:21" x14ac:dyDescent="0.25">
      <c r="F15" s="9">
        <v>56</v>
      </c>
      <c r="G15">
        <f>F15/8</f>
        <v>7</v>
      </c>
      <c r="H15">
        <f>IF(G15&lt;1,K15,I15)</f>
        <v>0</v>
      </c>
      <c r="I15" s="9">
        <f>MOD(F15,8)</f>
        <v>0</v>
      </c>
      <c r="K15">
        <f>ROUNDDOWN(G15,0)</f>
        <v>7</v>
      </c>
      <c r="M15" s="9">
        <f>B5</f>
        <v>32</v>
      </c>
      <c r="N15">
        <f>M15/16</f>
        <v>2</v>
      </c>
      <c r="O15">
        <f>IF(N15&lt;1,R15,P15)</f>
        <v>0</v>
      </c>
      <c r="P15" s="9">
        <f>MOD(M15,16)</f>
        <v>0</v>
      </c>
      <c r="R15">
        <f>ROUNDDOWN(N15,0)</f>
        <v>2</v>
      </c>
    </row>
    <row r="16" spans="2:21" x14ac:dyDescent="0.25">
      <c r="F16">
        <f>IF(G15&lt;1,"STOP",K15)</f>
        <v>7</v>
      </c>
      <c r="G16">
        <f>F16/8</f>
        <v>0.875</v>
      </c>
      <c r="H16">
        <f>IF(G16&lt;1,G16,I16)</f>
        <v>0.875</v>
      </c>
      <c r="I16" s="9">
        <f>MOD(F16,8)</f>
        <v>7</v>
      </c>
      <c r="K16">
        <f t="shared" ref="K16:K20" si="10">ROUNDDOWN(G16,0)</f>
        <v>0</v>
      </c>
      <c r="M16">
        <f>IF(N15&lt;1,"STOP",R15)</f>
        <v>2</v>
      </c>
      <c r="N16">
        <f>M16/16</f>
        <v>0.125</v>
      </c>
      <c r="O16">
        <f>IF(N16&lt;1,N16,P16)</f>
        <v>0.125</v>
      </c>
      <c r="P16" s="9">
        <f>MOD(M16,16)</f>
        <v>2</v>
      </c>
      <c r="R16">
        <f t="shared" ref="R16:R17" si="11">ROUNDDOWN(N16,0)</f>
        <v>0</v>
      </c>
    </row>
    <row r="17" spans="6:18" x14ac:dyDescent="0.25">
      <c r="F17" t="str">
        <f>IF(G16&lt;1,"STOP",K16)</f>
        <v>STOP</v>
      </c>
      <c r="G17" t="e">
        <f t="shared" ref="G17:G21" si="12">F17/2</f>
        <v>#VALUE!</v>
      </c>
      <c r="H17" t="e">
        <f>IF(G17&lt;1,G17,I17)</f>
        <v>#VALUE!</v>
      </c>
      <c r="I17" s="9" t="e">
        <f>MOD(F17,8)</f>
        <v>#VALUE!</v>
      </c>
      <c r="K17" t="e">
        <f t="shared" si="10"/>
        <v>#VALUE!</v>
      </c>
      <c r="M17" t="str">
        <f>IF(N16&lt;1,"STOP",R16)</f>
        <v>STOP</v>
      </c>
      <c r="N17" t="e">
        <f>M17/16</f>
        <v>#VALUE!</v>
      </c>
      <c r="O17" t="e">
        <f>IF(N17&lt;1,N17,P17)</f>
        <v>#VALUE!</v>
      </c>
      <c r="P17" s="9" t="e">
        <f>MOD(M17,16)</f>
        <v>#VALUE!</v>
      </c>
      <c r="R17" t="e">
        <f t="shared" si="11"/>
        <v>#VALUE!</v>
      </c>
    </row>
    <row r="18" spans="6:18" x14ac:dyDescent="0.25">
      <c r="F18" t="e">
        <f>IF(G17&lt;1,"STOP",K17)</f>
        <v>#VALUE!</v>
      </c>
      <c r="G18" t="e">
        <f t="shared" si="12"/>
        <v>#VALUE!</v>
      </c>
      <c r="H18" t="e">
        <f t="shared" ref="H18:H21" si="13">IF(G18&lt;1,G18,I18)</f>
        <v>#VALUE!</v>
      </c>
      <c r="I18" s="9" t="e">
        <f t="shared" ref="I18:I21" si="14">MOD(F18,2)</f>
        <v>#VALUE!</v>
      </c>
      <c r="K18" t="e">
        <f t="shared" si="10"/>
        <v>#VALUE!</v>
      </c>
      <c r="M18" t="e">
        <f>IF(N17&lt;1,"STOP",R17)</f>
        <v>#VALUE!</v>
      </c>
      <c r="N18" t="e">
        <f>M18/16</f>
        <v>#VALUE!</v>
      </c>
      <c r="O18" t="e">
        <f>IF(N18&lt;1,N18,P18)</f>
        <v>#VALUE!</v>
      </c>
      <c r="P18" s="9" t="e">
        <f>MOD(M18,16)</f>
        <v>#VALUE!</v>
      </c>
      <c r="R18" t="e">
        <f t="shared" ref="R18:R19" si="15">ROUNDDOWN(N18,0)</f>
        <v>#VALUE!</v>
      </c>
    </row>
    <row r="19" spans="6:18" x14ac:dyDescent="0.25">
      <c r="F19" t="e">
        <f>IF(G18&lt;1,"STOP",K18)</f>
        <v>#VALUE!</v>
      </c>
      <c r="G19" t="e">
        <f t="shared" si="12"/>
        <v>#VALUE!</v>
      </c>
      <c r="H19" t="e">
        <f t="shared" si="13"/>
        <v>#VALUE!</v>
      </c>
      <c r="I19" s="9" t="e">
        <f t="shared" si="14"/>
        <v>#VALUE!</v>
      </c>
      <c r="K19" t="e">
        <f t="shared" si="10"/>
        <v>#VALUE!</v>
      </c>
      <c r="M19" t="e">
        <f>IF(N18&lt;1,"STOP",R18)</f>
        <v>#VALUE!</v>
      </c>
      <c r="N19" t="e">
        <f>M19/16</f>
        <v>#VALUE!</v>
      </c>
      <c r="O19" t="e">
        <f>IF(N19&lt;1,N19,P19)</f>
        <v>#VALUE!</v>
      </c>
      <c r="P19" s="9" t="e">
        <f>MOD(M19,16)</f>
        <v>#VALUE!</v>
      </c>
      <c r="R19" t="e">
        <f t="shared" si="15"/>
        <v>#VALUE!</v>
      </c>
    </row>
    <row r="20" spans="6:18" x14ac:dyDescent="0.25">
      <c r="F20" t="e">
        <f>IF(G19&lt;1,"STOP",K19)</f>
        <v>#VALUE!</v>
      </c>
      <c r="G20" t="e">
        <f t="shared" si="12"/>
        <v>#VALUE!</v>
      </c>
      <c r="H20" t="e">
        <f t="shared" si="13"/>
        <v>#VALUE!</v>
      </c>
      <c r="I20" s="9" t="e">
        <f t="shared" si="14"/>
        <v>#VALUE!</v>
      </c>
      <c r="K20" t="e">
        <f t="shared" si="10"/>
        <v>#VALUE!</v>
      </c>
    </row>
    <row r="21" spans="6:18" x14ac:dyDescent="0.25">
      <c r="F21" t="e">
        <f>IF(G20&lt;1,"STOP",G20)</f>
        <v>#VALUE!</v>
      </c>
      <c r="G21" t="e">
        <f t="shared" si="12"/>
        <v>#VALUE!</v>
      </c>
      <c r="H21" t="e">
        <f t="shared" si="13"/>
        <v>#VALUE!</v>
      </c>
      <c r="I21" s="9" t="e">
        <f t="shared" si="14"/>
        <v>#VALUE!</v>
      </c>
    </row>
  </sheetData>
  <mergeCells count="5">
    <mergeCell ref="B5:C6"/>
    <mergeCell ref="F2:G2"/>
    <mergeCell ref="F13:H13"/>
    <mergeCell ref="M2:N2"/>
    <mergeCell ref="M13:O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06.04.2020</vt:lpstr>
      <vt:lpstr>07.04.2020</vt:lpstr>
      <vt:lpstr>08.04.2020</vt:lpstr>
      <vt:lpstr>09.04.2020</vt:lpstr>
      <vt:lpstr>10.04.2020</vt:lpstr>
      <vt:lpstr>Calculator for binary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Hrishikesh Pandkar</dc:creator>
  <cp:lastModifiedBy>Hrishikesh Pandkar</cp:lastModifiedBy>
  <dcterms:created xsi:type="dcterms:W3CDTF">2015-06-05T18:17:20Z</dcterms:created>
  <dcterms:modified xsi:type="dcterms:W3CDTF">2020-04-12T05:26:36Z</dcterms:modified>
</cp:coreProperties>
</file>