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8800" windowHeight="16080" tabRatio="500" activeTab="8"/>
  </bookViews>
  <sheets>
    <sheet name="dev boards" sheetId="1" r:id="rId1"/>
    <sheet name="sensors" sheetId="2" r:id="rId2"/>
    <sheet name="wearables" sheetId="3" r:id="rId3"/>
    <sheet name="display" sheetId="4" r:id="rId4"/>
    <sheet name="wireless" sheetId="5" r:id="rId5"/>
    <sheet name="power supply" sheetId="6" r:id="rId6"/>
    <sheet name="misc" sheetId="7" r:id="rId7"/>
    <sheet name="components" sheetId="8" r:id="rId8"/>
    <sheet name="Summary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20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B1" i="9"/>
  <c r="F6" i="7"/>
  <c r="B8" i="9"/>
  <c r="B7" i="9"/>
  <c r="B6" i="9"/>
  <c r="B5" i="9"/>
  <c r="B4" i="9"/>
  <c r="B3" i="9"/>
  <c r="B2" i="9"/>
  <c r="F2" i="1"/>
  <c r="F2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E12" i="3"/>
  <c r="F12" i="3"/>
  <c r="F4" i="3"/>
  <c r="F5" i="3"/>
  <c r="F6" i="3"/>
  <c r="F7" i="3"/>
  <c r="F8" i="3"/>
  <c r="F9" i="3"/>
  <c r="F10" i="3"/>
  <c r="F3" i="3"/>
  <c r="E23" i="4"/>
  <c r="F2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4"/>
  <c r="F3" i="5"/>
  <c r="E11" i="6"/>
  <c r="F11" i="6"/>
  <c r="F4" i="6"/>
  <c r="F5" i="6"/>
  <c r="F6" i="6"/>
  <c r="F7" i="6"/>
  <c r="F8" i="6"/>
  <c r="F9" i="6"/>
  <c r="F3" i="6"/>
  <c r="E12" i="8"/>
  <c r="F4" i="8"/>
  <c r="F5" i="8"/>
  <c r="F6" i="8"/>
  <c r="F7" i="8"/>
  <c r="F8" i="8"/>
  <c r="F9" i="8"/>
  <c r="F10" i="8"/>
  <c r="F11" i="8"/>
  <c r="F12" i="8"/>
  <c r="F3" i="8"/>
</calcChain>
</file>

<file path=xl/sharedStrings.xml><?xml version="1.0" encoding="utf-8"?>
<sst xmlns="http://schemas.openxmlformats.org/spreadsheetml/2006/main" count="223" uniqueCount="170">
  <si>
    <t>slno</t>
  </si>
  <si>
    <t>component name</t>
  </si>
  <si>
    <t>quantity</t>
  </si>
  <si>
    <t>link</t>
  </si>
  <si>
    <t>ESP8266 NodeMcu WiFi Development Board</t>
  </si>
  <si>
    <t>http://www.amazon.com/HiLetgo-NodeMCU-Internet-Development-ESP8266/dp/B010N1SPRK/ref=sr_1_6?ie=UTF8&amp;qid=1461834269&amp;sr=8-6&amp;keywords=esp+8266+development</t>
  </si>
  <si>
    <t>https://www.adafruit.com/products/1459</t>
  </si>
  <si>
    <t>wireless charger</t>
  </si>
  <si>
    <t>https://www.adafruit.com/products/1138</t>
  </si>
  <si>
    <t>Neopixel strips</t>
  </si>
  <si>
    <t>Capacitive touch arduino</t>
  </si>
  <si>
    <t>https://www.adafruit.com/products/2340</t>
  </si>
  <si>
    <t>4 digit -7 segment</t>
  </si>
  <si>
    <t>https://www.adafruit.com/product/3109</t>
  </si>
  <si>
    <t>conductive thread</t>
  </si>
  <si>
    <t>https://www.adafruit.com/products/641</t>
  </si>
  <si>
    <t>conductive rubber band</t>
  </si>
  <si>
    <t>https://www.adafruit.com/products/519</t>
  </si>
  <si>
    <t>flora dev board</t>
  </si>
  <si>
    <t>https://www.adafruit.com/products/2487</t>
  </si>
  <si>
    <t>arduino gemma</t>
  </si>
  <si>
    <t>https://www.adafruit.com/products/2470</t>
  </si>
  <si>
    <t>3 axis flora gyri</t>
  </si>
  <si>
    <t>https://www.adafruit.com/products/2020</t>
  </si>
  <si>
    <t>pressure sensitive fabric</t>
  </si>
  <si>
    <t>https://www.adafruit.com/products/1361</t>
  </si>
  <si>
    <t>trinket 5 V</t>
  </si>
  <si>
    <t>https://www.adafruit.com/products/1501</t>
  </si>
  <si>
    <t>gemma ATTINY</t>
  </si>
  <si>
    <t>https://www.adafruit.com/products/1222</t>
  </si>
  <si>
    <t>https://www.adafruit.com/products/3010</t>
  </si>
  <si>
    <t>feather+wifi atwin c1500</t>
  </si>
  <si>
    <t>feather + BLE</t>
  </si>
  <si>
    <t>https://www.adafruit.com/products/2995</t>
  </si>
  <si>
    <t>feather+ RC</t>
  </si>
  <si>
    <t>https://www.adafruit.com/products/3076</t>
  </si>
  <si>
    <t>trinket 3v</t>
  </si>
  <si>
    <t>https://www.adafruit.com/products/2010</t>
  </si>
  <si>
    <t>feather- dev</t>
  </si>
  <si>
    <t>https://www.adafruit.com/products/2772</t>
  </si>
  <si>
    <t>usb lipo charger</t>
  </si>
  <si>
    <t>https://www.adafruit.com/products/1304</t>
  </si>
  <si>
    <t>feather+sms/audio/data</t>
  </si>
  <si>
    <t>https://www.adafruit.com/products/3027</t>
  </si>
  <si>
    <t>micropython</t>
  </si>
  <si>
    <t>https://www.adafruit.com/products/2390</t>
  </si>
  <si>
    <t>link it one</t>
  </si>
  <si>
    <t>http://www.seeedstudio.com/depot/LinkIt-ONE-p-2017.html</t>
  </si>
  <si>
    <t>limkit one starter kit</t>
  </si>
  <si>
    <t>http://www.seeedstudio.com/depot/Grove-Starter-Kit-for-LinkIt-ONE-p-2028.html</t>
  </si>
  <si>
    <t>Raspi screen</t>
  </si>
  <si>
    <t>http://www.seeedstudio.com/depot/28-USB-TFT-Display-Module-For-Raspberry-Pi-p-1699.html?cPath=122_154_155</t>
  </si>
  <si>
    <t>DSO nano</t>
  </si>
  <si>
    <t>http://www.seeedstudio.com/depot/DSO-Nano-v3-p-1358.html?cPath=63_65</t>
  </si>
  <si>
    <t>arduino plug play groove kit</t>
  </si>
  <si>
    <t>http://www.seeedstudio.com/depot/Mixer-Pack-V2Electronic-blockswithout-Arduinoplug-and-play-system-p-1867.html?cPath=14</t>
  </si>
  <si>
    <t>Intel Edison</t>
  </si>
  <si>
    <t>http://www.seeedstudio.com/depot/Intel-Edison-Breakout-Kit-p-2151.html?cPath=122_150</t>
  </si>
  <si>
    <t>Intel Edison for arduino</t>
  </si>
  <si>
    <t>http://www.seeedstudio.com/depot/Intel-Edison-for-Arduino-p-2149.html?cPath=122_150</t>
  </si>
  <si>
    <t>groove IOT kit</t>
  </si>
  <si>
    <t>http://www.seeedstudio.com/depot/Grove-Starter-Kit-Plus-IoT-Edison-p-2634.html?cPath=84_13</t>
  </si>
  <si>
    <t>groove plant kit</t>
  </si>
  <si>
    <t>http://www.seeedstudio.com/depot/Grove-Smart-Plant-Care-Kit-for-Arduino-p-2528.html?cPath=84_13</t>
  </si>
  <si>
    <t>http://www.seeedstudio.com/depot/Grove-Indoor-Environment-Kit-for-Intel-Edison-p-2427.html?cPath=84_13</t>
  </si>
  <si>
    <t>groove/ edison indoor kit</t>
  </si>
  <si>
    <t>sticker ckts</t>
  </si>
  <si>
    <t>http://www.seeedstudio.com/depot/Circuit-Sticker-Starter-Kit-with-English-Sketchbook-Peelandstick-Electronics-for-Crafting-Circuits-p-1848.html?cPath=84_13</t>
  </si>
  <si>
    <t>groove ADK dash</t>
  </si>
  <si>
    <t>http://www.seeedstudio.com/depot/Grove-ADK-Dash-Kit-p-929.html?cPath=84_13</t>
  </si>
  <si>
    <t>wireless sensor kit+solar power</t>
  </si>
  <si>
    <t>http://www.seeedstudio.com/depot/Wireless-Sensor-Node-Solar-Kit-p-919.html?cPath=84_13</t>
  </si>
  <si>
    <t>rpi motor shield</t>
  </si>
  <si>
    <t>http://www.seeedstudio.com/depot/RaspiRobot-Board-v3-p-2595.html?cPath=91_92</t>
  </si>
  <si>
    <t>groove i2c motor driver</t>
  </si>
  <si>
    <t>http://www.seeedstudio.com/depot/Grove%C2%A0%C2%A0I2C%C2%A0Mini%C2%A0Motor%C2%A0Driver-p-2508.html?cPath=91_92</t>
  </si>
  <si>
    <t>arduino 4A motor shield</t>
  </si>
  <si>
    <t>http://www.seeedstudio.com/depot/4A-Motor-Shield-p-1954.html?cPath=91_92</t>
  </si>
  <si>
    <t>groove string lights</t>
  </si>
  <si>
    <t>http://www.seeedstudio.com/depot/Grove-LED-String-Light-p-2324.html?cPath=91_18</t>
  </si>
  <si>
    <t>EL sheild</t>
  </si>
  <si>
    <t>http://www.seeedstudio.com/depot/EL-Shield-p-1287.html?cPath=91_18</t>
  </si>
  <si>
    <t>flexible LED strip</t>
  </si>
  <si>
    <t>http://www.seeedstudio.com/depot/Flexible-LED-Strip-RGB-p-1098.html</t>
  </si>
  <si>
    <t>LED strip driver</t>
  </si>
  <si>
    <t>Line laser</t>
  </si>
  <si>
    <t>http://www.seeedstudio.com/depot/5mW-Laser-Module-emitter-Red-Line-p-123.html?cPath=81_86</t>
  </si>
  <si>
    <t>point laser</t>
  </si>
  <si>
    <t>http://www.seeedstudio.com/depot/5mW-Laser-Module-emitter-Red-Point-p-72.html?cPath=81_86</t>
  </si>
  <si>
    <t>wifi Lights</t>
  </si>
  <si>
    <t>http://www.seeedstudio.com/depot/Yeelight-SunFlower-p-1940.html?cPath=81_116</t>
  </si>
  <si>
    <t>http://www.seeedstudio.com/depot/Grove-LED-Strip-Driver-p-1197.html?cPath=91_18</t>
  </si>
  <si>
    <t>flat white EL</t>
  </si>
  <si>
    <t>http://www.seeedstudio.com/depot/EL-Panel-Light-Blue-10cm-x-10cm-p-1191.html?cPath=81_37</t>
  </si>
  <si>
    <t>flat green EL</t>
  </si>
  <si>
    <t>http://www.seeedstudio.com/depot/EL-Panel-Green-10cm-x-10cm-p-1190.html?cPath=81_37</t>
  </si>
  <si>
    <t>http://www.seeedstudio.com/depot/EL-Panel-White-10cm-x-10cm-p-1189.html?cPath=81_37</t>
  </si>
  <si>
    <t>flat blue EL</t>
  </si>
  <si>
    <t>wire white EL</t>
  </si>
  <si>
    <t>http://www.seeedstudio.com/depot/EL-WireWhite-3m-p-1130.html?cPath=81_37</t>
  </si>
  <si>
    <t>wire blue EL</t>
  </si>
  <si>
    <t>http://www.seeedstudio.com/depot/EL-WireBlue-3m-p-1128.html</t>
  </si>
  <si>
    <t>wire green EL</t>
  </si>
  <si>
    <t>http://www.seeedstudio.com/depot/EL-WireGreen-3m-p-1102.html</t>
  </si>
  <si>
    <t>tape white EL</t>
  </si>
  <si>
    <t>http://www.seeedstudio.com/depot/EL-Tape-White-1m-p-1184.html</t>
  </si>
  <si>
    <t>tape red EL</t>
  </si>
  <si>
    <t>http://www.seeedstudio.com/depot/EL-Tape-Red-1m-p-1181.html</t>
  </si>
  <si>
    <t>EL inverter</t>
  </si>
  <si>
    <t>http://www.seeedstudio.com/depot/Robust-EL-Inverter-For-EL-Shield-p-1289.html?cPath=81_37</t>
  </si>
  <si>
    <t>LED set of 20</t>
  </si>
  <si>
    <t>http://www.seeedstudio.com/depot/5mm-Triple-Output-LED-RGB-Common-cathode-20-PCs-p-623.html?cPath=81_35</t>
  </si>
  <si>
    <t>LED integrated driver</t>
  </si>
  <si>
    <t>http://www.seeedstudio.com/depot/WS2812B-RGB-LED-with-Integrated-Driver-Chip-10-PCs-pack-p-1675.html?cPath=81_35</t>
  </si>
  <si>
    <t>touch sensor</t>
  </si>
  <si>
    <t>http://www.seeedstudio.com/depot/Grove-I2C-Touch-Sensor-p-840.html?cPath=85_94</t>
  </si>
  <si>
    <t>http://www.seeedstudio.com/depot/3Dpad-touchless-gesture-controller-Arduino-shield-p-2332.html?cPath=85_94</t>
  </si>
  <si>
    <t>3D gesture shield for arduino</t>
  </si>
  <si>
    <t>magnetic switch</t>
  </si>
  <si>
    <t>http://www.seeedstudio.com/depot/Magnetic-Door-Switch-p-666.html?cPath=85_50</t>
  </si>
  <si>
    <t>NFC reader 125khz</t>
  </si>
  <si>
    <t>http://www.seeedstudio.com/depot/Mini-125Khz-RFID-Module-External-LEDBuzzer-Port-70mm-Reading-Distance-p-1724.html?cPath=19_24</t>
  </si>
  <si>
    <t>NFC shield + antena</t>
  </si>
  <si>
    <t>http://www.seeedstudio.com/depot/HydraNFC-Shield-and-HydraNFC-Antenna-p-1974.html?cPath=19_24</t>
  </si>
  <si>
    <t>http://www.seeedstudio.com/depot/RFID-tag-combo-125khz-5-pcs-p-700.html?cPath=19_24</t>
  </si>
  <si>
    <t>RFIDtags 125 khz</t>
  </si>
  <si>
    <t>rfid card 13.6mhz</t>
  </si>
  <si>
    <t>http://www.seeedstudio.com/depot/M1-RFID-card-1356Mhz-p-240.html?cPath=19_24</t>
  </si>
  <si>
    <t>25khz rfid module</t>
  </si>
  <si>
    <t>13.6mhz nfc shield</t>
  </si>
  <si>
    <t>http://www.seeedstudio.com/depot/NFC-Shield-V20-p-1370.html</t>
  </si>
  <si>
    <t>13.6mhz nfc book tag</t>
  </si>
  <si>
    <t>http://www.seeedstudio.com/depot/1356MHz-RFID-book-tag-p-1067.html?cPath=19_24</t>
  </si>
  <si>
    <t>micro nfc board</t>
  </si>
  <si>
    <t>http://www.seeedstudio.com/depot/MicroNFCBoard-p-2431.html?cPath=19_24</t>
  </si>
  <si>
    <t>groove rtc</t>
  </si>
  <si>
    <t>http://www.seeedstudio.com/depot/Grove-RTC-p-758.html?cPath=25</t>
  </si>
  <si>
    <t>groove 3 axis gyro</t>
  </si>
  <si>
    <t>http://www.seeedstudio.com/depot/Grove-3Axis-Digital-Gyro-p-750.html?cPath=25</t>
  </si>
  <si>
    <t>groove ater sensor</t>
  </si>
  <si>
    <t>http://www.seeedstudio.com/depot/Grove-Water-Sensor-p-748.html?cPath=25</t>
  </si>
  <si>
    <t>groove magnetic switch</t>
  </si>
  <si>
    <t>http://www.seeedstudio.com/depot/Grove-Magnetic-Switch-p-744.html?cPath=25</t>
  </si>
  <si>
    <t>usb ttl</t>
  </si>
  <si>
    <t>http://www.seeedstudio.com/depot/PL2303-USB-to-Serial-TTL-ModuleAdapter-p-2358.html?cPath=63</t>
  </si>
  <si>
    <t>bench vice</t>
  </si>
  <si>
    <t>http://www.seeedstudio.com/depot/MINI-table-vise-p-2303.html?cPath=63</t>
  </si>
  <si>
    <t>crimpers</t>
  </si>
  <si>
    <t>http://www.seeedstudio.com/depot/Ratcheting-Crimper-Pliers-p-1584.html?cPath=63</t>
  </si>
  <si>
    <t>solder wick</t>
  </si>
  <si>
    <t>http://www.seeedstudio.com/depot/Desoldering-Wick-p-1437.html?cPath=63</t>
  </si>
  <si>
    <t>solder cleaner</t>
  </si>
  <si>
    <t>http://www.seeedstudio.com/depot/Iron-Cleaner-p-1351.html?cPath=63</t>
  </si>
  <si>
    <t>cost</t>
  </si>
  <si>
    <t>total</t>
  </si>
  <si>
    <t>sl no</t>
  </si>
  <si>
    <t>cost($)</t>
  </si>
  <si>
    <t>Dev Boards</t>
  </si>
  <si>
    <t>Sensors</t>
  </si>
  <si>
    <t>Wearables</t>
  </si>
  <si>
    <t>Display</t>
  </si>
  <si>
    <t>Wireless</t>
  </si>
  <si>
    <t>Power Supply</t>
  </si>
  <si>
    <t>Misc</t>
  </si>
  <si>
    <t>Components</t>
  </si>
  <si>
    <t>partivle photon starter kit</t>
  </si>
  <si>
    <t>https://www.adafruit.com/products/2723</t>
  </si>
  <si>
    <t>particle photon button</t>
  </si>
  <si>
    <t>https://www.adafruit.com/products/2799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</si>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</sst>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 shrinkToFit="1"/>
    </xf>
    <xf numFmtId="0" fontId="0" fillId="2" borderId="0" xfId="0" applyFill="1"/>
    <xf numFmtId="0" fontId="4" fillId="0" borderId="0" xfId="0" applyFont="1"/>
    <xf numFmtId="0" fontId="3" fillId="0" borderId="0" xfId="0" applyFont="1"/>
    <xf numFmtId="0" fontId="0" fillId="0" borderId="0" xfId="0" applyFont="1"/>
    <xf numFmtId="0" fontId="4" fillId="3" borderId="0" xfId="0" applyFont="1" applyFill="1" applyAlignment="1">
      <alignment wrapText="1" shrinkToFit="1"/>
    </xf>
    <xf numFmtId="0" fontId="4" fillId="3" borderId="0" xfId="0" applyFont="1" applyFill="1" applyAlignment="1">
      <alignment shrinkToFi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shrinkToFi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8" sqref="F18"/>
    </sheetView>
  </sheetViews>
  <sheetFormatPr baseColWidth="10" defaultRowHeight="15" x14ac:dyDescent="0"/>
  <cols>
    <col min="2" max="2" width="41.83203125" customWidth="1"/>
    <col min="3" max="3" width="13.83203125" customWidth="1"/>
    <col min="4" max="4" width="74.83203125" customWidth="1"/>
    <col min="5" max="5" width="15.6640625" customWidth="1"/>
  </cols>
  <sheetData>
    <row r="1" spans="1:6" s="3" customFormat="1">
      <c r="A1" s="2" t="s">
        <v>155</v>
      </c>
      <c r="B1" s="2" t="s">
        <v>1</v>
      </c>
      <c r="C1" s="2" t="s">
        <v>2</v>
      </c>
      <c r="D1" s="2" t="s">
        <v>3</v>
      </c>
      <c r="E1" s="3" t="s">
        <v>156</v>
      </c>
      <c r="F1" s="3" t="s">
        <v>154</v>
      </c>
    </row>
    <row r="2" spans="1:6" ht="45">
      <c r="A2">
        <v>1</v>
      </c>
      <c r="B2" t="s">
        <v>4</v>
      </c>
      <c r="C2">
        <v>10</v>
      </c>
      <c r="D2" s="1" t="s">
        <v>5</v>
      </c>
      <c r="E2">
        <v>7.79</v>
      </c>
      <c r="F2">
        <f>E2*C2</f>
        <v>77.900000000000006</v>
      </c>
    </row>
    <row r="3" spans="1:6">
      <c r="A3" s="4">
        <v>2</v>
      </c>
      <c r="B3" s="4" t="s">
        <v>10</v>
      </c>
      <c r="C3" s="4">
        <v>2</v>
      </c>
      <c r="D3" s="4" t="s">
        <v>11</v>
      </c>
      <c r="E3">
        <v>14.95</v>
      </c>
      <c r="F3">
        <f t="shared" ref="F3:F18" si="0">E3*C3</f>
        <v>29.9</v>
      </c>
    </row>
    <row r="4" spans="1:6">
      <c r="A4" s="4">
        <v>3</v>
      </c>
      <c r="B4" s="4" t="s">
        <v>26</v>
      </c>
      <c r="C4" s="4">
        <v>2</v>
      </c>
      <c r="D4" s="4" t="s">
        <v>27</v>
      </c>
      <c r="E4">
        <v>6.95</v>
      </c>
      <c r="F4">
        <f t="shared" si="0"/>
        <v>13.9</v>
      </c>
    </row>
    <row r="5" spans="1:6">
      <c r="A5" s="4">
        <v>4</v>
      </c>
      <c r="B5" s="4" t="s">
        <v>31</v>
      </c>
      <c r="C5" s="4">
        <v>4</v>
      </c>
      <c r="D5" s="4" t="s">
        <v>30</v>
      </c>
      <c r="E5">
        <v>34.950000000000003</v>
      </c>
      <c r="F5">
        <f t="shared" si="0"/>
        <v>139.80000000000001</v>
      </c>
    </row>
    <row r="6" spans="1:6">
      <c r="A6" s="4">
        <v>5</v>
      </c>
      <c r="B6" s="4" t="s">
        <v>32</v>
      </c>
      <c r="C6" s="4">
        <v>4</v>
      </c>
      <c r="D6" s="4" t="s">
        <v>33</v>
      </c>
      <c r="E6">
        <v>29.95</v>
      </c>
      <c r="F6">
        <f t="shared" si="0"/>
        <v>119.8</v>
      </c>
    </row>
    <row r="7" spans="1:6">
      <c r="A7" s="4">
        <v>6</v>
      </c>
      <c r="B7" s="4" t="s">
        <v>34</v>
      </c>
      <c r="C7" s="4">
        <v>2</v>
      </c>
      <c r="D7" s="4" t="s">
        <v>35</v>
      </c>
      <c r="E7">
        <v>24.95</v>
      </c>
      <c r="F7">
        <f t="shared" si="0"/>
        <v>49.9</v>
      </c>
    </row>
    <row r="8" spans="1:6">
      <c r="A8" s="4">
        <v>7</v>
      </c>
      <c r="B8" s="4" t="s">
        <v>36</v>
      </c>
      <c r="C8" s="4">
        <v>2</v>
      </c>
      <c r="D8" s="4" t="s">
        <v>37</v>
      </c>
      <c r="E8">
        <v>9.9499999999999993</v>
      </c>
      <c r="F8">
        <f t="shared" si="0"/>
        <v>19.899999999999999</v>
      </c>
    </row>
    <row r="9" spans="1:6">
      <c r="A9" s="4">
        <v>8</v>
      </c>
      <c r="B9" s="4" t="s">
        <v>38</v>
      </c>
      <c r="C9" s="4">
        <v>2</v>
      </c>
      <c r="D9" s="4" t="s">
        <v>39</v>
      </c>
      <c r="E9">
        <v>19.95</v>
      </c>
      <c r="F9">
        <f t="shared" si="0"/>
        <v>39.9</v>
      </c>
    </row>
    <row r="10" spans="1:6">
      <c r="A10" s="4">
        <v>9</v>
      </c>
      <c r="B10" s="4" t="s">
        <v>42</v>
      </c>
      <c r="C10" s="4">
        <v>2</v>
      </c>
      <c r="D10" t="s">
        <v>43</v>
      </c>
      <c r="E10">
        <v>44.95</v>
      </c>
      <c r="F10">
        <f t="shared" si="0"/>
        <v>89.9</v>
      </c>
    </row>
    <row r="11" spans="1:6">
      <c r="A11" s="4">
        <v>10</v>
      </c>
      <c r="B11" s="4" t="s">
        <v>44</v>
      </c>
      <c r="C11" s="4">
        <v>2</v>
      </c>
      <c r="D11" t="s">
        <v>45</v>
      </c>
      <c r="E11">
        <v>44.95</v>
      </c>
      <c r="F11">
        <f t="shared" si="0"/>
        <v>89.9</v>
      </c>
    </row>
    <row r="12" spans="1:6">
      <c r="A12" s="4"/>
    </row>
    <row r="13" spans="1:6">
      <c r="A13" s="4">
        <v>11</v>
      </c>
      <c r="B13" s="4" t="s">
        <v>46</v>
      </c>
      <c r="C13" s="4">
        <v>2</v>
      </c>
      <c r="D13" t="s">
        <v>47</v>
      </c>
      <c r="E13">
        <v>59</v>
      </c>
      <c r="F13">
        <f t="shared" si="0"/>
        <v>118</v>
      </c>
    </row>
    <row r="14" spans="1:6">
      <c r="A14" s="4">
        <v>12</v>
      </c>
      <c r="B14" s="4" t="s">
        <v>56</v>
      </c>
      <c r="C14" s="4">
        <v>1</v>
      </c>
      <c r="D14" t="s">
        <v>57</v>
      </c>
      <c r="E14">
        <v>72.5</v>
      </c>
      <c r="F14">
        <f t="shared" si="0"/>
        <v>72.5</v>
      </c>
    </row>
    <row r="15" spans="1:6">
      <c r="A15" s="4">
        <v>13</v>
      </c>
      <c r="B15" s="4" t="s">
        <v>58</v>
      </c>
      <c r="C15" s="4">
        <v>1</v>
      </c>
      <c r="D15" t="s">
        <v>59</v>
      </c>
      <c r="E15">
        <v>97.95</v>
      </c>
      <c r="F15">
        <f t="shared" si="0"/>
        <v>97.95</v>
      </c>
    </row>
    <row r="16" spans="1:6">
      <c r="A16" s="4">
        <v>14</v>
      </c>
      <c r="B16" s="4" t="s">
        <v>68</v>
      </c>
      <c r="C16" s="4">
        <v>1</v>
      </c>
      <c r="D16" t="s">
        <v>69</v>
      </c>
      <c r="E16">
        <v>129</v>
      </c>
      <c r="F16">
        <f t="shared" si="0"/>
        <v>129</v>
      </c>
    </row>
    <row r="17" spans="1:6">
      <c r="A17" s="4">
        <v>15</v>
      </c>
      <c r="B17" s="4" t="s">
        <v>165</v>
      </c>
      <c r="C17" s="4">
        <v>2</v>
      </c>
      <c r="D17" t="s">
        <v>166</v>
      </c>
      <c r="E17">
        <v>29</v>
      </c>
      <c r="F17">
        <f t="shared" si="0"/>
        <v>58</v>
      </c>
    </row>
    <row r="18" spans="1:6">
      <c r="A18" s="4">
        <v>16</v>
      </c>
      <c r="B18" s="4" t="s">
        <v>167</v>
      </c>
      <c r="C18" s="4">
        <v>2</v>
      </c>
      <c r="D18" t="s">
        <v>168</v>
      </c>
      <c r="E18">
        <v>49</v>
      </c>
      <c r="F18">
        <f t="shared" si="0"/>
        <v>98</v>
      </c>
    </row>
    <row r="19" spans="1:6">
      <c r="A19" s="4"/>
    </row>
    <row r="20" spans="1:6">
      <c r="F20">
        <f>SUM(F2:F18)</f>
        <v>1244.25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6" sqref="D16"/>
    </sheetView>
  </sheetViews>
  <sheetFormatPr baseColWidth="10" defaultRowHeight="15" x14ac:dyDescent="0"/>
  <cols>
    <col min="2" max="2" width="29.1640625" customWidth="1"/>
    <col min="4" max="4" width="133" customWidth="1"/>
  </cols>
  <sheetData>
    <row r="1" spans="1:6" s="3" customFormat="1">
      <c r="A1" s="2" t="s">
        <v>0</v>
      </c>
      <c r="B1" s="2" t="s">
        <v>1</v>
      </c>
      <c r="C1" s="2" t="s">
        <v>2</v>
      </c>
      <c r="D1" s="2" t="s">
        <v>3</v>
      </c>
      <c r="E1" s="3" t="s">
        <v>153</v>
      </c>
      <c r="F1" s="3" t="s">
        <v>154</v>
      </c>
    </row>
    <row r="3" spans="1:6">
      <c r="A3">
        <v>1</v>
      </c>
      <c r="B3" t="s">
        <v>48</v>
      </c>
      <c r="C3">
        <v>2</v>
      </c>
      <c r="D3" t="s">
        <v>49</v>
      </c>
      <c r="E3">
        <v>69.900000000000006</v>
      </c>
      <c r="F3">
        <f>E3*C3</f>
        <v>139.80000000000001</v>
      </c>
    </row>
    <row r="4" spans="1:6">
      <c r="A4">
        <v>2</v>
      </c>
      <c r="B4" t="s">
        <v>54</v>
      </c>
      <c r="C4">
        <v>1</v>
      </c>
      <c r="D4" t="s">
        <v>55</v>
      </c>
      <c r="E4">
        <v>49</v>
      </c>
      <c r="F4">
        <f t="shared" ref="F4:F24" si="0">E4*C4</f>
        <v>49</v>
      </c>
    </row>
    <row r="5" spans="1:6">
      <c r="A5">
        <v>3</v>
      </c>
      <c r="B5" t="s">
        <v>60</v>
      </c>
      <c r="C5">
        <v>1</v>
      </c>
      <c r="D5" t="s">
        <v>61</v>
      </c>
      <c r="E5">
        <v>79</v>
      </c>
      <c r="F5">
        <f t="shared" si="0"/>
        <v>79</v>
      </c>
    </row>
    <row r="6" spans="1:6">
      <c r="A6">
        <v>4</v>
      </c>
      <c r="B6" t="s">
        <v>62</v>
      </c>
      <c r="C6">
        <v>1</v>
      </c>
      <c r="D6" t="s">
        <v>63</v>
      </c>
      <c r="E6">
        <v>59.9</v>
      </c>
      <c r="F6">
        <f t="shared" si="0"/>
        <v>59.9</v>
      </c>
    </row>
    <row r="7" spans="1:6">
      <c r="A7">
        <v>5</v>
      </c>
      <c r="B7" t="s">
        <v>65</v>
      </c>
      <c r="C7">
        <v>1</v>
      </c>
      <c r="D7" t="s">
        <v>64</v>
      </c>
      <c r="E7">
        <v>79</v>
      </c>
      <c r="F7">
        <f t="shared" si="0"/>
        <v>79</v>
      </c>
    </row>
    <row r="8" spans="1:6">
      <c r="A8">
        <v>6</v>
      </c>
      <c r="B8" t="s">
        <v>66</v>
      </c>
      <c r="C8">
        <v>1</v>
      </c>
      <c r="D8" t="s">
        <v>67</v>
      </c>
      <c r="E8">
        <v>25</v>
      </c>
      <c r="F8">
        <f t="shared" si="0"/>
        <v>25</v>
      </c>
    </row>
    <row r="9" spans="1:6">
      <c r="A9">
        <v>7</v>
      </c>
      <c r="B9" t="s">
        <v>70</v>
      </c>
      <c r="C9">
        <v>1</v>
      </c>
      <c r="D9" t="s">
        <v>71</v>
      </c>
      <c r="E9">
        <v>19.899999999999999</v>
      </c>
      <c r="F9">
        <f t="shared" si="0"/>
        <v>19.899999999999999</v>
      </c>
    </row>
    <row r="10" spans="1:6">
      <c r="A10">
        <v>8</v>
      </c>
      <c r="B10" t="s">
        <v>114</v>
      </c>
      <c r="C10">
        <v>1</v>
      </c>
      <c r="D10" t="s">
        <v>115</v>
      </c>
      <c r="E10">
        <v>16.899999999999999</v>
      </c>
      <c r="F10">
        <f t="shared" si="0"/>
        <v>16.899999999999999</v>
      </c>
    </row>
    <row r="11" spans="1:6">
      <c r="A11">
        <v>9</v>
      </c>
      <c r="B11" t="s">
        <v>117</v>
      </c>
      <c r="C11">
        <v>1</v>
      </c>
      <c r="D11" t="s">
        <v>116</v>
      </c>
      <c r="E11">
        <v>79</v>
      </c>
      <c r="F11">
        <f t="shared" si="0"/>
        <v>79</v>
      </c>
    </row>
    <row r="12" spans="1:6">
      <c r="A12">
        <v>10</v>
      </c>
      <c r="B12" t="s">
        <v>118</v>
      </c>
      <c r="C12">
        <v>1</v>
      </c>
      <c r="D12" t="s">
        <v>119</v>
      </c>
      <c r="E12">
        <v>2</v>
      </c>
      <c r="F12">
        <f t="shared" si="0"/>
        <v>2</v>
      </c>
    </row>
    <row r="13" spans="1:6">
      <c r="A13">
        <v>11</v>
      </c>
      <c r="B13" t="s">
        <v>120</v>
      </c>
      <c r="C13">
        <v>5</v>
      </c>
      <c r="D13" t="s">
        <v>121</v>
      </c>
      <c r="E13">
        <v>10.5</v>
      </c>
      <c r="F13">
        <f t="shared" si="0"/>
        <v>52.5</v>
      </c>
    </row>
    <row r="14" spans="1:6">
      <c r="A14">
        <v>12</v>
      </c>
      <c r="B14" t="s">
        <v>122</v>
      </c>
      <c r="C14">
        <v>2</v>
      </c>
      <c r="D14" t="s">
        <v>123</v>
      </c>
      <c r="E14">
        <v>79</v>
      </c>
      <c r="F14">
        <f t="shared" si="0"/>
        <v>158</v>
      </c>
    </row>
    <row r="15" spans="1:6">
      <c r="A15">
        <v>13</v>
      </c>
      <c r="B15" t="s">
        <v>125</v>
      </c>
      <c r="C15">
        <v>2</v>
      </c>
      <c r="D15" t="s">
        <v>124</v>
      </c>
      <c r="E15">
        <v>2.5</v>
      </c>
      <c r="F15">
        <f t="shared" si="0"/>
        <v>5</v>
      </c>
    </row>
    <row r="16" spans="1:6">
      <c r="A16">
        <v>14</v>
      </c>
      <c r="B16" t="s">
        <v>126</v>
      </c>
      <c r="C16">
        <v>10</v>
      </c>
      <c r="D16" t="s">
        <v>127</v>
      </c>
      <c r="E16">
        <v>2</v>
      </c>
      <c r="F16">
        <f t="shared" si="0"/>
        <v>20</v>
      </c>
    </row>
    <row r="17" spans="1:6">
      <c r="A17">
        <v>15</v>
      </c>
      <c r="B17" t="s">
        <v>128</v>
      </c>
      <c r="C17">
        <v>5</v>
      </c>
      <c r="D17" t="s">
        <v>121</v>
      </c>
      <c r="E17">
        <v>10.5</v>
      </c>
      <c r="F17">
        <f t="shared" si="0"/>
        <v>52.5</v>
      </c>
    </row>
    <row r="18" spans="1:6">
      <c r="A18">
        <v>16</v>
      </c>
      <c r="B18" t="s">
        <v>129</v>
      </c>
      <c r="C18">
        <v>2</v>
      </c>
      <c r="D18" t="s">
        <v>130</v>
      </c>
      <c r="E18">
        <v>29.5</v>
      </c>
      <c r="F18">
        <f t="shared" si="0"/>
        <v>59</v>
      </c>
    </row>
    <row r="19" spans="1:6">
      <c r="A19">
        <v>17</v>
      </c>
      <c r="B19" t="s">
        <v>131</v>
      </c>
      <c r="C19">
        <v>10</v>
      </c>
      <c r="D19" t="s">
        <v>132</v>
      </c>
      <c r="E19">
        <v>1.5</v>
      </c>
      <c r="F19">
        <f t="shared" si="0"/>
        <v>15</v>
      </c>
    </row>
    <row r="20" spans="1:6">
      <c r="A20">
        <v>18</v>
      </c>
      <c r="B20" t="s">
        <v>133</v>
      </c>
      <c r="C20">
        <v>1</v>
      </c>
      <c r="D20" t="s">
        <v>134</v>
      </c>
      <c r="E20">
        <v>59.95</v>
      </c>
      <c r="F20">
        <f t="shared" si="0"/>
        <v>59.95</v>
      </c>
    </row>
    <row r="21" spans="1:6">
      <c r="A21">
        <v>19</v>
      </c>
      <c r="B21" t="s">
        <v>135</v>
      </c>
      <c r="C21">
        <v>4</v>
      </c>
      <c r="D21" t="s">
        <v>136</v>
      </c>
      <c r="E21">
        <v>6.9</v>
      </c>
      <c r="F21">
        <f t="shared" si="0"/>
        <v>27.6</v>
      </c>
    </row>
    <row r="22" spans="1:6">
      <c r="A22">
        <v>20</v>
      </c>
      <c r="B22" t="s">
        <v>137</v>
      </c>
      <c r="C22">
        <v>4</v>
      </c>
      <c r="D22" t="s">
        <v>138</v>
      </c>
      <c r="E22">
        <v>19.899999999999999</v>
      </c>
      <c r="F22">
        <f t="shared" si="0"/>
        <v>79.599999999999994</v>
      </c>
    </row>
    <row r="23" spans="1:6">
      <c r="A23">
        <v>21</v>
      </c>
      <c r="B23" t="s">
        <v>139</v>
      </c>
      <c r="C23">
        <v>4</v>
      </c>
      <c r="D23" t="s">
        <v>140</v>
      </c>
      <c r="E23">
        <v>2.9</v>
      </c>
      <c r="F23">
        <f t="shared" si="0"/>
        <v>11.6</v>
      </c>
    </row>
    <row r="24" spans="1:6">
      <c r="A24">
        <v>22</v>
      </c>
      <c r="B24" t="s">
        <v>141</v>
      </c>
      <c r="C24">
        <v>4</v>
      </c>
      <c r="D24" t="s">
        <v>142</v>
      </c>
      <c r="E24">
        <v>2.9</v>
      </c>
      <c r="F24">
        <f t="shared" si="0"/>
        <v>11.6</v>
      </c>
    </row>
    <row r="26" spans="1:6">
      <c r="F26">
        <f>SUM(F3:F24)</f>
        <v>1101.8499999999999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3" sqref="E13"/>
    </sheetView>
  </sheetViews>
  <sheetFormatPr baseColWidth="10" defaultRowHeight="15" x14ac:dyDescent="0"/>
  <cols>
    <col min="2" max="2" width="28" customWidth="1"/>
    <col min="4" max="4" width="40.83203125" customWidth="1"/>
  </cols>
  <sheetData>
    <row r="1" spans="1:6" s="3" customFormat="1">
      <c r="A1" s="2" t="s">
        <v>0</v>
      </c>
      <c r="B1" s="2" t="s">
        <v>1</v>
      </c>
      <c r="C1" s="2" t="s">
        <v>2</v>
      </c>
      <c r="D1" s="2" t="s">
        <v>3</v>
      </c>
      <c r="E1" s="3" t="s">
        <v>153</v>
      </c>
      <c r="F1" s="3" t="s">
        <v>154</v>
      </c>
    </row>
    <row r="3" spans="1:6">
      <c r="A3">
        <v>1</v>
      </c>
      <c r="B3" t="s">
        <v>9</v>
      </c>
      <c r="C3">
        <v>2</v>
      </c>
      <c r="D3" t="s">
        <v>8</v>
      </c>
      <c r="E3">
        <v>24.95</v>
      </c>
      <c r="F3">
        <f>E3*C3</f>
        <v>49.9</v>
      </c>
    </row>
    <row r="4" spans="1:6">
      <c r="A4">
        <v>2</v>
      </c>
      <c r="B4" t="s">
        <v>14</v>
      </c>
      <c r="C4">
        <v>2</v>
      </c>
      <c r="D4" t="s">
        <v>15</v>
      </c>
      <c r="E4">
        <v>6.95</v>
      </c>
      <c r="F4">
        <f t="shared" ref="F4:F10" si="0">E4*C4</f>
        <v>13.9</v>
      </c>
    </row>
    <row r="5" spans="1:6">
      <c r="A5">
        <v>3</v>
      </c>
      <c r="B5" t="s">
        <v>16</v>
      </c>
      <c r="C5">
        <v>5</v>
      </c>
      <c r="D5" t="s">
        <v>17</v>
      </c>
      <c r="E5">
        <v>9.9499999999999993</v>
      </c>
      <c r="F5">
        <f t="shared" si="0"/>
        <v>49.75</v>
      </c>
    </row>
    <row r="6" spans="1:6">
      <c r="A6">
        <v>4</v>
      </c>
      <c r="B6" t="s">
        <v>18</v>
      </c>
      <c r="C6">
        <v>3</v>
      </c>
      <c r="D6" t="s">
        <v>19</v>
      </c>
      <c r="E6">
        <v>17.5</v>
      </c>
      <c r="F6">
        <f t="shared" si="0"/>
        <v>52.5</v>
      </c>
    </row>
    <row r="7" spans="1:6">
      <c r="A7">
        <v>5</v>
      </c>
      <c r="B7" t="s">
        <v>20</v>
      </c>
      <c r="C7">
        <v>3</v>
      </c>
      <c r="D7" t="s">
        <v>21</v>
      </c>
      <c r="E7">
        <v>9.9499999999999993</v>
      </c>
      <c r="F7">
        <f t="shared" si="0"/>
        <v>29.849999999999998</v>
      </c>
    </row>
    <row r="8" spans="1:6">
      <c r="A8">
        <v>6</v>
      </c>
      <c r="B8" t="s">
        <v>22</v>
      </c>
      <c r="C8">
        <v>2</v>
      </c>
      <c r="D8" t="s">
        <v>23</v>
      </c>
      <c r="E8">
        <v>19.95</v>
      </c>
      <c r="F8">
        <f t="shared" si="0"/>
        <v>39.9</v>
      </c>
    </row>
    <row r="9" spans="1:6">
      <c r="A9">
        <v>7</v>
      </c>
      <c r="B9" t="s">
        <v>24</v>
      </c>
      <c r="C9">
        <v>3</v>
      </c>
      <c r="D9" t="s">
        <v>25</v>
      </c>
      <c r="E9">
        <v>3.95</v>
      </c>
      <c r="F9">
        <f t="shared" si="0"/>
        <v>11.850000000000001</v>
      </c>
    </row>
    <row r="10" spans="1:6">
      <c r="A10">
        <v>8</v>
      </c>
      <c r="B10" t="s">
        <v>28</v>
      </c>
      <c r="C10">
        <v>3</v>
      </c>
      <c r="D10" t="s">
        <v>29</v>
      </c>
      <c r="E10">
        <v>9.9499999999999993</v>
      </c>
      <c r="F10">
        <f t="shared" si="0"/>
        <v>29.849999999999998</v>
      </c>
    </row>
    <row r="11" spans="1:6">
      <c r="A11">
        <v>9</v>
      </c>
    </row>
    <row r="12" spans="1:6">
      <c r="E12">
        <f>SUM(E2:E10)</f>
        <v>103.15</v>
      </c>
      <c r="F12">
        <f>SUM(F3:F10)</f>
        <v>277.5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4" sqref="E24"/>
    </sheetView>
  </sheetViews>
  <sheetFormatPr baseColWidth="10" defaultRowHeight="15" x14ac:dyDescent="0"/>
  <cols>
    <col min="4" max="4" width="117.6640625" customWidth="1"/>
  </cols>
  <sheetData>
    <row r="1" spans="1:6" s="3" customFormat="1" ht="30">
      <c r="A1" s="2" t="s">
        <v>0</v>
      </c>
      <c r="B1" s="2" t="s">
        <v>1</v>
      </c>
      <c r="C1" s="2" t="s">
        <v>2</v>
      </c>
      <c r="D1" s="2" t="s">
        <v>3</v>
      </c>
      <c r="E1" s="3" t="s">
        <v>153</v>
      </c>
      <c r="F1" s="3" t="s">
        <v>154</v>
      </c>
    </row>
    <row r="3" spans="1:6">
      <c r="A3">
        <v>1</v>
      </c>
      <c r="B3" t="s">
        <v>12</v>
      </c>
      <c r="C3">
        <v>4</v>
      </c>
      <c r="D3" t="s">
        <v>13</v>
      </c>
      <c r="E3">
        <v>10.95</v>
      </c>
      <c r="F3">
        <f>E3*C3</f>
        <v>43.8</v>
      </c>
    </row>
    <row r="4" spans="1:6">
      <c r="A4">
        <v>2</v>
      </c>
      <c r="B4" t="s">
        <v>50</v>
      </c>
      <c r="C4">
        <v>1</v>
      </c>
      <c r="D4" t="s">
        <v>51</v>
      </c>
      <c r="E4">
        <v>45.5</v>
      </c>
      <c r="F4">
        <f t="shared" ref="F4:F21" si="0">E4*C4</f>
        <v>45.5</v>
      </c>
    </row>
    <row r="5" spans="1:6">
      <c r="A5">
        <v>3</v>
      </c>
      <c r="B5" t="s">
        <v>78</v>
      </c>
      <c r="C5">
        <v>1</v>
      </c>
      <c r="D5" t="s">
        <v>79</v>
      </c>
      <c r="E5">
        <v>14.4</v>
      </c>
      <c r="F5">
        <f t="shared" si="0"/>
        <v>14.4</v>
      </c>
    </row>
    <row r="6" spans="1:6">
      <c r="A6">
        <v>4</v>
      </c>
      <c r="B6" t="s">
        <v>80</v>
      </c>
      <c r="C6">
        <v>1</v>
      </c>
      <c r="D6" t="s">
        <v>81</v>
      </c>
      <c r="E6">
        <v>26.5</v>
      </c>
      <c r="F6">
        <f t="shared" si="0"/>
        <v>26.5</v>
      </c>
    </row>
    <row r="7" spans="1:6">
      <c r="A7">
        <v>5</v>
      </c>
      <c r="B7" t="s">
        <v>82</v>
      </c>
      <c r="C7">
        <v>1</v>
      </c>
      <c r="D7" t="s">
        <v>83</v>
      </c>
      <c r="E7">
        <v>14.9</v>
      </c>
      <c r="F7">
        <f t="shared" si="0"/>
        <v>14.9</v>
      </c>
    </row>
    <row r="8" spans="1:6">
      <c r="A8">
        <v>6</v>
      </c>
      <c r="B8" t="s">
        <v>84</v>
      </c>
      <c r="C8">
        <v>2</v>
      </c>
      <c r="D8" t="s">
        <v>91</v>
      </c>
      <c r="E8">
        <v>9.9</v>
      </c>
      <c r="F8">
        <f t="shared" si="0"/>
        <v>19.8</v>
      </c>
    </row>
    <row r="9" spans="1:6">
      <c r="A9">
        <v>7</v>
      </c>
      <c r="B9" t="s">
        <v>85</v>
      </c>
      <c r="C9">
        <v>1</v>
      </c>
      <c r="D9" t="s">
        <v>86</v>
      </c>
      <c r="E9">
        <v>4.9000000000000004</v>
      </c>
      <c r="F9">
        <f t="shared" si="0"/>
        <v>4.9000000000000004</v>
      </c>
    </row>
    <row r="10" spans="1:6">
      <c r="A10">
        <v>8</v>
      </c>
      <c r="B10" t="s">
        <v>87</v>
      </c>
      <c r="C10">
        <v>1</v>
      </c>
      <c r="D10" t="s">
        <v>88</v>
      </c>
      <c r="E10">
        <v>4.9000000000000004</v>
      </c>
      <c r="F10">
        <f t="shared" si="0"/>
        <v>4.9000000000000004</v>
      </c>
    </row>
    <row r="11" spans="1:6">
      <c r="A11">
        <v>9</v>
      </c>
      <c r="B11" t="s">
        <v>97</v>
      </c>
      <c r="C11">
        <v>1</v>
      </c>
      <c r="D11" t="s">
        <v>93</v>
      </c>
      <c r="E11">
        <v>8.9</v>
      </c>
      <c r="F11">
        <f t="shared" si="0"/>
        <v>8.9</v>
      </c>
    </row>
    <row r="12" spans="1:6">
      <c r="A12">
        <v>10</v>
      </c>
      <c r="B12" t="s">
        <v>94</v>
      </c>
      <c r="C12">
        <v>1</v>
      </c>
      <c r="D12" t="s">
        <v>95</v>
      </c>
      <c r="E12">
        <v>8.9</v>
      </c>
      <c r="F12">
        <f t="shared" si="0"/>
        <v>8.9</v>
      </c>
    </row>
    <row r="13" spans="1:6">
      <c r="A13">
        <v>11</v>
      </c>
      <c r="B13" t="s">
        <v>92</v>
      </c>
      <c r="C13">
        <v>1</v>
      </c>
      <c r="D13" t="s">
        <v>96</v>
      </c>
      <c r="E13">
        <v>8.9</v>
      </c>
      <c r="F13">
        <f t="shared" si="0"/>
        <v>8.9</v>
      </c>
    </row>
    <row r="14" spans="1:6">
      <c r="A14">
        <v>12</v>
      </c>
      <c r="B14" t="s">
        <v>98</v>
      </c>
      <c r="C14">
        <v>1</v>
      </c>
      <c r="D14" t="s">
        <v>99</v>
      </c>
      <c r="E14">
        <v>8.5</v>
      </c>
      <c r="F14">
        <f t="shared" si="0"/>
        <v>8.5</v>
      </c>
    </row>
    <row r="15" spans="1:6">
      <c r="A15">
        <v>13</v>
      </c>
      <c r="B15" t="s">
        <v>100</v>
      </c>
      <c r="C15">
        <v>1</v>
      </c>
      <c r="D15" t="s">
        <v>101</v>
      </c>
      <c r="E15">
        <v>8.5</v>
      </c>
      <c r="F15">
        <f t="shared" si="0"/>
        <v>8.5</v>
      </c>
    </row>
    <row r="16" spans="1:6">
      <c r="A16">
        <v>14</v>
      </c>
      <c r="B16" t="s">
        <v>102</v>
      </c>
      <c r="C16">
        <v>1</v>
      </c>
      <c r="D16" t="s">
        <v>103</v>
      </c>
      <c r="E16">
        <v>8.5</v>
      </c>
      <c r="F16">
        <f t="shared" si="0"/>
        <v>8.5</v>
      </c>
    </row>
    <row r="17" spans="1:6">
      <c r="A17">
        <v>15</v>
      </c>
      <c r="B17" t="s">
        <v>104</v>
      </c>
      <c r="C17">
        <v>1</v>
      </c>
      <c r="D17" t="s">
        <v>105</v>
      </c>
      <c r="E17">
        <v>8.4</v>
      </c>
      <c r="F17">
        <f t="shared" si="0"/>
        <v>8.4</v>
      </c>
    </row>
    <row r="18" spans="1:6">
      <c r="A18">
        <v>16</v>
      </c>
      <c r="B18" t="s">
        <v>106</v>
      </c>
      <c r="C18">
        <v>1</v>
      </c>
      <c r="D18" t="s">
        <v>107</v>
      </c>
      <c r="E18">
        <v>8.4</v>
      </c>
      <c r="F18">
        <f t="shared" si="0"/>
        <v>8.4</v>
      </c>
    </row>
    <row r="19" spans="1:6">
      <c r="A19">
        <v>17</v>
      </c>
      <c r="B19" t="s">
        <v>108</v>
      </c>
      <c r="C19">
        <v>1</v>
      </c>
      <c r="D19" t="s">
        <v>109</v>
      </c>
      <c r="E19">
        <v>8.5</v>
      </c>
      <c r="F19">
        <f t="shared" si="0"/>
        <v>8.5</v>
      </c>
    </row>
    <row r="20" spans="1:6">
      <c r="A20">
        <v>18</v>
      </c>
      <c r="B20" t="s">
        <v>110</v>
      </c>
      <c r="C20">
        <v>1</v>
      </c>
      <c r="D20" t="s">
        <v>111</v>
      </c>
      <c r="E20">
        <v>5</v>
      </c>
      <c r="F20">
        <f t="shared" si="0"/>
        <v>5</v>
      </c>
    </row>
    <row r="21" spans="1:6">
      <c r="A21">
        <v>19</v>
      </c>
      <c r="B21" t="s">
        <v>112</v>
      </c>
      <c r="C21">
        <v>1</v>
      </c>
      <c r="D21" t="s">
        <v>113</v>
      </c>
      <c r="E21">
        <v>3.9</v>
      </c>
      <c r="F21">
        <f t="shared" si="0"/>
        <v>3.9</v>
      </c>
    </row>
    <row r="22" spans="1:6">
      <c r="A22">
        <v>20</v>
      </c>
    </row>
    <row r="23" spans="1:6">
      <c r="E23">
        <f>SUM(E3:E21)</f>
        <v>218.35000000000005</v>
      </c>
      <c r="F23">
        <f>SUM(F3:F21)</f>
        <v>261.10000000000002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4" sqref="F4"/>
    </sheetView>
  </sheetViews>
  <sheetFormatPr baseColWidth="10" defaultRowHeight="15" x14ac:dyDescent="0"/>
  <cols>
    <col min="2" max="2" width="16.83203125" customWidth="1"/>
    <col min="4" max="4" width="55.5" customWidth="1"/>
  </cols>
  <sheetData>
    <row r="1" spans="1:6" s="3" customFormat="1">
      <c r="A1" s="2" t="s">
        <v>0</v>
      </c>
      <c r="B1" s="2" t="s">
        <v>1</v>
      </c>
      <c r="C1" s="2" t="s">
        <v>2</v>
      </c>
      <c r="D1" s="11" t="s">
        <v>3</v>
      </c>
      <c r="E1" s="3" t="s">
        <v>153</v>
      </c>
      <c r="F1" s="3" t="s">
        <v>154</v>
      </c>
    </row>
    <row r="3" spans="1:6">
      <c r="A3">
        <v>1</v>
      </c>
      <c r="B3" t="s">
        <v>7</v>
      </c>
      <c r="C3">
        <v>5</v>
      </c>
      <c r="D3" t="s">
        <v>6</v>
      </c>
      <c r="E3">
        <v>9.9499999999999993</v>
      </c>
      <c r="F3">
        <f>C3*E3</f>
        <v>49.75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2" sqref="E12"/>
    </sheetView>
  </sheetViews>
  <sheetFormatPr baseColWidth="10" defaultRowHeight="15" x14ac:dyDescent="0"/>
  <cols>
    <col min="2" max="2" width="29" customWidth="1"/>
    <col min="4" max="4" width="45.5" customWidth="1"/>
  </cols>
  <sheetData>
    <row r="1" spans="1:6" s="3" customFormat="1">
      <c r="A1" s="2" t="s">
        <v>0</v>
      </c>
      <c r="B1" s="2" t="s">
        <v>1</v>
      </c>
      <c r="C1" s="2" t="s">
        <v>2</v>
      </c>
      <c r="D1" s="2" t="s">
        <v>3</v>
      </c>
      <c r="E1" s="3" t="s">
        <v>153</v>
      </c>
      <c r="F1" s="3" t="s">
        <v>154</v>
      </c>
    </row>
    <row r="3" spans="1:6">
      <c r="A3">
        <v>1</v>
      </c>
      <c r="B3" t="s">
        <v>40</v>
      </c>
      <c r="C3">
        <v>2</v>
      </c>
      <c r="D3" t="s">
        <v>41</v>
      </c>
      <c r="E3">
        <v>5.95</v>
      </c>
      <c r="F3">
        <f>C3*E3</f>
        <v>11.9</v>
      </c>
    </row>
    <row r="4" spans="1:6">
      <c r="A4">
        <v>2</v>
      </c>
      <c r="B4" t="s">
        <v>26</v>
      </c>
      <c r="C4">
        <v>2</v>
      </c>
      <c r="D4" t="s">
        <v>27</v>
      </c>
      <c r="E4">
        <v>6.95</v>
      </c>
      <c r="F4">
        <f t="shared" ref="F4:F9" si="0">C4*E4</f>
        <v>13.9</v>
      </c>
    </row>
    <row r="5" spans="1:6">
      <c r="A5">
        <v>3</v>
      </c>
      <c r="B5" t="s">
        <v>31</v>
      </c>
      <c r="C5">
        <v>4</v>
      </c>
      <c r="D5" t="s">
        <v>30</v>
      </c>
      <c r="E5">
        <v>34.950000000000003</v>
      </c>
      <c r="F5">
        <f t="shared" si="0"/>
        <v>139.80000000000001</v>
      </c>
    </row>
    <row r="6" spans="1:6">
      <c r="A6">
        <v>4</v>
      </c>
      <c r="B6" t="s">
        <v>32</v>
      </c>
      <c r="C6">
        <v>4</v>
      </c>
      <c r="D6" t="s">
        <v>33</v>
      </c>
      <c r="E6">
        <v>29.95</v>
      </c>
      <c r="F6">
        <f t="shared" si="0"/>
        <v>119.8</v>
      </c>
    </row>
    <row r="7" spans="1:6">
      <c r="A7">
        <v>5</v>
      </c>
      <c r="B7" t="s">
        <v>34</v>
      </c>
      <c r="C7">
        <v>2</v>
      </c>
      <c r="D7" t="s">
        <v>35</v>
      </c>
      <c r="E7">
        <v>24.95</v>
      </c>
      <c r="F7">
        <f t="shared" si="0"/>
        <v>49.9</v>
      </c>
    </row>
    <row r="8" spans="1:6">
      <c r="A8">
        <v>6</v>
      </c>
      <c r="B8" t="s">
        <v>36</v>
      </c>
      <c r="C8">
        <v>2</v>
      </c>
      <c r="D8" t="s">
        <v>37</v>
      </c>
      <c r="E8">
        <v>9.9499999999999993</v>
      </c>
      <c r="F8">
        <f t="shared" si="0"/>
        <v>19.899999999999999</v>
      </c>
    </row>
    <row r="9" spans="1:6">
      <c r="A9">
        <v>7</v>
      </c>
      <c r="B9" t="s">
        <v>38</v>
      </c>
      <c r="C9">
        <v>2</v>
      </c>
      <c r="D9" t="s">
        <v>39</v>
      </c>
      <c r="E9">
        <v>19.95</v>
      </c>
      <c r="F9">
        <f t="shared" si="0"/>
        <v>39.9</v>
      </c>
    </row>
    <row r="11" spans="1:6">
      <c r="E11">
        <f>SUM(E3:E9)</f>
        <v>132.65</v>
      </c>
      <c r="F11">
        <f>SUM(F3:F9)</f>
        <v>395.09999999999997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baseColWidth="10" defaultRowHeight="15" x14ac:dyDescent="0"/>
  <cols>
    <col min="2" max="2" width="21.5" customWidth="1"/>
    <col min="4" max="4" width="68.6640625" customWidth="1"/>
  </cols>
  <sheetData>
    <row r="1" spans="1:6" s="6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153</v>
      </c>
      <c r="F1" s="7" t="s">
        <v>154</v>
      </c>
    </row>
    <row r="3" spans="1:6">
      <c r="A3">
        <v>1</v>
      </c>
      <c r="B3" t="s">
        <v>52</v>
      </c>
      <c r="C3">
        <v>1</v>
      </c>
      <c r="D3" t="s">
        <v>53</v>
      </c>
      <c r="E3">
        <v>89</v>
      </c>
      <c r="F3">
        <v>89</v>
      </c>
    </row>
    <row r="6" spans="1:6">
      <c r="F6">
        <f>SUM(F3:F5)</f>
        <v>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"/>
    </sheetView>
  </sheetViews>
  <sheetFormatPr baseColWidth="10" defaultRowHeight="15" x14ac:dyDescent="0"/>
  <cols>
    <col min="1" max="1" width="10.83203125" customWidth="1"/>
    <col min="2" max="2" width="26.5" customWidth="1"/>
    <col min="4" max="4" width="119.6640625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153</v>
      </c>
      <c r="F1" s="8" t="s">
        <v>154</v>
      </c>
    </row>
    <row r="2" spans="1:6">
      <c r="A2" s="9"/>
      <c r="B2" s="9"/>
      <c r="C2" s="9"/>
      <c r="D2" s="9"/>
    </row>
    <row r="3" spans="1:6">
      <c r="A3" s="9">
        <v>1</v>
      </c>
      <c r="B3" s="9" t="s">
        <v>72</v>
      </c>
      <c r="C3" s="9">
        <v>1</v>
      </c>
      <c r="D3" s="9" t="s">
        <v>73</v>
      </c>
      <c r="E3">
        <v>25</v>
      </c>
      <c r="F3">
        <f>C3*E3</f>
        <v>25</v>
      </c>
    </row>
    <row r="4" spans="1:6">
      <c r="A4" s="9">
        <v>2</v>
      </c>
      <c r="B4" s="9" t="s">
        <v>74</v>
      </c>
      <c r="C4" s="9">
        <v>1</v>
      </c>
      <c r="D4" s="9" t="s">
        <v>75</v>
      </c>
      <c r="E4">
        <v>10.9</v>
      </c>
      <c r="F4">
        <f t="shared" ref="F4:F11" si="0">C4*E4</f>
        <v>10.9</v>
      </c>
    </row>
    <row r="5" spans="1:6">
      <c r="A5" s="9">
        <v>3</v>
      </c>
      <c r="B5" s="9" t="s">
        <v>76</v>
      </c>
      <c r="C5" s="9">
        <v>2</v>
      </c>
      <c r="D5" s="9" t="s">
        <v>77</v>
      </c>
      <c r="E5">
        <v>38.5</v>
      </c>
      <c r="F5">
        <f t="shared" si="0"/>
        <v>77</v>
      </c>
    </row>
    <row r="6" spans="1:6" s="5" customFormat="1">
      <c r="A6" s="10">
        <v>4</v>
      </c>
      <c r="B6" s="10" t="s">
        <v>89</v>
      </c>
      <c r="C6" s="10">
        <v>3</v>
      </c>
      <c r="D6" s="10" t="s">
        <v>90</v>
      </c>
      <c r="E6" s="5">
        <v>125</v>
      </c>
      <c r="F6">
        <f t="shared" si="0"/>
        <v>375</v>
      </c>
    </row>
    <row r="7" spans="1:6">
      <c r="A7" s="9">
        <v>5</v>
      </c>
      <c r="B7" s="9" t="s">
        <v>143</v>
      </c>
      <c r="C7" s="9">
        <v>10</v>
      </c>
      <c r="D7" s="9" t="s">
        <v>144</v>
      </c>
      <c r="E7">
        <v>1.95</v>
      </c>
      <c r="F7">
        <f t="shared" si="0"/>
        <v>19.5</v>
      </c>
    </row>
    <row r="8" spans="1:6">
      <c r="A8" s="9">
        <v>6</v>
      </c>
      <c r="B8" s="9" t="s">
        <v>145</v>
      </c>
      <c r="C8" s="9">
        <v>2</v>
      </c>
      <c r="D8" s="9" t="s">
        <v>146</v>
      </c>
      <c r="E8">
        <v>3.25</v>
      </c>
      <c r="F8">
        <f t="shared" si="0"/>
        <v>6.5</v>
      </c>
    </row>
    <row r="9" spans="1:6">
      <c r="A9" s="9">
        <v>7</v>
      </c>
      <c r="B9" s="9" t="s">
        <v>147</v>
      </c>
      <c r="C9" s="9">
        <v>1</v>
      </c>
      <c r="D9" s="9" t="s">
        <v>148</v>
      </c>
      <c r="E9">
        <v>16.899999999999999</v>
      </c>
      <c r="F9">
        <f t="shared" si="0"/>
        <v>16.899999999999999</v>
      </c>
    </row>
    <row r="10" spans="1:6">
      <c r="A10" s="9">
        <v>8</v>
      </c>
      <c r="B10" s="9" t="s">
        <v>149</v>
      </c>
      <c r="C10" s="9">
        <v>5</v>
      </c>
      <c r="D10" s="9" t="s">
        <v>150</v>
      </c>
      <c r="E10">
        <v>2.5</v>
      </c>
      <c r="F10">
        <f t="shared" si="0"/>
        <v>12.5</v>
      </c>
    </row>
    <row r="11" spans="1:6">
      <c r="A11" s="9">
        <v>9</v>
      </c>
      <c r="B11" s="9" t="s">
        <v>151</v>
      </c>
      <c r="C11" s="9">
        <v>2</v>
      </c>
      <c r="D11" s="9" t="s">
        <v>152</v>
      </c>
      <c r="E11">
        <v>4.9000000000000004</v>
      </c>
      <c r="F11">
        <f t="shared" si="0"/>
        <v>9.8000000000000007</v>
      </c>
    </row>
    <row r="12" spans="1:6">
      <c r="A12" s="9"/>
      <c r="B12" s="9"/>
      <c r="C12" s="9"/>
      <c r="D12" s="9"/>
      <c r="E12">
        <f>SUM(E3:E11)</f>
        <v>228.9</v>
      </c>
      <c r="F12">
        <f>SUM(F3:F11)</f>
        <v>553.09999999999991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baseColWidth="10" defaultRowHeight="15" x14ac:dyDescent="0"/>
  <sheetData>
    <row r="1" spans="1:2">
      <c r="A1" t="s">
        <v>157</v>
      </c>
      <c r="B1">
        <f>'dev boards'!F20</f>
        <v>1244.25</v>
      </c>
    </row>
    <row r="2" spans="1:2">
      <c r="A2" t="s">
        <v>158</v>
      </c>
      <c r="B2">
        <f>sensors!F26</f>
        <v>1101.8499999999999</v>
      </c>
    </row>
    <row r="3" spans="1:2">
      <c r="A3" t="s">
        <v>159</v>
      </c>
      <c r="B3">
        <f>wearables!F12</f>
        <v>277.5</v>
      </c>
    </row>
    <row r="4" spans="1:2">
      <c r="A4" t="s">
        <v>160</v>
      </c>
      <c r="B4">
        <f>display!F23</f>
        <v>261.10000000000002</v>
      </c>
    </row>
    <row r="5" spans="1:2">
      <c r="A5" t="s">
        <v>161</v>
      </c>
      <c r="B5">
        <f>wireless!F3</f>
        <v>49.75</v>
      </c>
    </row>
    <row r="6" spans="1:2">
      <c r="A6" t="s">
        <v>162</v>
      </c>
      <c r="B6">
        <f>'power supply'!F11</f>
        <v>395.09999999999997</v>
      </c>
    </row>
    <row r="7" spans="1:2">
      <c r="A7" t="s">
        <v>163</v>
      </c>
      <c r="B7">
        <f>misc!F6</f>
        <v>89</v>
      </c>
    </row>
    <row r="8" spans="1:2">
      <c r="A8" t="s">
        <v>164</v>
      </c>
      <c r="B8">
        <f>components!F12</f>
        <v>553.09999999999991</v>
      </c>
    </row>
    <row r="9" spans="1:2">
      <c r="B9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dev boards</vt:lpstr>
      <vt:lpstr>sensors</vt:lpstr>
      <vt:lpstr>wearables</vt:lpstr>
      <vt:lpstr>display</vt:lpstr>
      <vt:lpstr>wireless</vt:lpstr>
      <vt:lpstr>power supply</vt:lpstr>
      <vt:lpstr>misc</vt:lpstr>
      <vt:lpstr>components</vt:lpstr>
      <vt:lpstr>Summary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Rao</dc:creator>
  <cp:lastModifiedBy>Hrishikesh Rao</cp:lastModifiedBy>
  <dcterms:created xsi:type="dcterms:W3CDTF">2016-04-28T09:02:46Z</dcterms:created>
  <dcterms:modified xsi:type="dcterms:W3CDTF">2016-05-02T06:51:19Z</dcterms:modified>
</cp:coreProperties>
</file>