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riti\Desktop\neuda\[Upload] Excel Files and Data\"/>
    </mc:Choice>
  </mc:AlternateContent>
  <xr:revisionPtr revIDLastSave="0" documentId="13_ncr:1_{EFC001B2-DD41-4748-82C8-B322D75A330C}" xr6:coauthVersionLast="47" xr6:coauthVersionMax="47" xr10:uidLastSave="{00000000-0000-0000-0000-000000000000}"/>
  <bookViews>
    <workbookView xWindow="-28920" yWindow="-105" windowWidth="29040" windowHeight="15720" tabRatio="822" activeTab="5" xr2:uid="{00000000-000D-0000-FFFF-FFFF00000000}"/>
  </bookViews>
  <sheets>
    <sheet name="Sheet1" sheetId="22" r:id="rId1"/>
    <sheet name="Demo Pivots" sheetId="1" r:id="rId2"/>
    <sheet name="Demo Pivots Target" sheetId="21" r:id="rId3"/>
    <sheet name="Exercise1 Solution" sheetId="23" r:id="rId4"/>
    <sheet name="Exercise2 Solution" sheetId="25" r:id="rId5"/>
    <sheet name="Exercise3 Solution" sheetId="27" r:id="rId6"/>
    <sheet name="France" sheetId="28" r:id="rId7"/>
    <sheet name="Stock Market Data" sheetId="11" r:id="rId8"/>
    <sheet name="Exercise Pivots" sheetId="3" r:id="rId9"/>
    <sheet name="France Data" sheetId="20" r:id="rId10"/>
  </sheets>
  <definedNames>
    <definedName name="_xlnm._FilterDatabase" localSheetId="1" hidden="1">'Demo Pivots'!$A$1:$J$182</definedName>
    <definedName name="_Key1" hidden="1">#REF!</definedName>
    <definedName name="_Order1" hidden="1">0</definedName>
    <definedName name="_Order2" hidden="1">0</definedName>
    <definedName name="_Sort" hidden="1">#REF!</definedName>
    <definedName name="NativeTimeline_Trade_Date">#N/A</definedName>
    <definedName name="Slicer_Currency_Code">#N/A</definedName>
  </definedNames>
  <calcPr calcId="191028"/>
  <pivotCaches>
    <pivotCache cacheId="21" r:id="rId11"/>
    <pivotCache cacheId="37"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00" i="11" l="1"/>
  <c r="B300" i="11"/>
  <c r="D300" i="11" s="1"/>
  <c r="J299" i="11"/>
  <c r="B299" i="11"/>
  <c r="D299" i="11" s="1"/>
  <c r="J298" i="11"/>
  <c r="B298" i="11"/>
  <c r="D298" i="11" s="1"/>
  <c r="J297" i="11"/>
  <c r="B297" i="11"/>
  <c r="D297" i="11" s="1"/>
  <c r="J296" i="11"/>
  <c r="B296" i="11"/>
  <c r="D296" i="11" s="1"/>
  <c r="J295" i="11"/>
  <c r="B295" i="11"/>
  <c r="D295" i="11" s="1"/>
  <c r="J294" i="11"/>
  <c r="B294" i="11"/>
  <c r="D294" i="11" s="1"/>
  <c r="J293" i="11"/>
  <c r="B293" i="11"/>
  <c r="D293" i="11" s="1"/>
  <c r="J292" i="11"/>
  <c r="B292" i="11"/>
  <c r="D292" i="11" s="1"/>
  <c r="J291" i="11"/>
  <c r="B291" i="11"/>
  <c r="D291" i="11" s="1"/>
  <c r="J290" i="11"/>
  <c r="B290" i="11"/>
  <c r="D290" i="11" s="1"/>
  <c r="J289" i="11"/>
  <c r="B289" i="11"/>
  <c r="D289" i="11" s="1"/>
  <c r="J288" i="11"/>
  <c r="B288" i="11"/>
  <c r="D288" i="11" s="1"/>
  <c r="J287" i="11"/>
  <c r="B287" i="11"/>
  <c r="D287" i="11" s="1"/>
  <c r="J286" i="11"/>
  <c r="B286" i="11"/>
  <c r="D286" i="11" s="1"/>
  <c r="J285" i="11"/>
  <c r="B285" i="11"/>
  <c r="D285" i="11" s="1"/>
  <c r="J284" i="11"/>
  <c r="B284" i="11"/>
  <c r="D284" i="11" s="1"/>
  <c r="J283" i="11"/>
  <c r="B283" i="11"/>
  <c r="D283" i="11" s="1"/>
  <c r="J282" i="11"/>
  <c r="B282" i="11"/>
  <c r="D282" i="11" s="1"/>
  <c r="J281" i="11"/>
  <c r="B281" i="11"/>
  <c r="D281" i="11" s="1"/>
  <c r="J280" i="11"/>
  <c r="B280" i="11"/>
  <c r="D280" i="11" s="1"/>
  <c r="J279" i="11"/>
  <c r="B279" i="11"/>
  <c r="D279" i="11" s="1"/>
  <c r="J278" i="11"/>
  <c r="B278" i="11"/>
  <c r="D278" i="11" s="1"/>
  <c r="J277" i="11"/>
  <c r="B277" i="11"/>
  <c r="D277" i="11" s="1"/>
  <c r="J276" i="11"/>
  <c r="B276" i="11"/>
  <c r="D276" i="11" s="1"/>
  <c r="J275" i="11"/>
  <c r="B275" i="11"/>
  <c r="D275" i="11" s="1"/>
  <c r="J274" i="11"/>
  <c r="B274" i="11"/>
  <c r="D274" i="11" s="1"/>
  <c r="J273" i="11"/>
  <c r="B273" i="11"/>
  <c r="D273" i="11" s="1"/>
  <c r="J272" i="11"/>
  <c r="B272" i="11"/>
  <c r="D272" i="11" s="1"/>
  <c r="J271" i="11"/>
  <c r="B271" i="11"/>
  <c r="D271" i="11" s="1"/>
  <c r="J270" i="11"/>
  <c r="B270" i="11"/>
  <c r="D270" i="11" s="1"/>
  <c r="J269" i="11"/>
  <c r="B269" i="11"/>
  <c r="D269" i="11" s="1"/>
  <c r="J268" i="11"/>
  <c r="B268" i="11"/>
  <c r="D268" i="11" s="1"/>
  <c r="J267" i="11"/>
  <c r="B267" i="11"/>
  <c r="D267" i="11" s="1"/>
  <c r="J266" i="11"/>
  <c r="B266" i="11"/>
  <c r="D266" i="11" s="1"/>
  <c r="J265" i="11"/>
  <c r="B265" i="11"/>
  <c r="D265" i="11" s="1"/>
  <c r="J264" i="11"/>
  <c r="B264" i="11"/>
  <c r="D264" i="11" s="1"/>
  <c r="J263" i="11"/>
  <c r="B263" i="11"/>
  <c r="D263" i="11" s="1"/>
  <c r="J262" i="11"/>
  <c r="B262" i="11"/>
  <c r="D262" i="11" s="1"/>
  <c r="J261" i="11"/>
  <c r="B261" i="11"/>
  <c r="D261" i="11" s="1"/>
  <c r="J260" i="11"/>
  <c r="B260" i="11"/>
  <c r="D260" i="11" s="1"/>
  <c r="J259" i="11"/>
  <c r="B259" i="11"/>
  <c r="D259" i="11" s="1"/>
  <c r="J258" i="11"/>
  <c r="B258" i="11"/>
  <c r="D258" i="11" s="1"/>
  <c r="J257" i="11"/>
  <c r="B257" i="11"/>
  <c r="D257" i="11" s="1"/>
  <c r="J256" i="11"/>
  <c r="B256" i="11"/>
  <c r="D256" i="11" s="1"/>
  <c r="J255" i="11"/>
  <c r="B255" i="11"/>
  <c r="D255" i="11" s="1"/>
  <c r="J254" i="11"/>
  <c r="B254" i="11"/>
  <c r="D254" i="11" s="1"/>
  <c r="J253" i="11"/>
  <c r="B253" i="11"/>
  <c r="D253" i="11" s="1"/>
  <c r="J252" i="11"/>
  <c r="B252" i="11"/>
  <c r="D252" i="11" s="1"/>
  <c r="J251" i="11"/>
  <c r="B251" i="11"/>
  <c r="D251" i="11" s="1"/>
  <c r="J250" i="11"/>
  <c r="B250" i="11"/>
  <c r="D250" i="11" s="1"/>
  <c r="J249" i="11"/>
  <c r="B249" i="11"/>
  <c r="D249" i="11" s="1"/>
  <c r="J248" i="11"/>
  <c r="B248" i="11"/>
  <c r="D248" i="11" s="1"/>
  <c r="J247" i="11"/>
  <c r="B247" i="11"/>
  <c r="D247" i="11" s="1"/>
  <c r="J246" i="11"/>
  <c r="B246" i="11"/>
  <c r="D246" i="11" s="1"/>
  <c r="J245" i="11"/>
  <c r="B245" i="11"/>
  <c r="D245" i="11" s="1"/>
  <c r="J244" i="11"/>
  <c r="B244" i="11"/>
  <c r="D244" i="11" s="1"/>
  <c r="J243" i="11"/>
  <c r="B243" i="11"/>
  <c r="D243" i="11" s="1"/>
  <c r="J242" i="11"/>
  <c r="B242" i="11"/>
  <c r="D242" i="11" s="1"/>
  <c r="J241" i="11"/>
  <c r="B241" i="11"/>
  <c r="D241" i="11" s="1"/>
  <c r="J240" i="11"/>
  <c r="B240" i="11"/>
  <c r="D240" i="11" s="1"/>
  <c r="J239" i="11"/>
  <c r="B239" i="11"/>
  <c r="D239" i="11" s="1"/>
  <c r="J238" i="11"/>
  <c r="B238" i="11"/>
  <c r="D238" i="11" s="1"/>
  <c r="J237" i="11"/>
  <c r="B237" i="11"/>
  <c r="D237" i="11" s="1"/>
  <c r="J236" i="11"/>
  <c r="B236" i="11"/>
  <c r="D236" i="11" s="1"/>
  <c r="J235" i="11"/>
  <c r="B235" i="11"/>
  <c r="D235" i="11" s="1"/>
  <c r="J234" i="11"/>
  <c r="B234" i="11"/>
  <c r="D234" i="11" s="1"/>
  <c r="J233" i="11"/>
  <c r="B233" i="11"/>
  <c r="D233" i="11" s="1"/>
  <c r="J232" i="11"/>
  <c r="B232" i="11"/>
  <c r="D232" i="11" s="1"/>
  <c r="J231" i="11"/>
  <c r="B231" i="11"/>
  <c r="D231" i="11" s="1"/>
  <c r="J230" i="11"/>
  <c r="B230" i="11"/>
  <c r="D230" i="11" s="1"/>
  <c r="J229" i="11"/>
  <c r="B229" i="11"/>
  <c r="D229" i="11" s="1"/>
  <c r="J228" i="11"/>
  <c r="B228" i="11"/>
  <c r="D228" i="11" s="1"/>
  <c r="J227" i="11"/>
  <c r="B227" i="11"/>
  <c r="D227" i="11" s="1"/>
  <c r="J226" i="11"/>
  <c r="B226" i="11"/>
  <c r="D226" i="11" s="1"/>
  <c r="J225" i="11"/>
  <c r="B225" i="11"/>
  <c r="D225" i="11" s="1"/>
  <c r="J224" i="11"/>
  <c r="B224" i="11"/>
  <c r="D224" i="11" s="1"/>
  <c r="J223" i="11"/>
  <c r="B223" i="11"/>
  <c r="D223" i="11" s="1"/>
  <c r="J222" i="11"/>
  <c r="B222" i="11"/>
  <c r="D222" i="11" s="1"/>
  <c r="J221" i="11"/>
  <c r="B221" i="11"/>
  <c r="D221" i="11" s="1"/>
  <c r="J220" i="11"/>
  <c r="B220" i="11"/>
  <c r="D220" i="11" s="1"/>
  <c r="J219" i="11"/>
  <c r="B219" i="11"/>
  <c r="D219" i="11" s="1"/>
  <c r="J218" i="11"/>
  <c r="B218" i="11"/>
  <c r="D218" i="11" s="1"/>
  <c r="J217" i="11"/>
  <c r="B217" i="11"/>
  <c r="D217" i="11" s="1"/>
  <c r="J216" i="11"/>
  <c r="B216" i="11"/>
  <c r="D216" i="11" s="1"/>
  <c r="J215" i="11"/>
  <c r="B215" i="11"/>
  <c r="D215" i="11" s="1"/>
  <c r="J214" i="11"/>
  <c r="B214" i="11"/>
  <c r="D214" i="11" s="1"/>
  <c r="J213" i="11"/>
  <c r="B213" i="11"/>
  <c r="D213" i="11" s="1"/>
  <c r="J212" i="11"/>
  <c r="B212" i="11"/>
  <c r="D212" i="11" s="1"/>
  <c r="J211" i="11"/>
  <c r="B211" i="11"/>
  <c r="D211" i="11" s="1"/>
  <c r="J210" i="11"/>
  <c r="B210" i="11"/>
  <c r="D210" i="11" s="1"/>
  <c r="J209" i="11"/>
  <c r="B209" i="11"/>
  <c r="D209" i="11" s="1"/>
  <c r="J208" i="11"/>
  <c r="B208" i="11"/>
  <c r="D208" i="11" s="1"/>
  <c r="J207" i="11"/>
  <c r="B207" i="11"/>
  <c r="D207" i="11" s="1"/>
  <c r="J206" i="11"/>
  <c r="B206" i="11"/>
  <c r="D206" i="11" s="1"/>
  <c r="J205" i="11"/>
  <c r="B205" i="11"/>
  <c r="D205" i="11" s="1"/>
  <c r="J204" i="11"/>
  <c r="B204" i="11"/>
  <c r="D204" i="11" s="1"/>
  <c r="J203" i="11"/>
  <c r="B203" i="11"/>
  <c r="D203" i="11" s="1"/>
  <c r="J202" i="11"/>
  <c r="B202" i="11"/>
  <c r="D202" i="11" s="1"/>
  <c r="J201" i="11"/>
  <c r="B201" i="11"/>
  <c r="D201" i="11" s="1"/>
  <c r="J200" i="11"/>
  <c r="B200" i="11"/>
  <c r="D200" i="11" s="1"/>
  <c r="J199" i="11"/>
  <c r="B199" i="11"/>
  <c r="D199" i="11" s="1"/>
  <c r="J198" i="11"/>
  <c r="B198" i="11"/>
  <c r="D198" i="11" s="1"/>
  <c r="J197" i="11"/>
  <c r="B197" i="11"/>
  <c r="D197" i="11" s="1"/>
  <c r="J196" i="11"/>
  <c r="B196" i="11"/>
  <c r="D196" i="11" s="1"/>
  <c r="J195" i="11"/>
  <c r="B195" i="11"/>
  <c r="D195" i="11" s="1"/>
  <c r="J194" i="11"/>
  <c r="B194" i="11"/>
  <c r="D194" i="11" s="1"/>
  <c r="J193" i="11"/>
  <c r="B193" i="11"/>
  <c r="D193" i="11" s="1"/>
  <c r="J192" i="11"/>
  <c r="B192" i="11"/>
  <c r="D192" i="11" s="1"/>
  <c r="J191" i="11"/>
  <c r="B191" i="11"/>
  <c r="D191" i="11" s="1"/>
  <c r="J190" i="11"/>
  <c r="B190" i="11"/>
  <c r="D190" i="11" s="1"/>
  <c r="J189" i="11"/>
  <c r="B189" i="11"/>
  <c r="D189" i="11" s="1"/>
  <c r="J188" i="11"/>
  <c r="B188" i="11"/>
  <c r="D188" i="11" s="1"/>
  <c r="J187" i="11"/>
  <c r="B187" i="11"/>
  <c r="D187" i="11" s="1"/>
  <c r="J186" i="11"/>
  <c r="B186" i="11"/>
  <c r="D186" i="11" s="1"/>
  <c r="J185" i="11"/>
  <c r="B185" i="11"/>
  <c r="D185" i="11" s="1"/>
  <c r="J184" i="11"/>
  <c r="B184" i="11"/>
  <c r="D184" i="11" s="1"/>
  <c r="J183" i="11"/>
  <c r="B183" i="11"/>
  <c r="D183" i="11" s="1"/>
  <c r="J182" i="11"/>
  <c r="B182" i="11"/>
  <c r="D182" i="11" s="1"/>
  <c r="J181" i="11"/>
  <c r="B181" i="11"/>
  <c r="D181" i="11" s="1"/>
  <c r="J180" i="11"/>
  <c r="B180" i="11"/>
  <c r="D180" i="11" s="1"/>
  <c r="J179" i="11"/>
  <c r="B179" i="11"/>
  <c r="D179" i="11" s="1"/>
  <c r="J178" i="11"/>
  <c r="B178" i="11"/>
  <c r="D178" i="11" s="1"/>
  <c r="J177" i="11"/>
  <c r="B177" i="11"/>
  <c r="D177" i="11" s="1"/>
  <c r="J176" i="11"/>
  <c r="B176" i="11"/>
  <c r="D176" i="11" s="1"/>
  <c r="J175" i="11"/>
  <c r="B175" i="11"/>
  <c r="D175" i="11" s="1"/>
  <c r="J174" i="11"/>
  <c r="B174" i="11"/>
  <c r="D174" i="11" s="1"/>
  <c r="J173" i="11"/>
  <c r="B173" i="11"/>
  <c r="D173" i="11" s="1"/>
  <c r="J172" i="11"/>
  <c r="B172" i="11"/>
  <c r="D172" i="11" s="1"/>
  <c r="J171" i="11"/>
  <c r="B171" i="11"/>
  <c r="D171" i="11" s="1"/>
  <c r="J170" i="11"/>
  <c r="B170" i="11"/>
  <c r="D170" i="11" s="1"/>
  <c r="J169" i="11"/>
  <c r="B169" i="11"/>
  <c r="D169" i="11" s="1"/>
  <c r="J168" i="11"/>
  <c r="B168" i="11"/>
  <c r="D168" i="11" s="1"/>
  <c r="J167" i="11"/>
  <c r="B167" i="11"/>
  <c r="D167" i="11" s="1"/>
  <c r="J166" i="11"/>
  <c r="B166" i="11"/>
  <c r="D166" i="11" s="1"/>
  <c r="J165" i="11"/>
  <c r="B165" i="11"/>
  <c r="D165" i="11" s="1"/>
  <c r="J164" i="11"/>
  <c r="B164" i="11"/>
  <c r="D164" i="11" s="1"/>
  <c r="J163" i="11"/>
  <c r="B163" i="11"/>
  <c r="D163" i="11" s="1"/>
  <c r="J162" i="11"/>
  <c r="B162" i="11"/>
  <c r="D162" i="11" s="1"/>
  <c r="J161" i="11"/>
  <c r="B161" i="11"/>
  <c r="D161" i="11" s="1"/>
  <c r="J160" i="11"/>
  <c r="B160" i="11"/>
  <c r="D160" i="11" s="1"/>
  <c r="J159" i="11"/>
  <c r="B159" i="11"/>
  <c r="D159" i="11" s="1"/>
  <c r="J158" i="11"/>
  <c r="B158" i="11"/>
  <c r="D158" i="11" s="1"/>
  <c r="J157" i="11"/>
  <c r="B157" i="11"/>
  <c r="D157" i="11" s="1"/>
  <c r="J156" i="11"/>
  <c r="B156" i="11"/>
  <c r="D156" i="11" s="1"/>
  <c r="J155" i="11"/>
  <c r="B155" i="11"/>
  <c r="D155" i="11" s="1"/>
  <c r="J154" i="11"/>
  <c r="B154" i="11"/>
  <c r="D154" i="11" s="1"/>
  <c r="J153" i="11"/>
  <c r="B153" i="11"/>
  <c r="D153" i="11" s="1"/>
  <c r="J152" i="11"/>
  <c r="B152" i="11"/>
  <c r="D152" i="11" s="1"/>
  <c r="J151" i="11"/>
  <c r="B151" i="11"/>
  <c r="D151" i="11" s="1"/>
  <c r="J150" i="11"/>
  <c r="B150" i="11"/>
  <c r="D150" i="11" s="1"/>
  <c r="J149" i="11"/>
  <c r="B149" i="11"/>
  <c r="D149" i="11" s="1"/>
  <c r="J148" i="11"/>
  <c r="B148" i="11"/>
  <c r="D148" i="11" s="1"/>
  <c r="J147" i="11"/>
  <c r="B147" i="11"/>
  <c r="D147" i="11" s="1"/>
  <c r="J146" i="11"/>
  <c r="B146" i="11"/>
  <c r="D146" i="11" s="1"/>
  <c r="J145" i="11"/>
  <c r="B145" i="11"/>
  <c r="D145" i="11" s="1"/>
  <c r="J144" i="11"/>
  <c r="B144" i="11"/>
  <c r="D144" i="11" s="1"/>
  <c r="J143" i="11"/>
  <c r="B143" i="11"/>
  <c r="D143" i="11" s="1"/>
  <c r="J142" i="11"/>
  <c r="B142" i="11"/>
  <c r="D142" i="11" s="1"/>
  <c r="J141" i="11"/>
  <c r="B141" i="11"/>
  <c r="D141" i="11" s="1"/>
  <c r="J140" i="11"/>
  <c r="B140" i="11"/>
  <c r="D140" i="11" s="1"/>
  <c r="J139" i="11"/>
  <c r="B139" i="11"/>
  <c r="D139" i="11" s="1"/>
  <c r="J138" i="11"/>
  <c r="B138" i="11"/>
  <c r="D138" i="11" s="1"/>
  <c r="J137" i="11"/>
  <c r="B137" i="11"/>
  <c r="D137" i="11" s="1"/>
  <c r="J136" i="11"/>
  <c r="B136" i="11"/>
  <c r="D136" i="11" s="1"/>
  <c r="J135" i="11"/>
  <c r="B135" i="11"/>
  <c r="D135" i="11" s="1"/>
  <c r="J134" i="11"/>
  <c r="B134" i="11"/>
  <c r="D134" i="11" s="1"/>
  <c r="J133" i="11"/>
  <c r="B133" i="11"/>
  <c r="D133" i="11" s="1"/>
  <c r="J132" i="11"/>
  <c r="B132" i="11"/>
  <c r="D132" i="11" s="1"/>
  <c r="J131" i="11"/>
  <c r="B131" i="11"/>
  <c r="D131" i="11" s="1"/>
  <c r="J130" i="11"/>
  <c r="B130" i="11"/>
  <c r="D130" i="11" s="1"/>
  <c r="J129" i="11"/>
  <c r="B129" i="11"/>
  <c r="D129" i="11" s="1"/>
  <c r="J128" i="11"/>
  <c r="B128" i="11"/>
  <c r="D128" i="11" s="1"/>
  <c r="J127" i="11"/>
  <c r="B127" i="11"/>
  <c r="D127" i="11" s="1"/>
  <c r="J126" i="11"/>
  <c r="B126" i="11"/>
  <c r="D126" i="11" s="1"/>
  <c r="J125" i="11"/>
  <c r="B125" i="11"/>
  <c r="D125" i="11" s="1"/>
  <c r="J124" i="11"/>
  <c r="B124" i="11"/>
  <c r="D124" i="11" s="1"/>
  <c r="J123" i="11"/>
  <c r="B123" i="11"/>
  <c r="D123" i="11" s="1"/>
  <c r="J122" i="11"/>
  <c r="B122" i="11"/>
  <c r="D122" i="11" s="1"/>
  <c r="J121" i="11"/>
  <c r="B121" i="11"/>
  <c r="D121" i="11" s="1"/>
  <c r="J120" i="11"/>
  <c r="B120" i="11"/>
  <c r="D120" i="11" s="1"/>
  <c r="J119" i="11"/>
  <c r="B119" i="11"/>
  <c r="D119" i="11" s="1"/>
  <c r="J118" i="11"/>
  <c r="B118" i="11"/>
  <c r="D118" i="11" s="1"/>
  <c r="J117" i="11"/>
  <c r="B117" i="11"/>
  <c r="D117" i="11" s="1"/>
  <c r="J116" i="11"/>
  <c r="B116" i="11"/>
  <c r="D116" i="11" s="1"/>
  <c r="J115" i="11"/>
  <c r="B115" i="11"/>
  <c r="D115" i="11" s="1"/>
  <c r="J114" i="11"/>
  <c r="B114" i="11"/>
  <c r="D114" i="11" s="1"/>
  <c r="J113" i="11"/>
  <c r="B113" i="11"/>
  <c r="D113" i="11" s="1"/>
  <c r="J112" i="11"/>
  <c r="B112" i="11"/>
  <c r="D112" i="11" s="1"/>
  <c r="J111" i="11"/>
  <c r="B111" i="11"/>
  <c r="D111" i="11" s="1"/>
  <c r="J110" i="11"/>
  <c r="B110" i="11"/>
  <c r="D110" i="11" s="1"/>
  <c r="J109" i="11"/>
  <c r="B109" i="11"/>
  <c r="D109" i="11" s="1"/>
  <c r="J108" i="11"/>
  <c r="B108" i="11"/>
  <c r="D108" i="11" s="1"/>
  <c r="J107" i="11"/>
  <c r="B107" i="11"/>
  <c r="D107" i="11" s="1"/>
  <c r="J106" i="11"/>
  <c r="B106" i="11"/>
  <c r="D106" i="11" s="1"/>
  <c r="J105" i="11"/>
  <c r="B105" i="11"/>
  <c r="D105" i="11" s="1"/>
  <c r="J104" i="11"/>
  <c r="B104" i="11"/>
  <c r="D104" i="11" s="1"/>
  <c r="J103" i="11"/>
  <c r="B103" i="11"/>
  <c r="D103" i="11" s="1"/>
  <c r="J102" i="11"/>
  <c r="B102" i="11"/>
  <c r="D102" i="11" s="1"/>
  <c r="J101" i="11"/>
  <c r="B101" i="11"/>
  <c r="D101" i="11" s="1"/>
  <c r="J100" i="11"/>
  <c r="B100" i="11"/>
  <c r="D100" i="11" s="1"/>
  <c r="J99" i="11"/>
  <c r="B99" i="11"/>
  <c r="D99" i="11" s="1"/>
  <c r="J98" i="11"/>
  <c r="B98" i="11"/>
  <c r="D98" i="11" s="1"/>
  <c r="J97" i="11"/>
  <c r="B97" i="11"/>
  <c r="D97" i="11" s="1"/>
  <c r="J96" i="11"/>
  <c r="B96" i="11"/>
  <c r="D96" i="11" s="1"/>
  <c r="J95" i="11"/>
  <c r="B95" i="11"/>
  <c r="D95" i="11" s="1"/>
  <c r="J94" i="11"/>
  <c r="B94" i="11"/>
  <c r="D94" i="11" s="1"/>
  <c r="J93" i="11"/>
  <c r="B93" i="11"/>
  <c r="D93" i="11" s="1"/>
  <c r="J92" i="11"/>
  <c r="B92" i="11"/>
  <c r="D92" i="11" s="1"/>
  <c r="J91" i="11"/>
  <c r="B91" i="11"/>
  <c r="D91" i="11" s="1"/>
  <c r="J90" i="11"/>
  <c r="B90" i="11"/>
  <c r="D90" i="11" s="1"/>
  <c r="J89" i="11"/>
  <c r="B89" i="11"/>
  <c r="D89" i="11" s="1"/>
  <c r="J88" i="11"/>
  <c r="B88" i="11"/>
  <c r="D88" i="11" s="1"/>
  <c r="J87" i="11"/>
  <c r="B87" i="11"/>
  <c r="D87" i="11" s="1"/>
  <c r="J86" i="11"/>
  <c r="B86" i="11"/>
  <c r="D86" i="11" s="1"/>
  <c r="J85" i="11"/>
  <c r="B85" i="11"/>
  <c r="D85" i="11" s="1"/>
  <c r="J84" i="11"/>
  <c r="B84" i="11"/>
  <c r="D84" i="11" s="1"/>
  <c r="J83" i="11"/>
  <c r="B83" i="11"/>
  <c r="D83" i="11" s="1"/>
  <c r="J82" i="11"/>
  <c r="B82" i="11"/>
  <c r="D82" i="11" s="1"/>
  <c r="J81" i="11"/>
  <c r="B81" i="11"/>
  <c r="D81" i="11" s="1"/>
  <c r="J80" i="11"/>
  <c r="B80" i="11"/>
  <c r="D80" i="11" s="1"/>
  <c r="J79" i="11"/>
  <c r="B79" i="11"/>
  <c r="D79" i="11" s="1"/>
  <c r="J78" i="11"/>
  <c r="B78" i="11"/>
  <c r="D78" i="11" s="1"/>
  <c r="J77" i="11"/>
  <c r="B77" i="11"/>
  <c r="D77" i="11" s="1"/>
  <c r="J76" i="11"/>
  <c r="B76" i="11"/>
  <c r="D76" i="11" s="1"/>
  <c r="J75" i="11"/>
  <c r="B75" i="11"/>
  <c r="D75" i="11" s="1"/>
  <c r="J74" i="11"/>
  <c r="B74" i="11"/>
  <c r="D74" i="11" s="1"/>
  <c r="J73" i="11"/>
  <c r="B73" i="11"/>
  <c r="D73" i="11" s="1"/>
  <c r="J72" i="11"/>
  <c r="B72" i="11"/>
  <c r="D72" i="11" s="1"/>
  <c r="J71" i="11"/>
  <c r="B71" i="11"/>
  <c r="D71" i="11" s="1"/>
  <c r="J70" i="11"/>
  <c r="B70" i="11"/>
  <c r="D70" i="11" s="1"/>
  <c r="J69" i="11"/>
  <c r="B69" i="11"/>
  <c r="D69" i="11" s="1"/>
  <c r="J68" i="11"/>
  <c r="B68" i="11"/>
  <c r="D68" i="11" s="1"/>
  <c r="J67" i="11"/>
  <c r="B67" i="11"/>
  <c r="D67" i="11" s="1"/>
  <c r="J66" i="11"/>
  <c r="B66" i="11"/>
  <c r="D66" i="11" s="1"/>
  <c r="J65" i="11"/>
  <c r="B65" i="11"/>
  <c r="D65" i="11" s="1"/>
  <c r="J64" i="11"/>
  <c r="B64" i="11"/>
  <c r="D64" i="11" s="1"/>
  <c r="J63" i="11"/>
  <c r="B63" i="11"/>
  <c r="D63" i="11" s="1"/>
  <c r="J62" i="11"/>
  <c r="B62" i="11"/>
  <c r="D62" i="11" s="1"/>
  <c r="J61" i="11"/>
  <c r="B61" i="11"/>
  <c r="D61" i="11" s="1"/>
  <c r="J60" i="11"/>
  <c r="B60" i="11"/>
  <c r="D60" i="11" s="1"/>
  <c r="J59" i="11"/>
  <c r="B59" i="11"/>
  <c r="D59" i="11" s="1"/>
  <c r="J58" i="11"/>
  <c r="B58" i="11"/>
  <c r="D58" i="11" s="1"/>
  <c r="J57" i="11"/>
  <c r="B57" i="11"/>
  <c r="D57" i="11" s="1"/>
  <c r="J56" i="11"/>
  <c r="B56" i="11"/>
  <c r="D56" i="11" s="1"/>
  <c r="J55" i="11"/>
  <c r="B55" i="11"/>
  <c r="D55" i="11" s="1"/>
  <c r="J54" i="11"/>
  <c r="B54" i="11"/>
  <c r="D54" i="11" s="1"/>
  <c r="J53" i="11"/>
  <c r="B53" i="11"/>
  <c r="D53" i="11" s="1"/>
  <c r="J52" i="11"/>
  <c r="B52" i="11"/>
  <c r="D52" i="11" s="1"/>
  <c r="J51" i="11"/>
  <c r="B51" i="11"/>
  <c r="D51" i="11" s="1"/>
  <c r="J50" i="11"/>
  <c r="B50" i="11"/>
  <c r="D50" i="11" s="1"/>
  <c r="J49" i="11"/>
  <c r="B49" i="11"/>
  <c r="D49" i="11" s="1"/>
  <c r="J48" i="11"/>
  <c r="B48" i="11"/>
  <c r="D48" i="11" s="1"/>
  <c r="J47" i="11"/>
  <c r="B47" i="11"/>
  <c r="D47" i="11" s="1"/>
  <c r="J46" i="11"/>
  <c r="B46" i="11"/>
  <c r="D46" i="11" s="1"/>
  <c r="J45" i="11"/>
  <c r="B45" i="11"/>
  <c r="D45" i="11" s="1"/>
  <c r="J44" i="11"/>
  <c r="B44" i="11"/>
  <c r="D44" i="11" s="1"/>
  <c r="J43" i="11"/>
  <c r="B43" i="11"/>
  <c r="D43" i="11" s="1"/>
  <c r="J42" i="11"/>
  <c r="B42" i="11"/>
  <c r="D42" i="11" s="1"/>
  <c r="J41" i="11"/>
  <c r="B41" i="11"/>
  <c r="D41" i="11" s="1"/>
  <c r="J40" i="11"/>
  <c r="B40" i="11"/>
  <c r="D40" i="11" s="1"/>
  <c r="J39" i="11"/>
  <c r="B39" i="11"/>
  <c r="D39" i="11" s="1"/>
  <c r="J38" i="11"/>
  <c r="B38" i="11"/>
  <c r="D38" i="11" s="1"/>
  <c r="J37" i="11"/>
  <c r="B37" i="11"/>
  <c r="D37" i="11" s="1"/>
  <c r="J36" i="11"/>
  <c r="B36" i="11"/>
  <c r="D36" i="11" s="1"/>
  <c r="J35" i="11"/>
  <c r="B35" i="11"/>
  <c r="D35" i="11" s="1"/>
  <c r="J34" i="11"/>
  <c r="B34" i="11"/>
  <c r="D34" i="11" s="1"/>
  <c r="J33" i="11"/>
  <c r="B33" i="11"/>
  <c r="D33" i="11" s="1"/>
  <c r="J32" i="11"/>
  <c r="B32" i="11"/>
  <c r="D32" i="11" s="1"/>
  <c r="J31" i="11"/>
  <c r="B31" i="11"/>
  <c r="D31" i="11" s="1"/>
  <c r="J30" i="11"/>
  <c r="B30" i="11"/>
  <c r="D30" i="11" s="1"/>
  <c r="J29" i="11"/>
  <c r="B29" i="11"/>
  <c r="D29" i="11" s="1"/>
  <c r="J28" i="11"/>
  <c r="B28" i="11"/>
  <c r="D28" i="11" s="1"/>
  <c r="J27" i="11"/>
  <c r="B27" i="11"/>
  <c r="D27" i="11" s="1"/>
  <c r="J26" i="11"/>
  <c r="B26" i="11"/>
  <c r="D26" i="11" s="1"/>
  <c r="J25" i="11"/>
  <c r="B25" i="11"/>
  <c r="D25" i="11" s="1"/>
  <c r="J24" i="11"/>
  <c r="B24" i="11"/>
  <c r="D24" i="11" s="1"/>
  <c r="J23" i="11"/>
  <c r="B23" i="11"/>
  <c r="D23" i="11" s="1"/>
  <c r="J22" i="11"/>
  <c r="B22" i="11"/>
  <c r="D22" i="11" s="1"/>
  <c r="J21" i="11"/>
  <c r="B21" i="11"/>
  <c r="D21" i="11" s="1"/>
  <c r="J20" i="11"/>
  <c r="B20" i="11"/>
  <c r="D20" i="11" s="1"/>
  <c r="J19" i="11"/>
  <c r="B19" i="11"/>
  <c r="D19" i="11" s="1"/>
  <c r="J18" i="11"/>
  <c r="B18" i="11"/>
  <c r="D18" i="11" s="1"/>
  <c r="J17" i="11"/>
  <c r="B17" i="11"/>
  <c r="D17" i="11" s="1"/>
  <c r="J16" i="11"/>
  <c r="B16" i="11"/>
  <c r="D16" i="11" s="1"/>
  <c r="J15" i="11"/>
  <c r="B15" i="11"/>
  <c r="D15" i="11" s="1"/>
  <c r="J14" i="11"/>
  <c r="B14" i="11"/>
  <c r="D14" i="11" s="1"/>
  <c r="J13" i="11"/>
  <c r="B13" i="11"/>
  <c r="D13" i="11" s="1"/>
  <c r="J12" i="11"/>
  <c r="B12" i="11"/>
  <c r="D12" i="11" s="1"/>
  <c r="J11" i="11"/>
  <c r="B11" i="11"/>
  <c r="D11" i="11" s="1"/>
  <c r="J10" i="11"/>
  <c r="B10" i="11"/>
  <c r="D10" i="11" s="1"/>
  <c r="J9" i="11"/>
  <c r="B9" i="11"/>
  <c r="D9" i="11" s="1"/>
  <c r="J8" i="11"/>
  <c r="B8" i="11"/>
  <c r="D8" i="11" s="1"/>
  <c r="J7" i="11"/>
  <c r="B7" i="11"/>
  <c r="D7" i="11" s="1"/>
  <c r="J6" i="11"/>
  <c r="B6" i="11"/>
  <c r="D6" i="11" s="1"/>
  <c r="J5" i="11"/>
  <c r="B5" i="11"/>
  <c r="D5" i="11" s="1"/>
  <c r="J4" i="11"/>
  <c r="B4" i="11"/>
  <c r="D4" i="11" s="1"/>
  <c r="J3" i="11"/>
  <c r="B3" i="11"/>
  <c r="D3" i="11" s="1"/>
  <c r="J2" i="11"/>
  <c r="B2" i="11"/>
  <c r="D2" i="11" s="1"/>
</calcChain>
</file>

<file path=xl/sharedStrings.xml><?xml version="1.0" encoding="utf-8"?>
<sst xmlns="http://schemas.openxmlformats.org/spreadsheetml/2006/main" count="3252" uniqueCount="665">
  <si>
    <t>CLIENT</t>
  </si>
  <si>
    <t>ID</t>
  </si>
  <si>
    <t>ISIN</t>
  </si>
  <si>
    <t>Product</t>
  </si>
  <si>
    <t>CCY</t>
  </si>
  <si>
    <t>L1_Asset</t>
  </si>
  <si>
    <t>L2_Asset</t>
  </si>
  <si>
    <t>Mk_Val</t>
  </si>
  <si>
    <t>Signatories</t>
  </si>
  <si>
    <t>Date</t>
  </si>
  <si>
    <t>SAMPLE_CLIENT_B</t>
  </si>
  <si>
    <t>CH0418792922</t>
  </si>
  <si>
    <t>SIKA AG-REG</t>
  </si>
  <si>
    <t>CHF</t>
  </si>
  <si>
    <t>Equities</t>
  </si>
  <si>
    <t>Developed Equities</t>
  </si>
  <si>
    <t>SAMPLE_CLIENT_A</t>
  </si>
  <si>
    <t>IE00B0M63177</t>
  </si>
  <si>
    <t>SHS USD ISHS MSCI EM</t>
  </si>
  <si>
    <t>USD</t>
  </si>
  <si>
    <t>Emerging Market All Cap Equities</t>
  </si>
  <si>
    <t>DE0007164600</t>
  </si>
  <si>
    <t>SAP SE</t>
  </si>
  <si>
    <t>EUR</t>
  </si>
  <si>
    <t>ZKY095631788</t>
  </si>
  <si>
    <t>Wellington HH Pre-IPO Offshore Feeder Fund, L.P. Series An 1st Close</t>
  </si>
  <si>
    <t>Private Equity</t>
  </si>
  <si>
    <t>Diversified Private Equity</t>
  </si>
  <si>
    <t>US0231351067</t>
  </si>
  <si>
    <t>AMAZON.COM INC</t>
  </si>
  <si>
    <t>US172967FF30</t>
  </si>
  <si>
    <t>CITIGROUP INC (M) 09-Aug-20 (R) 5.375</t>
  </si>
  <si>
    <t>Fixed Income</t>
  </si>
  <si>
    <t>Developed Corporate Investment Grade</t>
  </si>
  <si>
    <t>ZKY096997709</t>
  </si>
  <si>
    <t>BRAVO III OFF SEL FEEDER F B LTD. USD NON RDR 2ND CL</t>
  </si>
  <si>
    <t>Real Estate</t>
  </si>
  <si>
    <t>Diversified Real Estate</t>
  </si>
  <si>
    <t>KYG8251K1233</t>
  </si>
  <si>
    <t>SOCIAL CAPITAL HEDOSPHIA III</t>
  </si>
  <si>
    <t>US06051GHY89</t>
  </si>
  <si>
    <t>BANK OF AMERICA CORP (M) 13-Feb-26 (R) 2.015</t>
  </si>
  <si>
    <t>FR0000121972</t>
  </si>
  <si>
    <t>SCHNEIDER ELECTRIC SE</t>
  </si>
  <si>
    <t>XS1909184753</t>
  </si>
  <si>
    <t>REPUBLIC OF TURKEY (M) 16-Feb-26 (R) 5.2</t>
  </si>
  <si>
    <t>Emerging Market Debt</t>
  </si>
  <si>
    <t>SAMPLE_CLIENT_C</t>
  </si>
  <si>
    <t>US09681MAG33</t>
  </si>
  <si>
    <t>BOC AVIATION LTD (M) 02-May-21 (R) 1.60613</t>
  </si>
  <si>
    <t>-NA-</t>
  </si>
  <si>
    <t>Cash Account</t>
  </si>
  <si>
    <t>Cash</t>
  </si>
  <si>
    <t>Investment Cash &amp; Cash Equivalents</t>
  </si>
  <si>
    <t>GBP</t>
  </si>
  <si>
    <t>US040114GW47</t>
  </si>
  <si>
    <t>REPUBLIC OF ARGENTINA (M) 22-Apr-21 (R) 6.875</t>
  </si>
  <si>
    <t>US7427181091</t>
  </si>
  <si>
    <t>PROCTER &amp; GAMBLE CO/THE</t>
  </si>
  <si>
    <t>US8552441094</t>
  </si>
  <si>
    <t>STARBUCKS CORP</t>
  </si>
  <si>
    <t>US06051GGJ22</t>
  </si>
  <si>
    <t>BANK OF AMERICA CORP (M) 24-Apr-23 (R) 2.936</t>
  </si>
  <si>
    <t>US46507WAB63</t>
  </si>
  <si>
    <t>ISRAEL ELECTRIC CORP LTD (M) 15-Dec-27 (R) 7.75</t>
  </si>
  <si>
    <t>US46625HNX43</t>
  </si>
  <si>
    <t>JPMORGAN CHASE &amp; CO (M) 29-Oct-20 (R) 2.55</t>
  </si>
  <si>
    <t>US031162BM10</t>
  </si>
  <si>
    <t>AMGEN INC (M) 15-Nov-21 (R) 3.875</t>
  </si>
  <si>
    <t>US172967LN99</t>
  </si>
  <si>
    <t>CITIGROUP INC (M) 24-Jul-23 (R) 2.886</t>
  </si>
  <si>
    <t>ZGB097192120</t>
  </si>
  <si>
    <t>PERE COLLECTION I OFF F, S.C.SP. CL D 3RD CL USD NON RDR</t>
  </si>
  <si>
    <t>US225433AK71</t>
  </si>
  <si>
    <t>CRED SUIS GP FUN LTD (M) 10-Dec-20 (R) 3.125</t>
  </si>
  <si>
    <t>US21688AAN28</t>
  </si>
  <si>
    <t>COOPERAT RABOBANK UA/NY (M) 26-Apr-21 (R) 3.125</t>
  </si>
  <si>
    <t>US345397YL15</t>
  </si>
  <si>
    <t>FORD MOTOR CREDIT CO LLC (M) 28-Mar-22 (R) 3.339</t>
  </si>
  <si>
    <t>Developed Corporate High Yield</t>
  </si>
  <si>
    <t>NL0000009165</t>
  </si>
  <si>
    <t>HEINEKEN NV</t>
  </si>
  <si>
    <t>LU1408525977</t>
  </si>
  <si>
    <t>Robeco Emerging Stars Equities Class F USD Acc RDR</t>
  </si>
  <si>
    <t>Current Account</t>
  </si>
  <si>
    <t>Deposits</t>
  </si>
  <si>
    <t>US06051GGU76</t>
  </si>
  <si>
    <t>BANK OF AMERICA CORP (M) 01-Oct-21 (R) 2.08338</t>
  </si>
  <si>
    <t>US38141GVU56</t>
  </si>
  <si>
    <t>GOLDMAN SACHS GROUP INC (M) 25-Apr-21 (R) 2.625</t>
  </si>
  <si>
    <t>US09062X1037</t>
  </si>
  <si>
    <t>BIOGEN INC</t>
  </si>
  <si>
    <t>US9127962T52</t>
  </si>
  <si>
    <t>TREASURY BILL (M) 29-Oct-20</t>
  </si>
  <si>
    <t>ZLU050713863</t>
  </si>
  <si>
    <t>AccorInvest Colony Fund SCA EUR NON RDR</t>
  </si>
  <si>
    <t>US900123CR91</t>
  </si>
  <si>
    <t>REPUBLIC OF TURKEY (M) 23-Dec-23 (R) 7.25</t>
  </si>
  <si>
    <t>US9229083632</t>
  </si>
  <si>
    <t>SHS VANGUARD S&amp;P500</t>
  </si>
  <si>
    <t>US4642872349</t>
  </si>
  <si>
    <t>SHS ISHS MSCI EM MK</t>
  </si>
  <si>
    <t>XS1867595750</t>
  </si>
  <si>
    <t>YAPI VE KREDI BANKASI AS (M) 01-Jan-99 (R) 13.875</t>
  </si>
  <si>
    <t>GB00B082RF11</t>
  </si>
  <si>
    <t>RENTOKIL INITIAL PLC</t>
  </si>
  <si>
    <t>XS1958649854</t>
  </si>
  <si>
    <t>YAPI VE KREDI BANKASI AS (M) 15-Oct-24 (R) 8.25</t>
  </si>
  <si>
    <t>XS1959391019</t>
  </si>
  <si>
    <t>QNB FINANSBANK AS/TURKEY (M) 07-Sep-24 (R) 6.875</t>
  </si>
  <si>
    <t>US0378331005</t>
  </si>
  <si>
    <t>APPLE INC</t>
  </si>
  <si>
    <t>XS1961766596</t>
  </si>
  <si>
    <t>KOC HOLDING AS (M) 11-Mar-25 (R) 6.5</t>
  </si>
  <si>
    <t>US172967KV25</t>
  </si>
  <si>
    <t>CITIGROUP INC (M) 02-Aug-21 (R) 2.35</t>
  </si>
  <si>
    <t>CURRENT ACCOUNT</t>
  </si>
  <si>
    <t>US55087P1049</t>
  </si>
  <si>
    <t>LYFT INC-A</t>
  </si>
  <si>
    <t>US172967JP75</t>
  </si>
  <si>
    <t>CITIGROUP INC (M) 27-Apr-25 (R) 3.3</t>
  </si>
  <si>
    <t>CH0517825276</t>
  </si>
  <si>
    <t>CREDIT SUISSE GROUP AG (M) 14-Jan-28 (R) 0.65</t>
  </si>
  <si>
    <t>XS1843443356</t>
  </si>
  <si>
    <t>REPUBLIC OF TURKEY (M) 31-Mar-25 (R) 4.625</t>
  </si>
  <si>
    <t>US900123CA66</t>
  </si>
  <si>
    <t>REPUBLIC OF TURKEY (M) 23-Mar-23 (R) 3.25</t>
  </si>
  <si>
    <t>US01609W1027</t>
  </si>
  <si>
    <t>Alibaba Grp Sp ADS</t>
  </si>
  <si>
    <t>IE00B3XXRP09</t>
  </si>
  <si>
    <t>PTG.SHS VANG S&amp;P 500 USD</t>
  </si>
  <si>
    <t>XS2167003685</t>
  </si>
  <si>
    <t>CITIGROUP INC (M) 06-Jul-26</t>
  </si>
  <si>
    <t>US38141GWU48</t>
  </si>
  <si>
    <t>GOLDMAN SACHS GROUP INC (M) 23-Feb-23 (R) 1.1095</t>
  </si>
  <si>
    <t>US097023CY98</t>
  </si>
  <si>
    <t>BOEING CO (M) 01-May-30 (R) 5.15</t>
  </si>
  <si>
    <t>ZKY095631797</t>
  </si>
  <si>
    <t>One Dalton Offshore Feeder Fund, Ltd Series An 1st Close</t>
  </si>
  <si>
    <t>US251526BQ11</t>
  </si>
  <si>
    <t>DEUTSCHE BANK NY (M) 22-Jan-21 (R) 2.76825</t>
  </si>
  <si>
    <t>US80105NAG07</t>
  </si>
  <si>
    <t>SANOFI (M) 29-Mar-21 (R) 4</t>
  </si>
  <si>
    <t>XS1613091500</t>
  </si>
  <si>
    <t>QNB FINANSBANK AS/TURKEY (M) 19-May-22 (R) 4.875</t>
  </si>
  <si>
    <t>US06738EBL83</t>
  </si>
  <si>
    <t>BARCLAYS PLC (M) 07-May-26 (R) 2.852</t>
  </si>
  <si>
    <t>US900123CM05</t>
  </si>
  <si>
    <t>REPUBLIC OF TURKEY (M) 11-May-47 (R) 5.75</t>
  </si>
  <si>
    <t>US6792951054</t>
  </si>
  <si>
    <t>OKTA INC</t>
  </si>
  <si>
    <t>XS1577950402</t>
  </si>
  <si>
    <t>COCA-COLA ICECEK AS (M) 19-Sep-24 (R) 4.215</t>
  </si>
  <si>
    <t>LU1751346971</t>
  </si>
  <si>
    <t>Wellington Asia Technology Class N USD-Acc-RDR</t>
  </si>
  <si>
    <t>US5949181045</t>
  </si>
  <si>
    <t>MICROSOFT CORP</t>
  </si>
  <si>
    <t>US172967KB60</t>
  </si>
  <si>
    <t>CITIGROUP INC (M) 26-Oct-20 (R) 2.65</t>
  </si>
  <si>
    <t>ZKY095631701</t>
  </si>
  <si>
    <t>BRAVO II Offshore Select Feeder Fund, L.P.Series Cn 1 Cl</t>
  </si>
  <si>
    <t>Regular Checking</t>
  </si>
  <si>
    <t>US06738EAL92</t>
  </si>
  <si>
    <t>BARCLAYS PLC (M) 12-Jan-21 (R) 3.25</t>
  </si>
  <si>
    <t>ZKY096517715</t>
  </si>
  <si>
    <t>TES OFFSHORE FEEDER FUND LP CL B 2ND CL USD NON RDR</t>
  </si>
  <si>
    <t>US298785HA77</t>
  </si>
  <si>
    <t>EUROPEAN INVESTMENT BANK (M) 15-Mar-21 (R) 2</t>
  </si>
  <si>
    <t>Developed Sovereign</t>
  </si>
  <si>
    <t>ZKY050498855</t>
  </si>
  <si>
    <t>OAKTREE EURO PRIN FUND V OFF LP B 1CL NON RDR USD</t>
  </si>
  <si>
    <t>XS1210422074</t>
  </si>
  <si>
    <t>AKBANK TAS (M) 31-Mar-25 (R) 5.125</t>
  </si>
  <si>
    <t>US46625HRV41</t>
  </si>
  <si>
    <t>JPMORGAN CHASE &amp; CO (M) 01-Oct-26 (R) 2.95</t>
  </si>
  <si>
    <t>US717081DX82</t>
  </si>
  <si>
    <t>PFIZER INC (M) 03-Jun-21 (R) 1.95</t>
  </si>
  <si>
    <t>XS1961010987</t>
  </si>
  <si>
    <t>TURK SISE VE CAM FABRIKA (M) 14-Mar-26 (R) 6.95</t>
  </si>
  <si>
    <t>US02079K3059</t>
  </si>
  <si>
    <t>ALPHABET INC-CL A</t>
  </si>
  <si>
    <t>XS1578203462</t>
  </si>
  <si>
    <t>TURKIYE IS BANKASI A.S (M) 25-Apr-24 (R) 6.125</t>
  </si>
  <si>
    <t>FR0000054470</t>
  </si>
  <si>
    <t>UBISOFT ENTERTAINMENT</t>
  </si>
  <si>
    <t>US377373AE54</t>
  </si>
  <si>
    <t>GLAXOSMITHKLINE CAPITAL (M) 14-May-21 (R) 3.125</t>
  </si>
  <si>
    <t>ZKY095631697</t>
  </si>
  <si>
    <t>BRAVO II Offshore Select Feeder Fund, L.P. Series An 4th Cl</t>
  </si>
  <si>
    <t>XS1706923148</t>
  </si>
  <si>
    <t>CREDIT EUROPE BANK NV (M) 09-Nov-27 (R) 7.25</t>
  </si>
  <si>
    <t>XS1787361754</t>
  </si>
  <si>
    <t>IND &amp; COM B C/DUBAI DIFC (M) 05-Mar-21 (R) 2.06425</t>
  </si>
  <si>
    <t>US09062XAH61</t>
  </si>
  <si>
    <t>BIOGEN INC (M) 01-May-30 (R) 2.25</t>
  </si>
  <si>
    <t>US9497461015</t>
  </si>
  <si>
    <t>WELLS FARGO &amp; CO</t>
  </si>
  <si>
    <t>XS2100270508</t>
  </si>
  <si>
    <t>TURKIYE SINAI KALKINMA B (M) 23-Jan-25 (R) 6</t>
  </si>
  <si>
    <t>ZKY098396250</t>
  </si>
  <si>
    <t>PCF III PRIMAVERA OFF FF LTD 2ND CL B USD NON RDR</t>
  </si>
  <si>
    <t>US37045VAE02</t>
  </si>
  <si>
    <t>GENERAL MOTORS CO (M) 02-Oct-23 (R) 4.875</t>
  </si>
  <si>
    <t>XS1576037284</t>
  </si>
  <si>
    <t>TURKIYE GARANTI BANKASI (M) 16-Mar-23 (R) 5.875</t>
  </si>
  <si>
    <t>US78462F1030</t>
  </si>
  <si>
    <t>UNITS STANDARD &amp; POOR 500 SPDR ETF TRUST</t>
  </si>
  <si>
    <t>US172967LL34</t>
  </si>
  <si>
    <t>CITIGROUP INC (M) 17-May-24 (R) 1.48563</t>
  </si>
  <si>
    <t>ZKY095641184</t>
  </si>
  <si>
    <t>BTO II Offshore Feeder Fund, L.P. Series/Level Ar-RDR 1st Cl</t>
  </si>
  <si>
    <t>US912796WY16</t>
  </si>
  <si>
    <t>TREASURY BILL (M) 30-Jul-20</t>
  </si>
  <si>
    <t>USU9273ACY92</t>
  </si>
  <si>
    <t>VOLKSWAGEN GROUP AMERICA (M) 13-May-22</t>
  </si>
  <si>
    <t>NL0000388619</t>
  </si>
  <si>
    <t>UNILEVER NV</t>
  </si>
  <si>
    <t>US83304A1060</t>
  </si>
  <si>
    <t>SNAP INC - A</t>
  </si>
  <si>
    <t>XS1508390090</t>
  </si>
  <si>
    <t>TURKIYE IS BANKASI A.S (M) 21-Apr-22 (R) 5.5</t>
  </si>
  <si>
    <t>US38148YAB48</t>
  </si>
  <si>
    <t>GOLDMAN SACHS GROUP INC (M) 31-Oct-22 (R) 2.55713</t>
  </si>
  <si>
    <t>ZKY095631733</t>
  </si>
  <si>
    <t>BTO Offshore Feeder Fund, L.P. Series Br 1st Close-RDR</t>
  </si>
  <si>
    <t>US53944VAP40</t>
  </si>
  <si>
    <t>LLOYDS BANK PLC (M) 07-May-21 (R) 3.3</t>
  </si>
  <si>
    <t>US46625HHS22</t>
  </si>
  <si>
    <t>JPMORGAN CHASE &amp; CO (M) 22-Jul-20 (R) 4.4</t>
  </si>
  <si>
    <t>CH0520042489</t>
  </si>
  <si>
    <t>UBS GROUP AG (M) 29-Jan-26 (R) 0.25</t>
  </si>
  <si>
    <t>US38141GWD23</t>
  </si>
  <si>
    <t>GOLDMAN SACHS GROUP INC (M) 26-Apr-22 (R) 2.10138</t>
  </si>
  <si>
    <t>Checking B&amp;P</t>
  </si>
  <si>
    <t>US345397YR84</t>
  </si>
  <si>
    <t>FORD MOTOR CREDIT CO LLC (M) 02-Nov-20 (R) 2.19325</t>
  </si>
  <si>
    <t>US38141GWG53</t>
  </si>
  <si>
    <t>GOLDMAN SACHS GROUP INC (M) 27-Dec-20 (R) 2.6</t>
  </si>
  <si>
    <t>XS2106022754</t>
  </si>
  <si>
    <t>TURKIYE IS BANKASI A.S (M) 22-Jan-30 (R) 7.75</t>
  </si>
  <si>
    <t>US1729674242</t>
  </si>
  <si>
    <t>CITIGROUP INC</t>
  </si>
  <si>
    <t>XS0861979440</t>
  </si>
  <si>
    <t>YAPI VE KREDI BANKASI AS (M) 06-Dec-22 (R) 5.5</t>
  </si>
  <si>
    <t>ZKY095631702</t>
  </si>
  <si>
    <t>BTO Offshore Feeder Fund, L.P. Series Ar 1st Close-RDR</t>
  </si>
  <si>
    <t>XS1788516679</t>
  </si>
  <si>
    <t>YAPI VE KREDI BANKASI AS (M) 16-Mar-23 (R) 6.1</t>
  </si>
  <si>
    <t>XS0849728190</t>
  </si>
  <si>
    <t>TURKIYE VAKIFLAR BANKASI (M) 01-Nov-22 (R) 6</t>
  </si>
  <si>
    <t>CH0012005267</t>
  </si>
  <si>
    <t>NOVARTIS AG-REG</t>
  </si>
  <si>
    <t>US37045XCP96</t>
  </si>
  <si>
    <t>GENERAL MOTORS FINL CO (M) 06-Nov-21 (R) 4.2</t>
  </si>
  <si>
    <t>GB00BSM98843</t>
  </si>
  <si>
    <t>DIRECTA PLUS PLC</t>
  </si>
  <si>
    <t>CH0038863350</t>
  </si>
  <si>
    <t>NESTLE SA-REG</t>
  </si>
  <si>
    <t>US83368TAD00</t>
  </si>
  <si>
    <t>SOCIETE GENERALE (M) 08-Apr-21 (R) 2.5</t>
  </si>
  <si>
    <t>XS1002121454</t>
  </si>
  <si>
    <t>STICHTING AK RABOBANK (M) 29-Dec-49 (R) 6.5</t>
  </si>
  <si>
    <t>XS1379145656</t>
  </si>
  <si>
    <t>KOC HOLDING AS (M) 15-Mar-23 (R) 5.25</t>
  </si>
  <si>
    <t>US949746SL69</t>
  </si>
  <si>
    <t>WELLS FARGO &amp; COMPANY (M) 24-Jan-23 (R) 0.0701643</t>
  </si>
  <si>
    <t>US38145GAF72</t>
  </si>
  <si>
    <t>GOLDMAN SACHS GROUP INC (M) 15-Nov-21 (R) 1.56238</t>
  </si>
  <si>
    <t>US539473AH14</t>
  </si>
  <si>
    <t>LLOYDS BANK PLC (M) 21-Jan-21 (R) 6.375</t>
  </si>
  <si>
    <t>ZKY099362085</t>
  </si>
  <si>
    <t>NGT II OFFSHORE FEEDER FUND LP 2ND CL B USD NON RDR</t>
  </si>
  <si>
    <t>US91324PCU49</t>
  </si>
  <si>
    <t>UNITEDHEALTH GROUP INC (M) 15-Mar-21 (R) 2.125</t>
  </si>
  <si>
    <t>USM8931TAA71</t>
  </si>
  <si>
    <t>TURKIYE GARANTI BANKASI (M) 20-Apr-21 (R) 6.25</t>
  </si>
  <si>
    <t>XAU</t>
  </si>
  <si>
    <t>US1011371077</t>
  </si>
  <si>
    <t>BOSTON SCIENTIFIC CORP</t>
  </si>
  <si>
    <t>US06051GEC96</t>
  </si>
  <si>
    <t>BANK OF AMERICA CORP (M) 01-Jul-20 (R) 5.625</t>
  </si>
  <si>
    <t>AT0000A18XM4</t>
  </si>
  <si>
    <t>AMS AG</t>
  </si>
  <si>
    <t>ZKY096997710</t>
  </si>
  <si>
    <t>BRAVO III OFF SEL FEEDER F C LTD. USD NON RDR 2ND CL</t>
  </si>
  <si>
    <t>XS0910932788</t>
  </si>
  <si>
    <t>ARCELIK AS (M) 03-Apr-23 (R) 5</t>
  </si>
  <si>
    <t>PERE COLLECTION I OFF F, S.C.SP. CL D 1ST CL USD NON RDR</t>
  </si>
  <si>
    <t>US345397ZH93</t>
  </si>
  <si>
    <t>FORD MOTOR CREDIT CO LLC (M) 12-Oct-21 (R) 3.813</t>
  </si>
  <si>
    <t>Sum of Mk_Val</t>
  </si>
  <si>
    <t>SAMPLE_CLIENT_A Total</t>
  </si>
  <si>
    <t>SAMPLE_CLIENT_B Total</t>
  </si>
  <si>
    <t>SAMPLE_CLIENT_C Total</t>
  </si>
  <si>
    <t>Grand Total</t>
  </si>
  <si>
    <t>Trade Date</t>
  </si>
  <si>
    <t>AGREED 
Settlement Date</t>
  </si>
  <si>
    <t>ACTUAL
 Settlement Date</t>
  </si>
  <si>
    <t>FAIL?</t>
  </si>
  <si>
    <t>Location</t>
  </si>
  <si>
    <t>Company Name</t>
  </si>
  <si>
    <t>ISIN 
(Stock Identifier)</t>
  </si>
  <si>
    <t>Nominal 
(No of Shares Traded)</t>
  </si>
  <si>
    <t>Market Price</t>
  </si>
  <si>
    <t>Stock Cash Value</t>
  </si>
  <si>
    <t>Currency Code</t>
  </si>
  <si>
    <t>Settled</t>
  </si>
  <si>
    <t>United Kingdom</t>
  </si>
  <si>
    <t>Barclays</t>
  </si>
  <si>
    <t>GB1098963675</t>
  </si>
  <si>
    <t>Yes</t>
  </si>
  <si>
    <t>HSBC Holdings</t>
  </si>
  <si>
    <t>GB1098963700</t>
  </si>
  <si>
    <t>France</t>
  </si>
  <si>
    <t>Merril Lynch</t>
  </si>
  <si>
    <t>FR1234567915</t>
  </si>
  <si>
    <t>Netherlands</t>
  </si>
  <si>
    <t>JPMorgan</t>
  </si>
  <si>
    <t>NL2372971609</t>
  </si>
  <si>
    <t>No</t>
  </si>
  <si>
    <t>Italy</t>
  </si>
  <si>
    <t>Nomura Asset Management (NAM)</t>
  </si>
  <si>
    <t>IT2425259679</t>
  </si>
  <si>
    <t>BlackRock</t>
  </si>
  <si>
    <t>IT2425259640</t>
  </si>
  <si>
    <t>Germany</t>
  </si>
  <si>
    <t>DE1200056055</t>
  </si>
  <si>
    <t>Goldman Sachs</t>
  </si>
  <si>
    <t>IT2425259646</t>
  </si>
  <si>
    <t>Sweden</t>
  </si>
  <si>
    <t>SI07918885895</t>
  </si>
  <si>
    <t>DE1200056046</t>
  </si>
  <si>
    <t>United States</t>
  </si>
  <si>
    <t>US3456725280</t>
  </si>
  <si>
    <t>GB1098963679</t>
  </si>
  <si>
    <t>State Street Global Advisors</t>
  </si>
  <si>
    <t>US3456725266</t>
  </si>
  <si>
    <t>IT2425259676</t>
  </si>
  <si>
    <t>Russia</t>
  </si>
  <si>
    <t>RU2364636778</t>
  </si>
  <si>
    <t>GB1098963699</t>
  </si>
  <si>
    <t>IT2425259653</t>
  </si>
  <si>
    <t>IT2425259636</t>
  </si>
  <si>
    <t>NL2372971610</t>
  </si>
  <si>
    <t>GB1098963689</t>
  </si>
  <si>
    <t>Ireland</t>
  </si>
  <si>
    <t>IE11000045606</t>
  </si>
  <si>
    <t>DE1200056041</t>
  </si>
  <si>
    <t>RU2364636777</t>
  </si>
  <si>
    <t>NL2372971596</t>
  </si>
  <si>
    <t>IT2425259683</t>
  </si>
  <si>
    <t>SI07918885892</t>
  </si>
  <si>
    <t>DE1200056049</t>
  </si>
  <si>
    <t>US3456725268</t>
  </si>
  <si>
    <t>DE1200056044</t>
  </si>
  <si>
    <t>DE1200056070</t>
  </si>
  <si>
    <t>DE1200056085</t>
  </si>
  <si>
    <t xml:space="preserve">Spain </t>
  </si>
  <si>
    <t>ES1005680801</t>
  </si>
  <si>
    <t>IE11000045601</t>
  </si>
  <si>
    <t>DE1200056061</t>
  </si>
  <si>
    <t>DE1200056068</t>
  </si>
  <si>
    <t>FR1234567902</t>
  </si>
  <si>
    <t>RU2364636779</t>
  </si>
  <si>
    <t>RU2364636784</t>
  </si>
  <si>
    <t>IE11000045608</t>
  </si>
  <si>
    <t>ES1005680798</t>
  </si>
  <si>
    <t>SI07918885893</t>
  </si>
  <si>
    <t>US3456725278</t>
  </si>
  <si>
    <t>FR1234567914</t>
  </si>
  <si>
    <t>IT2425259652</t>
  </si>
  <si>
    <t>FR1234567901</t>
  </si>
  <si>
    <t>GB1098963685</t>
  </si>
  <si>
    <t>GB1098963704</t>
  </si>
  <si>
    <t>NL2372971584</t>
  </si>
  <si>
    <t>DE1200056071</t>
  </si>
  <si>
    <t>IT2425259637</t>
  </si>
  <si>
    <t>GB1098963717</t>
  </si>
  <si>
    <t>DE1200056035</t>
  </si>
  <si>
    <t>DE1200056084</t>
  </si>
  <si>
    <t>FR1234567923</t>
  </si>
  <si>
    <t>ES1005680790</t>
  </si>
  <si>
    <t>DE1200056073</t>
  </si>
  <si>
    <t>IT2425259641</t>
  </si>
  <si>
    <t>FR1234567907</t>
  </si>
  <si>
    <t>FR1234567927</t>
  </si>
  <si>
    <t>ES1005680810</t>
  </si>
  <si>
    <t>DE1200056081</t>
  </si>
  <si>
    <t>FR1234567894</t>
  </si>
  <si>
    <t>FR1234567900</t>
  </si>
  <si>
    <t>NL2372971588</t>
  </si>
  <si>
    <t>DE1200056047</t>
  </si>
  <si>
    <t>IT2425259665</t>
  </si>
  <si>
    <t>SI07918885890</t>
  </si>
  <si>
    <t>IT2425259649</t>
  </si>
  <si>
    <t>US3456725274</t>
  </si>
  <si>
    <t>DE1200056080</t>
  </si>
  <si>
    <t>ES1005680792</t>
  </si>
  <si>
    <t>GB1098963688</t>
  </si>
  <si>
    <t>IE11000045607</t>
  </si>
  <si>
    <t>DE1200056064</t>
  </si>
  <si>
    <t>IT2425259656</t>
  </si>
  <si>
    <t>IT2425259666</t>
  </si>
  <si>
    <t>US3456725275</t>
  </si>
  <si>
    <t>DE1200056066</t>
  </si>
  <si>
    <t>GB1098963683</t>
  </si>
  <si>
    <t>RU2364636781</t>
  </si>
  <si>
    <t>ES1005680799</t>
  </si>
  <si>
    <t>GB1098963697</t>
  </si>
  <si>
    <t>FR1234567912</t>
  </si>
  <si>
    <t>ES1005680811</t>
  </si>
  <si>
    <t>FR1234567910</t>
  </si>
  <si>
    <t>GB1098963715</t>
  </si>
  <si>
    <t>FR1234567911</t>
  </si>
  <si>
    <t>FR1234567925</t>
  </si>
  <si>
    <t>NL2372971586</t>
  </si>
  <si>
    <t>GB1098963686</t>
  </si>
  <si>
    <t>IT2425259662</t>
  </si>
  <si>
    <t>US3456725282</t>
  </si>
  <si>
    <t>IT2425259639</t>
  </si>
  <si>
    <t>FR1234567917</t>
  </si>
  <si>
    <t>US3456725283</t>
  </si>
  <si>
    <t>NL2372971600</t>
  </si>
  <si>
    <t>IT2425259671</t>
  </si>
  <si>
    <t>IT2425259655</t>
  </si>
  <si>
    <t>FR1234567920</t>
  </si>
  <si>
    <t>SI07918885894</t>
  </si>
  <si>
    <t>IT2425259659</t>
  </si>
  <si>
    <t>IT2425259669</t>
  </si>
  <si>
    <t>FR1234567891</t>
  </si>
  <si>
    <t>GB1098963707</t>
  </si>
  <si>
    <t>GB1098963709</t>
  </si>
  <si>
    <t>ES1005680809</t>
  </si>
  <si>
    <t>IE11000045609</t>
  </si>
  <si>
    <t>FR1234567892</t>
  </si>
  <si>
    <t>DE1200056057</t>
  </si>
  <si>
    <t>DE1200056076</t>
  </si>
  <si>
    <t>IT2425259680</t>
  </si>
  <si>
    <t>DE1200056039</t>
  </si>
  <si>
    <t>NL2372971594</t>
  </si>
  <si>
    <t>DE1200056059</t>
  </si>
  <si>
    <t>GB1098963682</t>
  </si>
  <si>
    <t>SI07918885891</t>
  </si>
  <si>
    <t>GB1098963690</t>
  </si>
  <si>
    <t>DE1200056038</t>
  </si>
  <si>
    <t>NL2372971607</t>
  </si>
  <si>
    <t>GB1098963716</t>
  </si>
  <si>
    <t>US3456725284</t>
  </si>
  <si>
    <t>RU2364636785</t>
  </si>
  <si>
    <t>GB1098963703</t>
  </si>
  <si>
    <t>IT2425259643</t>
  </si>
  <si>
    <t>FR1234567909</t>
  </si>
  <si>
    <t>DE1200056079</t>
  </si>
  <si>
    <t>GB1098963691</t>
  </si>
  <si>
    <t>FR1234567899</t>
  </si>
  <si>
    <t>GB1098963719</t>
  </si>
  <si>
    <t>GB1098963677</t>
  </si>
  <si>
    <t>DE1200056056</t>
  </si>
  <si>
    <t>RU2364636787</t>
  </si>
  <si>
    <t>ES1005680806</t>
  </si>
  <si>
    <t>ES1005680794</t>
  </si>
  <si>
    <t>US3456725269</t>
  </si>
  <si>
    <t>ES1005680803</t>
  </si>
  <si>
    <t>IT2425259685</t>
  </si>
  <si>
    <t>DE1200056054</t>
  </si>
  <si>
    <t>IT2425259651</t>
  </si>
  <si>
    <t>IE11000045605</t>
  </si>
  <si>
    <t>DE1200056065</t>
  </si>
  <si>
    <t>FR1234567905</t>
  </si>
  <si>
    <t>FR1234567922</t>
  </si>
  <si>
    <t>US3456725270</t>
  </si>
  <si>
    <t>DE1200056074</t>
  </si>
  <si>
    <t>RU2364636786</t>
  </si>
  <si>
    <t>FR1234567928</t>
  </si>
  <si>
    <t>DE1200056051</t>
  </si>
  <si>
    <t>SI07918885888</t>
  </si>
  <si>
    <t>IT2425259638</t>
  </si>
  <si>
    <t>ES1005680791</t>
  </si>
  <si>
    <t>US3456725273</t>
  </si>
  <si>
    <t>FR1234567896</t>
  </si>
  <si>
    <t>FR1234567918</t>
  </si>
  <si>
    <t>NL2372971604</t>
  </si>
  <si>
    <t>FR1234567903</t>
  </si>
  <si>
    <t>NL2372971583</t>
  </si>
  <si>
    <t>DE1200056036</t>
  </si>
  <si>
    <t>GB1098963684</t>
  </si>
  <si>
    <t>SI07918885896</t>
  </si>
  <si>
    <t>IT2425259670</t>
  </si>
  <si>
    <t>IE11000045603</t>
  </si>
  <si>
    <t>DE1200056082</t>
  </si>
  <si>
    <t>GB1098963698</t>
  </si>
  <si>
    <t>IT2425259682</t>
  </si>
  <si>
    <t>IT2425259642</t>
  </si>
  <si>
    <t>IE11000045610</t>
  </si>
  <si>
    <t>GB1098963712</t>
  </si>
  <si>
    <t>ES1005680804</t>
  </si>
  <si>
    <t>FR1234567926</t>
  </si>
  <si>
    <t>DE1200056072</t>
  </si>
  <si>
    <t>NL2372971608</t>
  </si>
  <si>
    <t>ES1005680793</t>
  </si>
  <si>
    <t>ES1005680800</t>
  </si>
  <si>
    <t>IE11000045604</t>
  </si>
  <si>
    <t>US3456725281</t>
  </si>
  <si>
    <t>NL2372971605</t>
  </si>
  <si>
    <t>IT2425259635</t>
  </si>
  <si>
    <t>GB1098963721</t>
  </si>
  <si>
    <t>US3456725265</t>
  </si>
  <si>
    <t>IT2425259654</t>
  </si>
  <si>
    <t>IT2425259647</t>
  </si>
  <si>
    <t>US3456725263</t>
  </si>
  <si>
    <t>NL2372971592</t>
  </si>
  <si>
    <t>GB1098963674</t>
  </si>
  <si>
    <t>FR1234567916</t>
  </si>
  <si>
    <t>GB1098963711</t>
  </si>
  <si>
    <t>IE11000045611</t>
  </si>
  <si>
    <t>FR1234567895</t>
  </si>
  <si>
    <t>US3456725272</t>
  </si>
  <si>
    <t>GB1098963676</t>
  </si>
  <si>
    <t>IT2425259677</t>
  </si>
  <si>
    <t>DE1200056050</t>
  </si>
  <si>
    <t>SI07918885885</t>
  </si>
  <si>
    <t>IT2425259673</t>
  </si>
  <si>
    <t>NL2372971585</t>
  </si>
  <si>
    <t>GB1098963681</t>
  </si>
  <si>
    <t>GB1098963696</t>
  </si>
  <si>
    <t>FR1234567906</t>
  </si>
  <si>
    <t>IT2425259660</t>
  </si>
  <si>
    <t>ES1005680797</t>
  </si>
  <si>
    <t>IT2425259658</t>
  </si>
  <si>
    <t>SI07918885887</t>
  </si>
  <si>
    <t>DE1200056053</t>
  </si>
  <si>
    <t>DE1200056052</t>
  </si>
  <si>
    <t>NL2372971603</t>
  </si>
  <si>
    <t>GB1098963680</t>
  </si>
  <si>
    <t>IT2425259667</t>
  </si>
  <si>
    <t>NL2372971606</t>
  </si>
  <si>
    <t>NL2372971595</t>
  </si>
  <si>
    <t>GB1098963714</t>
  </si>
  <si>
    <t>DE1200056042</t>
  </si>
  <si>
    <t>GB1098963720</t>
  </si>
  <si>
    <t>NL2372971598</t>
  </si>
  <si>
    <t>IT2425259674</t>
  </si>
  <si>
    <t>ES1005680805</t>
  </si>
  <si>
    <t>DE1200056040</t>
  </si>
  <si>
    <t>IT2425259645</t>
  </si>
  <si>
    <t>DE1200056078</t>
  </si>
  <si>
    <t>FR1234567921</t>
  </si>
  <si>
    <t>US3456725276</t>
  </si>
  <si>
    <t>DE1200056062</t>
  </si>
  <si>
    <t>GB1098963693</t>
  </si>
  <si>
    <t>ES1005680795</t>
  </si>
  <si>
    <t>DE1200056075</t>
  </si>
  <si>
    <t>IT2425259684</t>
  </si>
  <si>
    <t>GB1098963687</t>
  </si>
  <si>
    <t>DE1200056048</t>
  </si>
  <si>
    <t>RU2364636780</t>
  </si>
  <si>
    <t>ES1005680796</t>
  </si>
  <si>
    <t>NL2372971601</t>
  </si>
  <si>
    <t>IT2425259668</t>
  </si>
  <si>
    <t>NL2372971599</t>
  </si>
  <si>
    <t>GB1098963701</t>
  </si>
  <si>
    <t>NL2372971593</t>
  </si>
  <si>
    <t>RU2364636783</t>
  </si>
  <si>
    <t>GB1098963706</t>
  </si>
  <si>
    <t>US3456725271</t>
  </si>
  <si>
    <t>DE1200056037</t>
  </si>
  <si>
    <t>DE1200056058</t>
  </si>
  <si>
    <t>IT2425259675</t>
  </si>
  <si>
    <t>DE1200056045</t>
  </si>
  <si>
    <t>NL2372971587</t>
  </si>
  <si>
    <t>ES1005680807</t>
  </si>
  <si>
    <t>FR1234567893</t>
  </si>
  <si>
    <t>FR1234567898</t>
  </si>
  <si>
    <t>FR1234567908</t>
  </si>
  <si>
    <t>NL2372971589</t>
  </si>
  <si>
    <t>GB1098963708</t>
  </si>
  <si>
    <t>FR1234567929</t>
  </si>
  <si>
    <t>FR1234567919</t>
  </si>
  <si>
    <t>NL2372971602</t>
  </si>
  <si>
    <t>GB1098963678</t>
  </si>
  <si>
    <t>IT2425259681</t>
  </si>
  <si>
    <t>DE1200056083</t>
  </si>
  <si>
    <t>IT2425259663</t>
  </si>
  <si>
    <t>DE1200056069</t>
  </si>
  <si>
    <t>NL2372971590</t>
  </si>
  <si>
    <t>ES1005680812</t>
  </si>
  <si>
    <t>SI07918885889</t>
  </si>
  <si>
    <t>GB1098963702</t>
  </si>
  <si>
    <t>GB1098963710</t>
  </si>
  <si>
    <t>NL2372971591</t>
  </si>
  <si>
    <t>DE1200056063</t>
  </si>
  <si>
    <t>RU2364636782</t>
  </si>
  <si>
    <t>DE1200056043</t>
  </si>
  <si>
    <t>US3456725262</t>
  </si>
  <si>
    <t>GB1098963694</t>
  </si>
  <si>
    <t>IT2425259661</t>
  </si>
  <si>
    <t>US3456725264</t>
  </si>
  <si>
    <t>DE1200056077</t>
  </si>
  <si>
    <t>US3456725267</t>
  </si>
  <si>
    <t>FR1234567924</t>
  </si>
  <si>
    <t>DE1200056067</t>
  </si>
  <si>
    <t>GB1098963692</t>
  </si>
  <si>
    <t>IT2425259657</t>
  </si>
  <si>
    <t>IE11000045602</t>
  </si>
  <si>
    <t>US3456725277</t>
  </si>
  <si>
    <t>FR1234567913</t>
  </si>
  <si>
    <t>US3456725279</t>
  </si>
  <si>
    <t>GB1098963713</t>
  </si>
  <si>
    <t>IT2425259672</t>
  </si>
  <si>
    <t>IT2425259648</t>
  </si>
  <si>
    <t>FR1234567890</t>
  </si>
  <si>
    <t>DE1200056060</t>
  </si>
  <si>
    <t>FR1234567897</t>
  </si>
  <si>
    <t>ES1005680802</t>
  </si>
  <si>
    <t>ES1005680808</t>
  </si>
  <si>
    <t>FR1234567904</t>
  </si>
  <si>
    <t>IT2425259664</t>
  </si>
  <si>
    <t>GB1098963705</t>
  </si>
  <si>
    <t>GB1098963718</t>
  </si>
  <si>
    <t>SI07918885886</t>
  </si>
  <si>
    <t>IT2425259644</t>
  </si>
  <si>
    <t>IT2425259650</t>
  </si>
  <si>
    <t>IT2425259678</t>
  </si>
  <si>
    <t>NL2372971597</t>
  </si>
  <si>
    <t>GB1098963695</t>
  </si>
  <si>
    <t>Exercise 1: Creating a Pivot Table</t>
  </si>
  <si>
    <r>
      <t>1.</t>
    </r>
    <r>
      <rPr>
        <sz val="7"/>
        <color theme="1"/>
        <rFont val="Times New Roman"/>
        <family val="1"/>
      </rPr>
      <t> </t>
    </r>
    <r>
      <rPr>
        <sz val="11"/>
        <color theme="1"/>
        <rFont val="Calibri"/>
        <family val="2"/>
        <scheme val="minor"/>
      </rPr>
      <t>Create a pivot table on a new worksheet using the Stock Market Data worksheet (click into the data and choose Insert/PivotTable, using the default settings)</t>
    </r>
  </si>
  <si>
    <t>2. Use Company Name as the Row heading and Stock Cash Value as the Value field (defaults to sum)</t>
  </si>
  <si>
    <t>3. Add the Fail field and use it as a column heading (drag from the Row to Column Section)</t>
  </si>
  <si>
    <r>
      <t>4.</t>
    </r>
    <r>
      <rPr>
        <sz val="7"/>
        <color theme="1"/>
        <rFont val="Times New Roman"/>
        <family val="1"/>
      </rPr>
      <t> </t>
    </r>
    <r>
      <rPr>
        <sz val="11"/>
        <color theme="1"/>
        <rFont val="Calibri"/>
        <family val="2"/>
        <scheme val="minor"/>
      </rPr>
      <t>Add the Currency Code field as a second row heading (drag it under the Company Name in the pivot table fields section)</t>
    </r>
  </si>
  <si>
    <t>5. Change the LABELS for each Column and Row Heading to something more user friendly. Just click and type</t>
  </si>
  <si>
    <t>6. Use the Design Tab to change the pivot Table Style to a colour scheme of your own choosing</t>
  </si>
  <si>
    <t>7. Change cell K2 on the Stock Market Data worksheet to GBP  (currently is EUR)</t>
  </si>
  <si>
    <t>8. Click back onto the pivot table and use the Refresh option on the Analyze Tab to update the pivot table values</t>
  </si>
  <si>
    <t>9. Right Click over any numeric value in the pivot table and use Number Format to change the format to Number with 0 decimals and thousand separator</t>
  </si>
  <si>
    <t>Exercise 2: Creating a Pivot Table with Filters</t>
  </si>
  <si>
    <t>1. Create a 2nd pivot table using the Stock Market Data again and place it on the same worksheet as the first pivot table (see next step on how to do this)</t>
  </si>
  <si>
    <t>2. Click into the data and use Insert/PivotTable. Choose Existing Worksheet, click into the location box and select the worksheet with the 1st pivot. Click into a cell on that worksheet - such as G3 - and click on OK</t>
  </si>
  <si>
    <t>3. Use Company Name as the Row heading and Market Price as the Value field</t>
  </si>
  <si>
    <t>4. Change the calculation on the value field to Max instead of Sum (right click over a value in the pivot table and choose Summarise By)</t>
  </si>
  <si>
    <t>5.  Use the Field list to drag the Market Price field into the Values section again (so it is used twice) and change the calculation to Min</t>
  </si>
  <si>
    <t>6. Change the Number Format of the Max field to Number with comma (Thousand Separator) and 2 decimals. Do the same for the Min</t>
  </si>
  <si>
    <t>7.  Change the labelling on the pivot table headings to something more appropriate</t>
  </si>
  <si>
    <t>8.  Add in a slicer (using the Analyze Tab) which will allow you to filter by Currency Code</t>
  </si>
  <si>
    <t>9.  Use the Design Tab to change the pivot table style</t>
  </si>
  <si>
    <t xml:space="preserve">Exercise 3: Creating a Pivot Table generating filter pages </t>
  </si>
  <si>
    <t xml:space="preserve">1. Create a 3rd Pivot table on a new sheet </t>
  </si>
  <si>
    <t>2. Show the top 5 Locations by total Mk price</t>
  </si>
  <si>
    <t>3. Sort these in order largest to smallest</t>
  </si>
  <si>
    <t>4. Generate filter pages for each currency code</t>
  </si>
  <si>
    <t xml:space="preserve">5. Drill down to see the information on France in a separate sheet </t>
  </si>
  <si>
    <t xml:space="preserve">6. Insert a Timeline for the trade date </t>
  </si>
  <si>
    <t>GOOD</t>
  </si>
  <si>
    <t>FAILED</t>
  </si>
  <si>
    <t>Postion</t>
  </si>
  <si>
    <t>Currency</t>
  </si>
  <si>
    <t>Clients</t>
  </si>
  <si>
    <t>Sum of Stock Cash Value</t>
  </si>
  <si>
    <t>Companies</t>
  </si>
  <si>
    <t>Values</t>
  </si>
  <si>
    <t>Sum of Market Price</t>
  </si>
  <si>
    <t>Max of Market Price</t>
  </si>
  <si>
    <t>Min of Market Price</t>
  </si>
  <si>
    <t>Company</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</si>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</sst>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 #,##0.00_-;_-* &quot;-&quot;??_-;_-@_-"/>
    <numFmt numFmtId="165" formatCode="ddd\ dd\ mmm\ yy"/>
    <numFmt numFmtId="166" formatCode="d\-mmm\-yyyy"/>
    <numFmt numFmtId="167" formatCode="_-* #,##0_-;\-* #,##0_-;_-* &quot;-&quot;??_-;_-@_-"/>
    <numFmt numFmtId="168" formatCode="0_)"/>
    <numFmt numFmtId="169" formatCode="_(* #,##0_);_(* \(#,##0\);_(* &quot;-&quot;??_);_(@_)"/>
  </numFmts>
  <fonts count="12" x14ac:knownFonts="1">
    <font>
      <sz val="11"/>
      <color theme="1"/>
      <name val="Calibri"/>
      <family val="2"/>
      <scheme val="minor"/>
    </font>
    <font>
      <sz val="10"/>
      <name val="Arial"/>
      <family val="2"/>
    </font>
    <font>
      <sz val="7"/>
      <color theme="1"/>
      <name val="Times New Roman"/>
      <family val="1"/>
    </font>
    <font>
      <sz val="11"/>
      <color theme="1"/>
      <name val="Calibri"/>
      <family val="2"/>
      <scheme val="minor"/>
    </font>
    <font>
      <b/>
      <sz val="11"/>
      <color theme="0"/>
      <name val="Calibri"/>
      <family val="2"/>
      <scheme val="minor"/>
    </font>
    <font>
      <sz val="11"/>
      <color theme="0"/>
      <name val="Calibri"/>
      <family val="2"/>
      <scheme val="minor"/>
    </font>
    <font>
      <b/>
      <sz val="11"/>
      <color theme="0"/>
      <name val="Calibri"/>
      <family val="2"/>
    </font>
    <font>
      <b/>
      <sz val="12"/>
      <name val="Calibri"/>
      <family val="2"/>
      <scheme val="minor"/>
    </font>
    <font>
      <sz val="11"/>
      <color theme="1"/>
      <name val="Calibri"/>
      <family val="2"/>
    </font>
    <font>
      <sz val="11"/>
      <name val="Calibri"/>
      <family val="2"/>
    </font>
    <font>
      <sz val="10"/>
      <name val="Helv"/>
    </font>
    <font>
      <sz val="12"/>
      <name val="Arial"/>
      <family val="2"/>
    </font>
  </fonts>
  <fills count="4">
    <fill>
      <patternFill patternType="none"/>
    </fill>
    <fill>
      <patternFill patternType="gray125"/>
    </fill>
    <fill>
      <patternFill patternType="solid">
        <fgColor theme="3"/>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1" fillId="0" borderId="0"/>
    <xf numFmtId="164" fontId="3" fillId="0" borderId="0" applyFont="0" applyFill="0" applyBorder="0" applyAlignment="0" applyProtection="0"/>
    <xf numFmtId="0" fontId="3" fillId="0" borderId="0"/>
    <xf numFmtId="0" fontId="10" fillId="0" borderId="0"/>
    <xf numFmtId="168" fontId="11" fillId="0" borderId="0"/>
  </cellStyleXfs>
  <cellXfs count="25">
    <xf numFmtId="0" fontId="0" fillId="0" borderId="0" xfId="0"/>
    <xf numFmtId="0" fontId="0" fillId="0" borderId="0" xfId="0" applyAlignment="1">
      <alignment horizontal="center" vertical="top"/>
    </xf>
    <xf numFmtId="0" fontId="0" fillId="0" borderId="3" xfId="0" applyBorder="1" applyAlignment="1">
      <alignment horizontal="left" vertical="center" wrapText="1" indent="5"/>
    </xf>
    <xf numFmtId="0" fontId="0" fillId="0" borderId="3" xfId="0" applyBorder="1"/>
    <xf numFmtId="0" fontId="0" fillId="0" borderId="2" xfId="0" applyBorder="1" applyAlignment="1">
      <alignment horizontal="left" vertical="center" wrapText="1" indent="5"/>
    </xf>
    <xf numFmtId="0" fontId="0" fillId="0" borderId="4" xfId="0" applyBorder="1" applyAlignment="1">
      <alignment horizontal="left" vertical="center" wrapText="1" indent="5"/>
    </xf>
    <xf numFmtId="0" fontId="4" fillId="2" borderId="0" xfId="0" applyFont="1" applyFill="1" applyAlignment="1">
      <alignment horizontal="center" vertical="top"/>
    </xf>
    <xf numFmtId="0" fontId="6" fillId="2" borderId="1" xfId="1" applyFont="1" applyFill="1" applyBorder="1" applyAlignment="1">
      <alignment horizontal="center" wrapText="1"/>
    </xf>
    <xf numFmtId="167" fontId="6" fillId="2" borderId="1" xfId="2" applyNumberFormat="1" applyFont="1" applyFill="1" applyBorder="1" applyAlignment="1">
      <alignment horizontal="center" wrapText="1"/>
    </xf>
    <xf numFmtId="15" fontId="5" fillId="2" borderId="0" xfId="0" applyNumberFormat="1" applyFont="1" applyFill="1"/>
    <xf numFmtId="15" fontId="0" fillId="0" borderId="0" xfId="0" applyNumberFormat="1"/>
    <xf numFmtId="0" fontId="7" fillId="3" borderId="2" xfId="0" applyFont="1" applyFill="1" applyBorder="1" applyAlignment="1">
      <alignment vertical="center" wrapText="1"/>
    </xf>
    <xf numFmtId="0" fontId="8" fillId="0" borderId="0" xfId="0" applyFont="1"/>
    <xf numFmtId="165" fontId="9" fillId="0" borderId="0" xfId="1" applyNumberFormat="1" applyFont="1"/>
    <xf numFmtId="166" fontId="9" fillId="0" borderId="0" xfId="1" applyNumberFormat="1" applyFont="1"/>
    <xf numFmtId="0" fontId="9" fillId="0" borderId="0" xfId="1" applyFont="1"/>
    <xf numFmtId="167" fontId="8" fillId="0" borderId="0" xfId="2" applyNumberFormat="1" applyFont="1"/>
    <xf numFmtId="0" fontId="0" fillId="0" borderId="0" xfId="0" pivotButton="1"/>
    <xf numFmtId="14" fontId="0" fillId="0" borderId="0" xfId="0" applyNumberFormat="1"/>
    <xf numFmtId="169" fontId="0" fillId="0" borderId="0" xfId="0" applyNumberFormat="1"/>
    <xf numFmtId="0" fontId="0" fillId="0" borderId="0" xfId="0" applyAlignment="1">
      <alignment horizontal="left"/>
    </xf>
    <xf numFmtId="0" fontId="0" fillId="0" borderId="0" xfId="0" applyAlignment="1">
      <alignment horizontal="left" indent="1"/>
    </xf>
    <xf numFmtId="164" fontId="0" fillId="0" borderId="0" xfId="0" applyNumberFormat="1"/>
    <xf numFmtId="3" fontId="0" fillId="0" borderId="0" xfId="0" applyNumberFormat="1"/>
    <xf numFmtId="4" fontId="0" fillId="0" borderId="0" xfId="0" applyNumberFormat="1"/>
  </cellXfs>
  <cellStyles count="6">
    <cellStyle name="Comma" xfId="2" builtinId="3"/>
    <cellStyle name="Normal" xfId="0" builtinId="0"/>
    <cellStyle name="Normal 2" xfId="5" xr:uid="{00000000-0005-0000-0000-000002000000}"/>
    <cellStyle name="Normal 2 2" xfId="3" xr:uid="{00000000-0005-0000-0000-000003000000}"/>
    <cellStyle name="Normal 3" xfId="4" xr:uid="{00000000-0005-0000-0000-000004000000}"/>
    <cellStyle name="Normal_Central Airlines - Filters 2" xfId="1" xr:uid="{00000000-0005-0000-0000-000005000000}"/>
  </cellStyles>
  <dxfs count="15">
    <dxf>
      <numFmt numFmtId="19" formatCode="dd/mm/yyyy"/>
    </dxf>
    <dxf>
      <numFmt numFmtId="19" formatCode="dd/mm/yyyy"/>
    </dxf>
    <dxf>
      <numFmt numFmtId="19" formatCode="dd/mm/yyyy"/>
    </dxf>
    <dxf>
      <numFmt numFmtId="3" formatCode="#,##0"/>
    </dxf>
    <dxf>
      <numFmt numFmtId="3" formatCode="#,##0"/>
    </dxf>
    <dxf>
      <numFmt numFmtId="164" formatCode="_-* #,##0.00_-;\-* #,##0.00_-;_-* &quot;-&quot;??_-;_-@_-"/>
    </dxf>
    <dxf>
      <numFmt numFmtId="19" formatCode="dd/mm/yyyy"/>
    </dxf>
    <dxf>
      <numFmt numFmtId="19" formatCode="dd/mm/yyyy"/>
    </dxf>
    <dxf>
      <numFmt numFmtId="19" formatCode="dd/mm/yyyy"/>
    </dxf>
    <dxf>
      <numFmt numFmtId="169" formatCode="_(* #,##0_);_(* \(#,##0\);_(* &quot;-&quot;??_);_(@_)"/>
    </dxf>
    <dxf>
      <font>
        <b/>
        <i val="0"/>
        <color theme="0"/>
      </font>
      <fill>
        <patternFill>
          <bgColor rgb="FF7030A0"/>
        </patternFill>
      </fill>
    </dxf>
    <dxf>
      <font>
        <b/>
        <i val="0"/>
        <color theme="0"/>
      </font>
      <fill>
        <patternFill>
          <bgColor rgb="FF7030A0"/>
        </patternFill>
      </fill>
    </dxf>
    <dxf>
      <font>
        <color rgb="FFC00000"/>
      </font>
    </dxf>
    <dxf>
      <font>
        <b/>
        <i val="0"/>
        <color theme="0"/>
      </font>
      <fill>
        <patternFill>
          <bgColor rgb="FF7030A0"/>
        </patternFill>
      </fill>
    </dxf>
    <dxf>
      <font>
        <color rgb="FF7030A0"/>
      </font>
      <border diagonalUp="1">
        <left style="thin">
          <color auto="1"/>
        </left>
        <right style="thin">
          <color auto="1"/>
        </right>
        <top style="thin">
          <color auto="1"/>
        </top>
        <bottom style="thin">
          <color auto="1"/>
        </bottom>
        <diagonal style="thin">
          <color auto="1"/>
        </diagonal>
      </border>
    </dxf>
  </dxfs>
  <tableStyles count="3" defaultTableStyle="TableStyleMedium2" defaultPivotStyle="PivotStyleLight16">
    <tableStyle name="advanced" pivot="0" table="0" count="3" xr9:uid="{00000000-0011-0000-FFFF-FFFF00000000}">
      <tableStyleElement type="wholeTable" dxfId="14"/>
      <tableStyleElement type="headerRow" dxfId="13"/>
    </tableStyle>
    <tableStyle name="PivotTable Style 1" table="0" count="1" xr9:uid="{00000000-0011-0000-FFFF-FFFF01000000}">
      <tableStyleElement type="headerRow" dxfId="12"/>
    </tableStyle>
    <tableStyle name="PivotTable Style 2" table="0" count="2" xr9:uid="{00000000-0011-0000-FFFF-FFFF02000000}">
      <tableStyleElement type="headerRow" dxfId="11"/>
      <tableStyleElement type="totalRow" dxfId="10"/>
    </tableStyle>
  </tableStyles>
  <extLst>
    <ext xmlns:x14="http://schemas.microsoft.com/office/spreadsheetml/2009/9/main" uri="{46F421CA-312F-682f-3DD2-61675219B42D}">
      <x14:dxfs count="1">
        <dxf>
          <font>
            <color auto="1"/>
          </font>
          <fill>
            <patternFill>
              <bgColor theme="0" tint="-0.34998626667073579"/>
            </patternFill>
          </fill>
        </dxf>
      </x14:dxfs>
    </ext>
    <ext xmlns:x14="http://schemas.microsoft.com/office/spreadsheetml/2009/9/main" uri="{EB79DEF2-80B8-43e5-95BD-54CBDDF9020C}">
      <x14:slicerStyles defaultSlicerStyle="SlicerStyleLight1">
        <x14:slicerStyle name="advanced">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4</xdr:col>
      <xdr:colOff>533400</xdr:colOff>
      <xdr:row>4</xdr:row>
      <xdr:rowOff>173356</xdr:rowOff>
    </xdr:from>
    <xdr:to>
      <xdr:col>7</xdr:col>
      <xdr:colOff>533400</xdr:colOff>
      <xdr:row>11</xdr:row>
      <xdr:rowOff>91440</xdr:rowOff>
    </xdr:to>
    <mc:AlternateContent xmlns:mc="http://schemas.openxmlformats.org/markup-compatibility/2006">
      <mc:Choice xmlns:a14="http://schemas.microsoft.com/office/drawing/2010/main" Requires="a14">
        <xdr:graphicFrame macro="">
          <xdr:nvGraphicFramePr>
            <xdr:cNvPr id="2" name="Currency Code">
              <a:extLst>
                <a:ext uri="{FF2B5EF4-FFF2-40B4-BE49-F238E27FC236}">
                  <a16:creationId xmlns:a16="http://schemas.microsoft.com/office/drawing/2014/main" id="{AED37727-3AA8-584F-FF7B-8E2AF85951C7}"/>
                </a:ext>
              </a:extLst>
            </xdr:cNvPr>
            <xdr:cNvGraphicFramePr/>
          </xdr:nvGraphicFramePr>
          <xdr:xfrm>
            <a:off x="0" y="0"/>
            <a:ext cx="0" cy="0"/>
          </xdr:xfrm>
          <a:graphic>
            <a:graphicData uri="http://schemas.microsoft.com/office/drawing/2010/slicer">
              <sle:slicer xmlns:sle="http://schemas.microsoft.com/office/drawing/2010/slicer" name="Currency Code"/>
            </a:graphicData>
          </a:graphic>
        </xdr:graphicFrame>
      </mc:Choice>
      <mc:Fallback>
        <xdr:sp macro="" textlink="">
          <xdr:nvSpPr>
            <xdr:cNvPr id="0" name=""/>
            <xdr:cNvSpPr>
              <a:spLocks noTextEdit="1"/>
            </xdr:cNvSpPr>
          </xdr:nvSpPr>
          <xdr:spPr>
            <a:xfrm>
              <a:off x="5810250" y="893446"/>
              <a:ext cx="1828800" cy="1192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407670</xdr:colOff>
      <xdr:row>3</xdr:row>
      <xdr:rowOff>38100</xdr:rowOff>
    </xdr:from>
    <xdr:to>
      <xdr:col>13</xdr:col>
      <xdr:colOff>91440</xdr:colOff>
      <xdr:row>10</xdr:row>
      <xdr:rowOff>131445</xdr:rowOff>
    </xdr:to>
    <mc:AlternateContent xmlns:mc="http://schemas.openxmlformats.org/markup-compatibility/2006">
      <mc:Choice xmlns:tsle="http://schemas.microsoft.com/office/drawing/2012/timeslicer" Requires="tsle">
        <xdr:graphicFrame macro="">
          <xdr:nvGraphicFramePr>
            <xdr:cNvPr id="3" name="Trade Date">
              <a:extLst>
                <a:ext uri="{FF2B5EF4-FFF2-40B4-BE49-F238E27FC236}">
                  <a16:creationId xmlns:a16="http://schemas.microsoft.com/office/drawing/2014/main" id="{591F490D-A4C2-778C-6CC3-C3655F2A02F4}"/>
                </a:ext>
              </a:extLst>
            </xdr:cNvPr>
            <xdr:cNvGraphicFramePr/>
          </xdr:nvGraphicFramePr>
          <xdr:xfrm>
            <a:off x="0" y="0"/>
            <a:ext cx="0" cy="0"/>
          </xdr:xfrm>
          <a:graphic>
            <a:graphicData uri="http://schemas.microsoft.com/office/drawing/2012/timeslicer">
              <tsle:timeslicer xmlns:tsle="http://schemas.microsoft.com/office/drawing/2012/timeslicer" name="Trade Date"/>
            </a:graphicData>
          </a:graphic>
        </xdr:graphicFrame>
      </mc:Choice>
      <mc:Fallback>
        <xdr:sp macro="" textlink="">
          <xdr:nvSpPr>
            <xdr:cNvPr id="0" name=""/>
            <xdr:cNvSpPr>
              <a:spLocks noTextEdit="1"/>
            </xdr:cNvSpPr>
          </xdr:nvSpPr>
          <xdr:spPr>
            <a:xfrm>
              <a:off x="5663565" y="581025"/>
              <a:ext cx="3347085"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Sharma" refreshedDate="44767.363885300925" createdVersion="8" refreshedVersion="8" minRefreshableVersion="3" recordCount="181" xr:uid="{0036FDD4-CEC4-484F-A989-18A6CFBA46DD}">
  <cacheSource type="worksheet">
    <worksheetSource ref="A1:J182" sheet="Demo Pivots"/>
  </cacheSource>
  <cacheFields count="10">
    <cacheField name="CLIENT" numFmtId="0">
      <sharedItems count="3">
        <s v="SAMPLE_CLIENT_B"/>
        <s v="SAMPLE_CLIENT_A"/>
        <s v="SAMPLE_CLIENT_C"/>
      </sharedItems>
    </cacheField>
    <cacheField name="ID" numFmtId="0">
      <sharedItems containsSemiMixedTypes="0" containsString="0" containsNumber="1" containsInteger="1" minValue="12345678" maxValue="34567890"/>
    </cacheField>
    <cacheField name="ISIN" numFmtId="0">
      <sharedItems/>
    </cacheField>
    <cacheField name="Product" numFmtId="0">
      <sharedItems/>
    </cacheField>
    <cacheField name="CCY" numFmtId="0">
      <sharedItems count="5">
        <s v="CHF"/>
        <s v="USD"/>
        <s v="EUR"/>
        <s v="GBP"/>
        <s v="XAU"/>
      </sharedItems>
    </cacheField>
    <cacheField name="L1_Asset" numFmtId="0">
      <sharedItems count="5">
        <s v="Equities"/>
        <s v="Private Equity"/>
        <s v="Fixed Income"/>
        <s v="Real Estate"/>
        <s v="Cash"/>
      </sharedItems>
    </cacheField>
    <cacheField name="L2_Asset" numFmtId="0">
      <sharedItems/>
    </cacheField>
    <cacheField name="Mk_Val" numFmtId="0">
      <sharedItems containsSemiMixedTypes="0" containsString="0" containsNumber="1" minValue="-33.64328355138133" maxValue="4606631.4651519991"/>
    </cacheField>
    <cacheField name="Signatories" numFmtId="0">
      <sharedItems containsSemiMixedTypes="0" containsString="0" containsNumber="1" containsInteger="1" minValue="0" maxValue="4"/>
    </cacheField>
    <cacheField name="Date" numFmtId="15">
      <sharedItems containsSemiMixedTypes="0" containsNonDate="0" containsDate="1" containsString="0" minDate="2021-01-01T00:00:00" maxDate="2021-05-0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Sharma" refreshedDate="44767.363885648148" createdVersion="8" refreshedVersion="8" minRefreshableVersion="3" recordCount="299" xr:uid="{FF625603-3BE6-4DC7-8EAE-6A65676EBA59}">
  <cacheSource type="worksheet">
    <worksheetSource ref="A1:L300" sheet="Stock Market Data"/>
  </cacheSource>
  <cacheFields count="12">
    <cacheField name="Trade Date" numFmtId="165">
      <sharedItems containsSemiMixedTypes="0" containsNonDate="0" containsDate="1" containsString="0" minDate="2020-01-10T00:00:00" maxDate="2020-12-25T00:00:00" count="299">
        <d v="2020-07-04T00:00:00"/>
        <d v="2020-03-04T00:00:00"/>
        <d v="2020-06-04T00:00:00"/>
        <d v="2020-05-04T00:00:00"/>
        <d v="2020-09-04T00:00:00"/>
        <d v="2020-09-07T00:00:00"/>
        <d v="2020-10-27T00:00:00"/>
        <d v="2020-12-18T00:00:00"/>
        <d v="2020-12-03T00:00:00"/>
        <d v="2020-12-23T00:00:00"/>
        <d v="2020-11-20T00:00:00"/>
        <d v="2020-09-10T00:00:00"/>
        <d v="2020-07-24T00:00:00"/>
        <d v="2020-07-15T00:00:00"/>
        <d v="2020-01-10T00:00:00"/>
        <d v="2020-01-11T00:00:00"/>
        <d v="2020-01-12T00:00:00"/>
        <d v="2020-02-01T00:00:00"/>
        <d v="2020-02-02T00:00:00"/>
        <d v="2020-02-03T00:00:00"/>
        <d v="2020-04-13T00:00:00"/>
        <d v="2020-09-29T00:00:00"/>
        <d v="2020-06-23T00:00:00"/>
        <d v="2020-04-21T00:00:00"/>
        <d v="2020-11-11T00:00:00"/>
        <d v="2020-10-13T00:00:00"/>
        <d v="2020-07-17T00:00:00"/>
        <d v="2020-08-10T00:00:00"/>
        <d v="2020-11-19T00:00:00"/>
        <d v="2020-10-23T00:00:00"/>
        <d v="2020-12-19T00:00:00"/>
        <d v="2020-06-12T00:00:00"/>
        <d v="2020-04-08T00:00:00"/>
        <d v="2020-06-07T00:00:00"/>
        <d v="2020-09-19T00:00:00"/>
        <d v="2020-03-27T00:00:00"/>
        <d v="2020-07-27T00:00:00"/>
        <d v="2020-10-20T00:00:00"/>
        <d v="2020-04-15T00:00:00"/>
        <d v="2020-11-07T00:00:00"/>
        <d v="2020-10-30T00:00:00"/>
        <d v="2020-11-03T00:00:00"/>
        <d v="2020-06-02T00:00:00"/>
        <d v="2020-05-11T00:00:00"/>
        <d v="2020-03-26T00:00:00"/>
        <d v="2020-12-21T00:00:00"/>
        <d v="2020-03-08T00:00:00"/>
        <d v="2020-07-05T00:00:00"/>
        <d v="2020-11-09T00:00:00"/>
        <d v="2020-07-18T00:00:00"/>
        <d v="2020-03-21T00:00:00"/>
        <d v="2020-06-19T00:00:00"/>
        <d v="2020-12-02T00:00:00"/>
        <d v="2020-09-03T00:00:00"/>
        <d v="2020-06-24T00:00:00"/>
        <d v="2020-12-13T00:00:00"/>
        <d v="2020-09-24T00:00:00"/>
        <d v="2020-04-01T00:00:00"/>
        <d v="2020-11-10T00:00:00"/>
        <d v="2020-11-12T00:00:00"/>
        <d v="2020-10-12T00:00:00"/>
        <d v="2020-08-29T00:00:00"/>
        <d v="2020-12-09T00:00:00"/>
        <d v="2020-09-11T00:00:00"/>
        <d v="2020-06-13T00:00:00"/>
        <d v="2020-05-24T00:00:00"/>
        <d v="2020-09-09T00:00:00"/>
        <d v="2020-05-08T00:00:00"/>
        <d v="2020-09-30T00:00:00"/>
        <d v="2020-09-25T00:00:00"/>
        <d v="2020-07-28T00:00:00"/>
        <d v="2020-07-29T00:00:00"/>
        <d v="2020-04-14T00:00:00"/>
        <d v="2020-07-13T00:00:00"/>
        <d v="2020-05-15T00:00:00"/>
        <d v="2020-05-25T00:00:00"/>
        <d v="2020-10-01T00:00:00"/>
        <d v="2020-08-16T00:00:00"/>
        <d v="2020-11-17T00:00:00"/>
        <d v="2020-08-30T00:00:00"/>
        <d v="2020-11-24T00:00:00"/>
        <d v="2020-03-01T00:00:00"/>
        <d v="2020-04-06T00:00:00"/>
        <d v="2020-11-29T00:00:00"/>
        <d v="2020-04-04T00:00:00"/>
        <d v="2020-03-19T00:00:00"/>
        <d v="2020-04-05T00:00:00"/>
        <d v="2020-10-07T00:00:00"/>
        <d v="2020-08-08T00:00:00"/>
        <d v="2020-06-25T00:00:00"/>
        <d v="2020-05-21T00:00:00"/>
        <d v="2020-12-07T00:00:00"/>
        <d v="2020-08-21T00:00:00"/>
        <d v="2020-06-08T00:00:00"/>
        <d v="2020-12-08T00:00:00"/>
        <d v="2020-04-25T00:00:00"/>
        <d v="2020-05-30T00:00:00"/>
        <d v="2020-05-14T00:00:00"/>
        <d v="2020-07-14T00:00:00"/>
        <d v="2020-11-16T00:00:00"/>
        <d v="2020-05-18T00:00:00"/>
        <d v="2020-05-28T00:00:00"/>
        <d v="2020-07-09T00:00:00"/>
        <d v="2020-03-11T00:00:00"/>
        <d v="2020-03-13T00:00:00"/>
        <d v="2020-10-26T00:00:00"/>
        <d v="2020-04-17T00:00:00"/>
        <d v="2020-07-26T00:00:00"/>
        <d v="2020-11-30T00:00:00"/>
        <d v="2020-07-19T00:00:00"/>
        <d v="2020-09-21T00:00:00"/>
        <d v="2020-08-26T00:00:00"/>
        <d v="2020-12-22T00:00:00"/>
        <d v="2020-06-03T00:00:00"/>
        <d v="2020-10-31T00:00:00"/>
        <d v="2020-09-26T00:00:00"/>
        <d v="2020-09-01T00:00:00"/>
        <d v="2020-08-09T00:00:00"/>
        <d v="2020-05-02T00:00:00"/>
        <d v="2020-03-20T00:00:00"/>
        <d v="2020-12-24T00:00:00"/>
        <d v="2020-11-06T00:00:00"/>
        <d v="2020-03-07T00:00:00"/>
        <d v="2020-10-28T00:00:00"/>
        <d v="2020-04-03T00:00:00"/>
        <d v="2020-09-08T00:00:00"/>
        <d v="2020-09-18T00:00:00"/>
        <d v="2020-11-22T00:00:00"/>
        <d v="2020-03-23T00:00:00"/>
        <d v="2020-08-07T00:00:00"/>
        <d v="2020-11-13T00:00:00"/>
        <d v="2020-12-10T00:00:00"/>
        <d v="2020-09-05T00:00:00"/>
        <d v="2020-08-31T00:00:00"/>
        <d v="2020-08-11T00:00:00"/>
        <d v="2020-07-16T00:00:00"/>
        <d v="2020-12-15T00:00:00"/>
        <d v="2020-10-10T00:00:00"/>
        <d v="2020-05-10T00:00:00"/>
        <d v="2020-04-12T00:00:00"/>
        <d v="2020-07-30T00:00:00"/>
        <d v="2020-03-30T00:00:00"/>
        <d v="2020-08-17T00:00:00"/>
        <d v="2020-08-27T00:00:00"/>
        <d v="2020-06-15T00:00:00"/>
        <d v="2020-11-23T00:00:00"/>
        <d v="2020-11-27T00:00:00"/>
        <d v="2020-08-20T00:00:00"/>
        <d v="2020-08-06T00:00:00"/>
        <d v="2020-08-04T00:00:00"/>
        <d v="2020-07-11T00:00:00"/>
        <d v="2020-09-14T00:00:00"/>
        <d v="2020-10-02T00:00:00"/>
        <d v="2020-06-10T00:00:00"/>
        <d v="2020-04-29T00:00:00"/>
        <d v="2020-03-28T00:00:00"/>
        <d v="2020-06-18T00:00:00"/>
        <d v="2020-07-06T00:00:00"/>
        <d v="2020-12-04T00:00:00"/>
        <d v="2020-12-20T00:00:00"/>
        <d v="2020-05-29T00:00:00"/>
        <d v="2020-04-10T00:00:00"/>
        <d v="2020-10-29T00:00:00"/>
        <d v="2020-03-02T00:00:00"/>
        <d v="2020-10-25T00:00:00"/>
        <d v="2020-10-11T00:00:00"/>
        <d v="2020-04-18T00:00:00"/>
        <d v="2020-03-16T00:00:00"/>
        <d v="2020-08-02T00:00:00"/>
        <d v="2020-10-24T00:00:00"/>
        <d v="2020-11-26T00:00:00"/>
        <d v="2020-05-03T00:00:00"/>
        <d v="2020-08-14T00:00:00"/>
        <d v="2020-12-11T00:00:00"/>
        <d v="2020-04-11T00:00:00"/>
        <d v="2020-11-21T00:00:00"/>
        <d v="2020-04-30T00:00:00"/>
        <d v="2020-06-14T00:00:00"/>
        <d v="2020-03-25T00:00:00"/>
        <d v="2020-07-08T00:00:00"/>
        <d v="2020-05-13T00:00:00"/>
        <d v="2020-05-06T00:00:00"/>
        <d v="2020-06-21T00:00:00"/>
        <d v="2020-11-18T00:00:00"/>
        <d v="2020-06-17T00:00:00"/>
        <d v="2020-06-06T00:00:00"/>
        <d v="2020-03-15T00:00:00"/>
        <d v="2020-04-19T00:00:00"/>
        <d v="2020-09-15T00:00:00"/>
        <d v="2020-09-13T00:00:00"/>
        <d v="2020-07-21T00:00:00"/>
        <d v="2020-08-01T00:00:00"/>
        <d v="2020-08-03T00:00:00"/>
        <d v="2020-06-16T00:00:00"/>
        <d v="2020-06-01T00:00:00"/>
        <d v="2020-07-22T00:00:00"/>
        <d v="2020-10-14T00:00:00"/>
        <d v="2020-12-12T00:00:00"/>
        <d v="2020-03-31T00:00:00"/>
        <d v="2020-05-19T00:00:00"/>
        <d v="2020-10-21T00:00:00"/>
        <d v="2020-05-17T00:00:00"/>
        <d v="2020-07-20T00:00:00"/>
        <d v="2020-09-23T00:00:00"/>
        <d v="2020-09-06T00:00:00"/>
        <d v="2020-04-28T00:00:00"/>
        <d v="2020-09-27T00:00:00"/>
        <d v="2020-05-26T00:00:00"/>
        <d v="2020-05-01T00:00:00"/>
        <d v="2020-04-20T00:00:00"/>
        <d v="2020-03-18T00:00:00"/>
        <d v="2020-10-16T00:00:00"/>
        <d v="2020-03-24T00:00:00"/>
        <d v="2020-04-23T00:00:00"/>
        <d v="2020-06-11T00:00:00"/>
        <d v="2020-08-19T00:00:00"/>
        <d v="2020-09-12T00:00:00"/>
        <d v="2020-12-01T00:00:00"/>
        <d v="2020-08-22T00:00:00"/>
        <d v="2020-07-31T00:00:00"/>
        <d v="2020-10-17T00:00:00"/>
        <d v="2020-06-09T00:00:00"/>
        <d v="2020-10-22T00:00:00"/>
        <d v="2020-09-17T00:00:00"/>
        <d v="2020-07-02T00:00:00"/>
        <d v="2020-11-28T00:00:00"/>
        <d v="2020-07-12T00:00:00"/>
        <d v="2020-06-30T00:00:00"/>
        <d v="2020-08-13T00:00:00"/>
        <d v="2020-10-04T00:00:00"/>
        <d v="2020-04-26T00:00:00"/>
        <d v="2020-05-27T00:00:00"/>
        <d v="2020-04-24T00:00:00"/>
        <d v="2020-03-05T00:00:00"/>
        <d v="2020-12-05T00:00:00"/>
        <d v="2020-10-03T00:00:00"/>
        <d v="2020-03-10T00:00:00"/>
        <d v="2020-08-28T00:00:00"/>
        <d v="2020-07-23T00:00:00"/>
        <d v="2020-12-17T00:00:00"/>
        <d v="2020-06-28T00:00:00"/>
        <d v="2020-12-06T00:00:00"/>
        <d v="2020-08-25T00:00:00"/>
        <d v="2020-09-22T00:00:00"/>
        <d v="2020-08-12T00:00:00"/>
        <d v="2020-11-05T00:00:00"/>
        <d v="2020-04-02T00:00:00"/>
        <d v="2020-09-28T00:00:00"/>
        <d v="2020-03-12T00:00:00"/>
        <d v="2020-12-14T00:00:00"/>
        <d v="2020-06-27T00:00:00"/>
        <d v="2020-04-27T00:00:00"/>
        <d v="2020-08-24T00:00:00"/>
        <d v="2020-10-08T00:00:00"/>
        <d v="2020-11-15T00:00:00"/>
        <d v="2020-05-22T00:00:00"/>
        <d v="2020-10-06T00:00:00"/>
        <d v="2020-10-15T00:00:00"/>
        <d v="2020-12-16T00:00:00"/>
        <d v="2020-08-23T00:00:00"/>
        <d v="2020-03-06T00:00:00"/>
        <d v="2020-03-14T00:00:00"/>
        <d v="2020-11-01T00:00:00"/>
        <d v="2020-06-26T00:00:00"/>
        <d v="2020-09-16T00:00:00"/>
        <d v="2020-11-02T00:00:00"/>
        <d v="2020-06-20T00:00:00"/>
        <d v="2020-11-08T00:00:00"/>
        <d v="2020-05-20T00:00:00"/>
        <d v="2020-07-07T00:00:00"/>
        <d v="2020-08-05T00:00:00"/>
        <d v="2020-07-25T00:00:00"/>
        <d v="2020-09-20T00:00:00"/>
        <d v="2020-09-02T00:00:00"/>
        <d v="2020-10-05T00:00:00"/>
        <d v="2020-05-16T00:00:00"/>
        <d v="2020-04-09T00:00:00"/>
        <d v="2020-10-18T00:00:00"/>
        <d v="2020-04-07T00:00:00"/>
        <d v="2020-11-04T00:00:00"/>
        <d v="2020-03-17T00:00:00"/>
        <d v="2020-05-31T00:00:00"/>
        <d v="2020-05-07T00:00:00"/>
        <d v="2020-06-22T00:00:00"/>
        <d v="2020-04-16T00:00:00"/>
        <d v="2020-06-05T00:00:00"/>
        <d v="2020-10-19T00:00:00"/>
        <d v="2020-06-29T00:00:00"/>
        <d v="2020-10-09T00:00:00"/>
        <d v="2020-03-29T00:00:00"/>
        <d v="2020-05-23T00:00:00"/>
        <d v="2020-03-09T00:00:00"/>
        <d v="2020-03-22T00:00:00"/>
        <d v="2020-07-03T00:00:00"/>
        <d v="2020-11-14T00:00:00"/>
        <d v="2020-05-09T00:00:00"/>
        <d v="2020-08-18T00:00:00"/>
        <d v="2020-04-22T00:00:00"/>
        <d v="2020-11-25T00:00:00"/>
      </sharedItems>
    </cacheField>
    <cacheField name="AGREED _x000a_Settlement Date" numFmtId="166">
      <sharedItems containsSemiMixedTypes="0" containsNonDate="0" containsDate="1" containsString="0" minDate="2020-01-14T00:00:00" maxDate="2020-12-29T00:00:00"/>
    </cacheField>
    <cacheField name="ACTUAL_x000a_ Settlement Date" numFmtId="166">
      <sharedItems containsSemiMixedTypes="0" containsNonDate="0" containsDate="1" containsString="0" minDate="2020-01-14T00:00:00" maxDate="2020-12-29T00:00:00"/>
    </cacheField>
    <cacheField name="FAIL?" numFmtId="166">
      <sharedItems count="2">
        <s v="FAILED"/>
        <s v="GOOD"/>
      </sharedItems>
    </cacheField>
    <cacheField name="Location" numFmtId="0">
      <sharedItems count="10">
        <s v="United Kingdom"/>
        <s v="France"/>
        <s v="Netherlands"/>
        <s v="Italy"/>
        <s v="Germany"/>
        <s v="Sweden"/>
        <s v="United States"/>
        <s v="Russia"/>
        <s v="Ireland"/>
        <s v="Spain "/>
      </sharedItems>
    </cacheField>
    <cacheField name="Company Name" numFmtId="0">
      <sharedItems count="8">
        <s v="Barclays"/>
        <s v="HSBC Holdings"/>
        <s v="Merril Lynch"/>
        <s v="JPMorgan"/>
        <s v="Nomura Asset Management (NAM)"/>
        <s v="BlackRock"/>
        <s v="Goldman Sachs"/>
        <s v="State Street Global Advisors"/>
      </sharedItems>
    </cacheField>
    <cacheField name="ISIN _x000a_(Stock Identifier)" numFmtId="0">
      <sharedItems/>
    </cacheField>
    <cacheField name="Nominal _x000a_(No of Shares Traded)" numFmtId="0">
      <sharedItems containsSemiMixedTypes="0" containsString="0" containsNumber="1" containsInteger="1" minValue="1000" maxValue="597000"/>
    </cacheField>
    <cacheField name="Market Price" numFmtId="0">
      <sharedItems containsSemiMixedTypes="0" containsString="0" containsNumber="1" minValue="1.2575776567000001" maxValue="178.986166666667"/>
    </cacheField>
    <cacheField name="Stock Cash Value" numFmtId="167">
      <sharedItems containsSemiMixedTypes="0" containsString="0" containsNumber="1" minValue="178986.16666666701" maxValue="26942861.166666675"/>
    </cacheField>
    <cacheField name="Currency Code" numFmtId="0">
      <sharedItems count="3">
        <s v="GBP"/>
        <s v="EUR"/>
        <s v="USD"/>
      </sharedItems>
    </cacheField>
    <cacheField name="Settled" numFmtId="0">
      <sharedItems/>
    </cacheField>
  </cacheFields>
  <extLst>
    <ext xmlns:x14="http://schemas.microsoft.com/office/spreadsheetml/2009/9/main" uri="{725AE2AE-9491-48be-B2B4-4EB974FC3084}">
      <x14:pivotCacheDefinition pivotCacheId="2119974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x v="0"/>
    <n v="23456789"/>
    <s v="CH0418792922"/>
    <s v="SIKA AG-REG"/>
    <x v="0"/>
    <x v="0"/>
    <s v="Developed Equities"/>
    <n v="14872.520848378341"/>
    <n v="0"/>
    <d v="2021-01-12T00:00:00"/>
  </r>
  <r>
    <x v="1"/>
    <n v="12345678"/>
    <s v="IE00B0M63177"/>
    <s v="SHS USD ISHS MSCI EM"/>
    <x v="1"/>
    <x v="0"/>
    <s v="Emerging Market All Cap Equities"/>
    <n v="461625.02532000002"/>
    <n v="0"/>
    <d v="2021-04-09T00:00:00"/>
  </r>
  <r>
    <x v="0"/>
    <n v="23456789"/>
    <s v="DE0007164600"/>
    <s v="SAP SE"/>
    <x v="2"/>
    <x v="0"/>
    <s v="Developed Equities"/>
    <n v="17867.722537169171"/>
    <n v="0"/>
    <d v="2021-04-27T00:00:00"/>
  </r>
  <r>
    <x v="0"/>
    <n v="23456789"/>
    <s v="ZKY095631788"/>
    <s v="Wellington HH Pre-IPO Offshore Feeder Fund, L.P. Series An 1st Close"/>
    <x v="1"/>
    <x v="1"/>
    <s v="Diversified Private Equity"/>
    <n v="69179.349839999995"/>
    <n v="0"/>
    <d v="2021-02-22T00:00:00"/>
  </r>
  <r>
    <x v="0"/>
    <n v="23456789"/>
    <s v="US0231351067"/>
    <s v="AMAZON.COM INC"/>
    <x v="1"/>
    <x v="0"/>
    <s v="Developed Equities"/>
    <n v="179730.3088"/>
    <n v="0"/>
    <d v="2021-04-03T00:00:00"/>
  </r>
  <r>
    <x v="1"/>
    <n v="12345678"/>
    <s v="US172967FF30"/>
    <s v="CITIGROUP INC (M) 09-Aug-20 (R) 5.375"/>
    <x v="1"/>
    <x v="2"/>
    <s v="Developed Corporate Investment Grade"/>
    <n v="874215.30757599988"/>
    <n v="0"/>
    <d v="2021-04-15T00:00:00"/>
  </r>
  <r>
    <x v="1"/>
    <n v="12345678"/>
    <s v="ZKY096997709"/>
    <s v="BRAVO III OFF SEL FEEDER F B LTD. USD NON RDR 2ND CL"/>
    <x v="1"/>
    <x v="3"/>
    <s v="Diversified Real Estate"/>
    <n v="579621.84231999994"/>
    <n v="0"/>
    <d v="2021-03-26T00:00:00"/>
  </r>
  <r>
    <x v="0"/>
    <n v="23456789"/>
    <s v="KYG8251K1233"/>
    <s v="SOCIAL CAPITAL HEDOSPHIA III"/>
    <x v="1"/>
    <x v="0"/>
    <s v="Developed Equities"/>
    <n v="10612.40976"/>
    <n v="0"/>
    <d v="2021-02-25T00:00:00"/>
  </r>
  <r>
    <x v="0"/>
    <n v="23456789"/>
    <s v="US06051GHY89"/>
    <s v="BANK OF AMERICA CORP (M) 13-Feb-26 (R) 2.015"/>
    <x v="1"/>
    <x v="2"/>
    <s v="Developed Corporate Investment Grade"/>
    <n v="584500.99924000003"/>
    <n v="0"/>
    <d v="2021-02-23T00:00:00"/>
  </r>
  <r>
    <x v="0"/>
    <n v="23456789"/>
    <s v="FR0000121972"/>
    <s v="SCHNEIDER ELECTRIC SE"/>
    <x v="2"/>
    <x v="0"/>
    <s v="Developed Equities"/>
    <n v="22371.298429847451"/>
    <n v="0"/>
    <d v="2021-02-17T00:00:00"/>
  </r>
  <r>
    <x v="1"/>
    <n v="12345678"/>
    <s v="XS1909184753"/>
    <s v="REPUBLIC OF TURKEY (M) 16-Feb-26 (R) 5.2"/>
    <x v="2"/>
    <x v="2"/>
    <s v="Emerging Market Debt"/>
    <n v="129393.63338780279"/>
    <n v="0"/>
    <d v="2021-03-19T00:00:00"/>
  </r>
  <r>
    <x v="2"/>
    <n v="34567890"/>
    <s v="US09681MAG33"/>
    <s v="BOC AVIATION LTD (M) 02-May-21 (R) 1.60613"/>
    <x v="1"/>
    <x v="2"/>
    <s v="Developed Corporate Investment Grade"/>
    <n v="560763.32102399995"/>
    <n v="0"/>
    <d v="2021-02-08T00:00:00"/>
  </r>
  <r>
    <x v="0"/>
    <n v="23456789"/>
    <s v="-NA-"/>
    <s v="Cash Account"/>
    <x v="1"/>
    <x v="4"/>
    <s v="Investment Cash &amp; Cash Equivalents"/>
    <n v="22740.555919999999"/>
    <n v="2"/>
    <d v="2021-01-15T00:00:00"/>
  </r>
  <r>
    <x v="0"/>
    <n v="23456789"/>
    <s v="-NA-"/>
    <s v="Cash Account"/>
    <x v="3"/>
    <x v="4"/>
    <s v="Investment Cash &amp; Cash Equivalents"/>
    <n v="774.10449777783833"/>
    <n v="2"/>
    <d v="2021-04-08T00:00:00"/>
  </r>
  <r>
    <x v="0"/>
    <n v="23456789"/>
    <s v="-NA-"/>
    <s v="Cash Account"/>
    <x v="1"/>
    <x v="4"/>
    <s v="Investment Cash &amp; Cash Equivalents"/>
    <n v="760563.58151999989"/>
    <n v="2"/>
    <d v="2021-04-22T00:00:00"/>
  </r>
  <r>
    <x v="1"/>
    <n v="12345678"/>
    <s v="US040114GW47"/>
    <s v="REPUBLIC OF ARGENTINA (M) 22-Apr-21 (R) 6.875"/>
    <x v="1"/>
    <x v="2"/>
    <s v="Emerging Market Debt"/>
    <n v="599333.6802399999"/>
    <n v="0"/>
    <d v="2021-02-22T00:00:00"/>
  </r>
  <r>
    <x v="0"/>
    <n v="23456789"/>
    <s v="US7427181091"/>
    <s v="PROCTER &amp; GAMBLE CO/THE"/>
    <x v="1"/>
    <x v="0"/>
    <s v="Developed Equities"/>
    <n v="46115.33496"/>
    <n v="0"/>
    <d v="2021-01-10T00:00:00"/>
  </r>
  <r>
    <x v="1"/>
    <n v="12345678"/>
    <s v="-NA-"/>
    <s v="Cash Account"/>
    <x v="1"/>
    <x v="4"/>
    <s v="Investment Cash &amp; Cash Equivalents"/>
    <n v="7809.6080799999991"/>
    <n v="2"/>
    <d v="2021-01-21T00:00:00"/>
  </r>
  <r>
    <x v="0"/>
    <n v="23456789"/>
    <s v="-NA-"/>
    <s v="Cash Account"/>
    <x v="1"/>
    <x v="4"/>
    <s v="Investment Cash &amp; Cash Equivalents"/>
    <n v="103346.74232"/>
    <n v="3"/>
    <d v="2021-03-04T00:00:00"/>
  </r>
  <r>
    <x v="0"/>
    <n v="23456789"/>
    <s v="US8552441094"/>
    <s v="STARBUCKS CORP"/>
    <x v="1"/>
    <x v="0"/>
    <s v="Developed Equities"/>
    <n v="44298.319999999992"/>
    <n v="0"/>
    <d v="2021-04-29T00:00:00"/>
  </r>
  <r>
    <x v="0"/>
    <n v="23456789"/>
    <s v="US06051GGJ22"/>
    <s v="BANK OF AMERICA CORP (M) 24-Apr-23 (R) 2.936"/>
    <x v="1"/>
    <x v="2"/>
    <s v="Developed Corporate Investment Grade"/>
    <n v="1135902.8083840001"/>
    <n v="0"/>
    <d v="2021-01-21T00:00:00"/>
  </r>
  <r>
    <x v="1"/>
    <n v="12345678"/>
    <s v="US46507WAB63"/>
    <s v="ISRAEL ELECTRIC CORP LTD (M) 15-Dec-27 (R) 7.75"/>
    <x v="1"/>
    <x v="2"/>
    <s v="Developed Corporate Investment Grade"/>
    <n v="763638.25923999993"/>
    <n v="0"/>
    <d v="2021-01-16T00:00:00"/>
  </r>
  <r>
    <x v="0"/>
    <n v="23456789"/>
    <s v="US46625HNX43"/>
    <s v="JPMORGAN CHASE &amp; CO (M) 29-Oct-20 (R) 2.55"/>
    <x v="1"/>
    <x v="2"/>
    <s v="Developed Corporate Investment Grade"/>
    <n v="143313.92543199999"/>
    <n v="0"/>
    <d v="2021-01-08T00:00:00"/>
  </r>
  <r>
    <x v="2"/>
    <n v="34567890"/>
    <s v="US031162BM10"/>
    <s v="AMGEN INC (M) 15-Nov-21 (R) 3.875"/>
    <x v="1"/>
    <x v="2"/>
    <s v="Developed Corporate Investment Grade"/>
    <n v="1770178.152576"/>
    <n v="0"/>
    <d v="2021-03-07T00:00:00"/>
  </r>
  <r>
    <x v="0"/>
    <n v="23456789"/>
    <s v="US172967LN99"/>
    <s v="CITIGROUP INC (M) 24-Jul-23 (R) 2.886"/>
    <x v="1"/>
    <x v="2"/>
    <s v="Developed Corporate Investment Grade"/>
    <n v="1132973.5062879999"/>
    <n v="0"/>
    <d v="2021-01-01T00:00:00"/>
  </r>
  <r>
    <x v="1"/>
    <n v="12345678"/>
    <s v="ZGB097192120"/>
    <s v="PERE COLLECTION I OFF F, S.C.SP. CL D 3RD CL USD NON RDR"/>
    <x v="1"/>
    <x v="1"/>
    <s v="Diversified Private Equity"/>
    <n v="160034.3976"/>
    <n v="0"/>
    <d v="2021-04-08T00:00:00"/>
  </r>
  <r>
    <x v="1"/>
    <n v="12345678"/>
    <s v="US225433AK71"/>
    <s v="CRED SUIS GP FUN LTD (M) 10-Dec-20 (R) 3.125"/>
    <x v="1"/>
    <x v="2"/>
    <s v="Developed Corporate Investment Grade"/>
    <n v="874254.35757599992"/>
    <n v="0"/>
    <d v="2021-02-13T00:00:00"/>
  </r>
  <r>
    <x v="1"/>
    <n v="12345678"/>
    <s v="US21688AAN28"/>
    <s v="COOPERAT RABOBANK UA/NY (M) 26-Apr-21 (R) 3.125"/>
    <x v="1"/>
    <x v="2"/>
    <s v="Developed Corporate Investment Grade"/>
    <n v="1166044.454288"/>
    <n v="0"/>
    <d v="2021-03-27T00:00:00"/>
  </r>
  <r>
    <x v="1"/>
    <n v="12345678"/>
    <s v="US345397YL15"/>
    <s v="FORD MOTOR CREDIT CO LLC (M) 28-Mar-22 (R) 3.339"/>
    <x v="1"/>
    <x v="2"/>
    <s v="Developed Corporate High Yield"/>
    <n v="377291.48546400003"/>
    <n v="0"/>
    <d v="2021-01-04T00:00:00"/>
  </r>
  <r>
    <x v="0"/>
    <n v="23456789"/>
    <s v="NL0000009165"/>
    <s v="HEINEKEN NV"/>
    <x v="2"/>
    <x v="0"/>
    <s v="Developed Equities"/>
    <n v="21244.140827078361"/>
    <n v="0"/>
    <d v="2021-04-05T00:00:00"/>
  </r>
  <r>
    <x v="0"/>
    <n v="23456789"/>
    <s v="-NA-"/>
    <s v="Cash Account"/>
    <x v="1"/>
    <x v="4"/>
    <s v="Investment Cash &amp; Cash Equivalents"/>
    <n v="40331.578399999999"/>
    <n v="2"/>
    <d v="2021-02-07T00:00:00"/>
  </r>
  <r>
    <x v="1"/>
    <n v="12345678"/>
    <s v="LU1408525977"/>
    <s v="Robeco Emerging Stars Equities Class F USD Acc RDR"/>
    <x v="1"/>
    <x v="0"/>
    <s v="Emerging Market All Cap Equities"/>
    <n v="397265.8614472"/>
    <n v="0"/>
    <d v="2021-01-31T00:00:00"/>
  </r>
  <r>
    <x v="0"/>
    <n v="23456789"/>
    <s v="-NA-"/>
    <s v="Current Account"/>
    <x v="1"/>
    <x v="4"/>
    <s v="Deposits"/>
    <n v="100854.4776"/>
    <n v="3"/>
    <d v="2021-02-24T00:00:00"/>
  </r>
  <r>
    <x v="0"/>
    <n v="23456789"/>
    <s v="-NA-"/>
    <s v="Cash Account"/>
    <x v="3"/>
    <x v="4"/>
    <s v="Investment Cash &amp; Cash Equivalents"/>
    <n v="34815.665259174551"/>
    <n v="3"/>
    <d v="2021-03-19T00:00:00"/>
  </r>
  <r>
    <x v="0"/>
    <n v="23456789"/>
    <s v="US06051GGU76"/>
    <s v="BANK OF AMERICA CORP (M) 01-Oct-21 (R) 2.08338"/>
    <x v="1"/>
    <x v="2"/>
    <s v="Developed Corporate Investment Grade"/>
    <n v="1713475.4055359999"/>
    <n v="0"/>
    <d v="2021-02-23T00:00:00"/>
  </r>
  <r>
    <x v="0"/>
    <n v="23456789"/>
    <s v="-NA-"/>
    <s v="Cash Account"/>
    <x v="2"/>
    <x v="4"/>
    <s v="Investment Cash &amp; Cash Equivalents"/>
    <n v="4833.067310752318"/>
    <n v="4"/>
    <d v="2021-01-16T00:00:00"/>
  </r>
  <r>
    <x v="0"/>
    <n v="23456789"/>
    <s v="US38141GVU56"/>
    <s v="GOLDMAN SACHS GROUP INC (M) 25-Apr-21 (R) 2.625"/>
    <x v="1"/>
    <x v="2"/>
    <s v="Developed Corporate Investment Grade"/>
    <n v="289050.466288"/>
    <n v="0"/>
    <d v="2021-01-03T00:00:00"/>
  </r>
  <r>
    <x v="0"/>
    <n v="23456789"/>
    <s v="US09062X1037"/>
    <s v="BIOGEN INC"/>
    <x v="1"/>
    <x v="0"/>
    <s v="Developed Equities"/>
    <n v="17068.400000000001"/>
    <n v="0"/>
    <d v="2021-04-16T00:00:00"/>
  </r>
  <r>
    <x v="2"/>
    <n v="34567890"/>
    <s v="US9127962T52"/>
    <s v="TREASURY BILL (M) 29-Oct-20"/>
    <x v="1"/>
    <x v="4"/>
    <s v="Investment Cash &amp; Cash Equivalents"/>
    <n v="4541682.3736959994"/>
    <n v="3"/>
    <d v="2021-04-29T00:00:00"/>
  </r>
  <r>
    <x v="1"/>
    <n v="12345678"/>
    <s v="-NA-"/>
    <s v="Cash Account"/>
    <x v="1"/>
    <x v="4"/>
    <s v="Investment Cash &amp; Cash Equivalents"/>
    <n v="436.91696000000002"/>
    <n v="2"/>
    <d v="2021-03-12T00:00:00"/>
  </r>
  <r>
    <x v="2"/>
    <n v="34567890"/>
    <s v="ZLU050713863"/>
    <s v="AccorInvest Colony Fund SCA EUR NON RDR"/>
    <x v="2"/>
    <x v="1"/>
    <s v="Diversified Private Equity"/>
    <n v="1962135.420919436"/>
    <n v="0"/>
    <d v="2021-03-13T00:00:00"/>
  </r>
  <r>
    <x v="1"/>
    <n v="12345678"/>
    <s v="-NA-"/>
    <s v="Cash Account"/>
    <x v="3"/>
    <x v="4"/>
    <s v="Investment Cash &amp; Cash Equivalents"/>
    <n v="-33.64328355138133"/>
    <n v="2"/>
    <d v="2021-03-14T00:00:00"/>
  </r>
  <r>
    <x v="1"/>
    <n v="12345678"/>
    <s v="US900123CR91"/>
    <s v="REPUBLIC OF TURKEY (M) 23-Dec-23 (R) 7.25"/>
    <x v="1"/>
    <x v="2"/>
    <s v="Emerging Market Debt"/>
    <n v="602061.06628799997"/>
    <n v="0"/>
    <d v="2021-02-09T00:00:00"/>
  </r>
  <r>
    <x v="1"/>
    <n v="12345678"/>
    <s v="US9229083632"/>
    <s v="SHS VANGUARD S&amp;P500"/>
    <x v="1"/>
    <x v="0"/>
    <s v="Developed Equities"/>
    <n v="1062385.0131999999"/>
    <n v="0"/>
    <d v="2021-03-03T00:00:00"/>
  </r>
  <r>
    <x v="1"/>
    <n v="12345678"/>
    <s v="US4642872349"/>
    <s v="SHS ISHS MSCI EM MK"/>
    <x v="1"/>
    <x v="0"/>
    <s v="Emerging Market All Cap Equities"/>
    <n v="508977.7"/>
    <n v="0"/>
    <d v="2021-03-22T00:00:00"/>
  </r>
  <r>
    <x v="1"/>
    <n v="12345678"/>
    <s v="XS1867595750"/>
    <s v="YAPI VE KREDI BANKASI AS (M) 01-Jan-99 (R) 13.875"/>
    <x v="1"/>
    <x v="2"/>
    <s v="Emerging Market Debt"/>
    <n v="1894524.9488639999"/>
    <n v="0"/>
    <d v="2021-02-27T00:00:00"/>
  </r>
  <r>
    <x v="0"/>
    <n v="23456789"/>
    <s v="GB00B082RF11"/>
    <s v="RENTOKIL INITIAL PLC"/>
    <x v="3"/>
    <x v="0"/>
    <s v="Developed Equities"/>
    <n v="20826.393311769309"/>
    <n v="0"/>
    <d v="2021-01-23T00:00:00"/>
  </r>
  <r>
    <x v="1"/>
    <n v="12345678"/>
    <s v="-NA-"/>
    <s v="Cash Account"/>
    <x v="1"/>
    <x v="4"/>
    <s v="Investment Cash &amp; Cash Equivalents"/>
    <n v="1648567.1589599999"/>
    <n v="3"/>
    <d v="2021-04-12T00:00:00"/>
  </r>
  <r>
    <x v="1"/>
    <n v="12345678"/>
    <s v="XS1958649854"/>
    <s v="YAPI VE KREDI BANKASI AS (M) 15-Oct-24 (R) 8.25"/>
    <x v="1"/>
    <x v="2"/>
    <s v="Emerging Market Debt"/>
    <n v="149459.733144"/>
    <n v="0"/>
    <d v="2021-03-15T00:00:00"/>
  </r>
  <r>
    <x v="0"/>
    <n v="23456789"/>
    <s v="XS1959391019"/>
    <s v="QNB FINANSBANK AS/TURKEY (M) 07-Sep-24 (R) 6.875"/>
    <x v="1"/>
    <x v="2"/>
    <s v="Emerging Market Debt"/>
    <n v="1173405.9546719999"/>
    <n v="0"/>
    <d v="2021-01-26T00:00:00"/>
  </r>
  <r>
    <x v="1"/>
    <n v="12345678"/>
    <s v="US0378331005"/>
    <s v="APPLE INC"/>
    <x v="1"/>
    <x v="0"/>
    <s v="Developed Equities"/>
    <n v="411279.64383999998"/>
    <n v="0"/>
    <d v="2021-03-23T00:00:00"/>
  </r>
  <r>
    <x v="0"/>
    <n v="23456789"/>
    <s v="XS1961766596"/>
    <s v="KOC HOLDING AS (M) 11-Mar-25 (R) 6.5"/>
    <x v="1"/>
    <x v="2"/>
    <s v="Emerging Market Debt"/>
    <n v="4606631.4651519991"/>
    <n v="0"/>
    <d v="2021-03-07T00:00:00"/>
  </r>
  <r>
    <x v="0"/>
    <n v="23456789"/>
    <s v="US172967KV25"/>
    <s v="CITIGROUP INC (M) 02-Aug-21 (R) 2.35"/>
    <x v="1"/>
    <x v="2"/>
    <s v="Developed Corporate Investment Grade"/>
    <n v="291359.35504799988"/>
    <n v="0"/>
    <d v="2021-03-20T00:00:00"/>
  </r>
  <r>
    <x v="1"/>
    <n v="12345678"/>
    <s v="-NA-"/>
    <s v="CURRENT ACCOUNT"/>
    <x v="1"/>
    <x v="4"/>
    <s v="Deposits"/>
    <n v="41447.613199999993"/>
    <n v="2"/>
    <d v="2021-04-09T00:00:00"/>
  </r>
  <r>
    <x v="0"/>
    <n v="23456789"/>
    <s v="US55087P1049"/>
    <s v="LYFT INC-A"/>
    <x v="1"/>
    <x v="0"/>
    <s v="Developed Equities"/>
    <n v="23151.112000000001"/>
    <n v="0"/>
    <d v="2021-01-21T00:00:00"/>
  </r>
  <r>
    <x v="0"/>
    <n v="23456789"/>
    <s v="-NA-"/>
    <s v="Cash Account"/>
    <x v="1"/>
    <x v="4"/>
    <s v="Investment Cash &amp; Cash Equivalents"/>
    <n v="42983.257999999987"/>
    <n v="4"/>
    <d v="2021-02-03T00:00:00"/>
  </r>
  <r>
    <x v="0"/>
    <n v="23456789"/>
    <s v="US172967JP75"/>
    <s v="CITIGROUP INC (M) 27-Apr-25 (R) 3.3"/>
    <x v="1"/>
    <x v="2"/>
    <s v="Developed Corporate Investment Grade"/>
    <n v="61941.781943999988"/>
    <n v="0"/>
    <d v="2021-03-02T00:00:00"/>
  </r>
  <r>
    <x v="0"/>
    <n v="23456789"/>
    <s v="CH0517825276"/>
    <s v="CREDIT SUISSE GROUP AG (M) 14-Jan-28 (R) 0.65"/>
    <x v="2"/>
    <x v="2"/>
    <s v="Developed Corporate Investment Grade"/>
    <n v="604308.93136359798"/>
    <n v="0"/>
    <d v="2021-02-09T00:00:00"/>
  </r>
  <r>
    <x v="0"/>
    <n v="23456789"/>
    <s v="XS1843443356"/>
    <s v="REPUBLIC OF TURKEY (M) 31-Mar-25 (R) 4.625"/>
    <x v="2"/>
    <x v="2"/>
    <s v="Emerging Market Debt"/>
    <n v="962010.08289657102"/>
    <n v="0"/>
    <d v="2021-03-29T00:00:00"/>
  </r>
  <r>
    <x v="1"/>
    <n v="12345678"/>
    <s v="US900123CA66"/>
    <s v="REPUBLIC OF TURKEY (M) 23-Mar-23 (R) 3.25"/>
    <x v="1"/>
    <x v="2"/>
    <s v="Emerging Market Debt"/>
    <n v="747971.74628799991"/>
    <n v="0"/>
    <d v="2021-02-02T00:00:00"/>
  </r>
  <r>
    <x v="0"/>
    <n v="23456789"/>
    <s v="US01609W1027"/>
    <s v="Alibaba Grp Sp ADS"/>
    <x v="1"/>
    <x v="0"/>
    <s v="Emerging Market All Cap Equities"/>
    <n v="82458.263999999996"/>
    <n v="0"/>
    <d v="2021-03-01T00:00:00"/>
  </r>
  <r>
    <x v="1"/>
    <n v="12345678"/>
    <s v="IE00B3XXRP09"/>
    <s v="PTG.SHS VANG S&amp;P 500 USD"/>
    <x v="1"/>
    <x v="0"/>
    <s v="Developed Equities"/>
    <n v="65390.842379999987"/>
    <n v="0"/>
    <d v="2021-02-04T00:00:00"/>
  </r>
  <r>
    <x v="0"/>
    <n v="23456789"/>
    <s v="-NA-"/>
    <s v="Cash Account"/>
    <x v="3"/>
    <x v="4"/>
    <s v="Investment Cash &amp; Cash Equivalents"/>
    <n v="62874.52889459466"/>
    <n v="2"/>
    <d v="2021-04-24T00:00:00"/>
  </r>
  <r>
    <x v="0"/>
    <n v="23456789"/>
    <s v="XS2167003685"/>
    <s v="CITIGROUP INC (M) 06-Jul-26"/>
    <x v="2"/>
    <x v="2"/>
    <s v="Developed Corporate Investment Grade"/>
    <n v="3194866.3071986032"/>
    <n v="0"/>
    <d v="2021-04-01T00:00:00"/>
  </r>
  <r>
    <x v="0"/>
    <n v="23456789"/>
    <s v="US38141GWU48"/>
    <s v="GOLDMAN SACHS GROUP INC (M) 23-Feb-23 (R) 1.1095"/>
    <x v="1"/>
    <x v="2"/>
    <s v="Developed Corporate Investment Grade"/>
    <n v="1395890.4703599999"/>
    <n v="0"/>
    <d v="2021-01-20T00:00:00"/>
  </r>
  <r>
    <x v="1"/>
    <n v="12345678"/>
    <s v="XS1961766596"/>
    <s v="KOC HOLDING AS (M) 11-Mar-25 (R) 6.5"/>
    <x v="1"/>
    <x v="2"/>
    <s v="Emerging Market Debt"/>
    <n v="3167059.1320079998"/>
    <n v="0"/>
    <d v="2021-04-18T00:00:00"/>
  </r>
  <r>
    <x v="0"/>
    <n v="23456789"/>
    <s v="US097023CY98"/>
    <s v="BOEING CO (M) 01-May-30 (R) 5.15"/>
    <x v="1"/>
    <x v="2"/>
    <s v="Developed Corporate Investment Grade"/>
    <n v="15212.521912"/>
    <n v="0"/>
    <d v="2021-01-09T00:00:00"/>
  </r>
  <r>
    <x v="0"/>
    <n v="23456789"/>
    <s v="ZKY095631797"/>
    <s v="One Dalton Offshore Feeder Fund, Ltd Series An 1st Close"/>
    <x v="1"/>
    <x v="3"/>
    <s v="Diversified Real Estate"/>
    <n v="1930908.09344"/>
    <n v="0"/>
    <d v="2021-02-20T00:00:00"/>
  </r>
  <r>
    <x v="2"/>
    <n v="34567890"/>
    <s v="US251526BQ11"/>
    <s v="DEUTSCHE BANK NY (M) 22-Jan-21 (R) 2.76825"/>
    <x v="1"/>
    <x v="2"/>
    <s v="Developed Corporate Investment Grade"/>
    <n v="530351.88988799998"/>
    <n v="0"/>
    <d v="2021-01-08T00:00:00"/>
  </r>
  <r>
    <x v="2"/>
    <n v="34567890"/>
    <s v="US80105NAG07"/>
    <s v="SANOFI (M) 29-Mar-21 (R) 4"/>
    <x v="1"/>
    <x v="2"/>
    <s v="Developed Corporate Investment Grade"/>
    <n v="1175874.3565760001"/>
    <n v="0"/>
    <d v="2021-02-03T00:00:00"/>
  </r>
  <r>
    <x v="1"/>
    <n v="12345678"/>
    <s v="US0231351067"/>
    <s v="AMAZON.COM INC"/>
    <x v="1"/>
    <x v="0"/>
    <s v="Developed Equities"/>
    <n v="34681.653999999988"/>
    <n v="0"/>
    <d v="2021-01-12T00:00:00"/>
  </r>
  <r>
    <x v="0"/>
    <n v="23456789"/>
    <s v="-NA-"/>
    <s v="Cash Account"/>
    <x v="3"/>
    <x v="4"/>
    <s v="Investment Cash &amp; Cash Equivalents"/>
    <n v="2107.7155502464329"/>
    <n v="3"/>
    <d v="2021-03-10T00:00:00"/>
  </r>
  <r>
    <x v="1"/>
    <n v="12345678"/>
    <s v="-NA-"/>
    <s v="Cash Account"/>
    <x v="1"/>
    <x v="4"/>
    <s v="Investment Cash &amp; Cash Equivalents"/>
    <n v="1389335.8043200001"/>
    <n v="2"/>
    <d v="2021-04-05T00:00:00"/>
  </r>
  <r>
    <x v="1"/>
    <n v="12345678"/>
    <s v="XS1613091500"/>
    <s v="QNB FINANSBANK AS/TURKEY (M) 19-May-22 (R) 4.875"/>
    <x v="1"/>
    <x v="2"/>
    <s v="Emerging Market Debt"/>
    <n v="1127541.5325760001"/>
    <n v="0"/>
    <d v="2021-04-06T00:00:00"/>
  </r>
  <r>
    <x v="0"/>
    <n v="23456789"/>
    <s v="US06738EBL83"/>
    <s v="BARCLAYS PLC (M) 07-May-26 (R) 2.852"/>
    <x v="1"/>
    <x v="2"/>
    <s v="Developed Corporate Investment Grade"/>
    <n v="174719.27988799999"/>
    <n v="0"/>
    <d v="2021-04-21T00:00:00"/>
  </r>
  <r>
    <x v="1"/>
    <n v="12345678"/>
    <s v="US900123CM05"/>
    <s v="REPUBLIC OF TURKEY (M) 11-May-47 (R) 5.75"/>
    <x v="1"/>
    <x v="2"/>
    <s v="Emerging Market Debt"/>
    <n v="222873.338384"/>
    <n v="0"/>
    <d v="2021-03-31T00:00:00"/>
  </r>
  <r>
    <x v="0"/>
    <n v="23456789"/>
    <s v="-NA-"/>
    <s v="Cash Account"/>
    <x v="0"/>
    <x v="4"/>
    <s v="Investment Cash &amp; Cash Equivalents"/>
    <n v="148360.4341173424"/>
    <n v="2"/>
    <d v="2021-04-24T00:00:00"/>
  </r>
  <r>
    <x v="0"/>
    <n v="23456789"/>
    <s v="US6792951054"/>
    <s v="OKTA INC"/>
    <x v="1"/>
    <x v="0"/>
    <s v="Developed Equities"/>
    <n v="31355.304"/>
    <n v="0"/>
    <d v="2021-02-21T00:00:00"/>
  </r>
  <r>
    <x v="0"/>
    <n v="23456789"/>
    <s v="XS1577950402"/>
    <s v="COCA-COLA ICECEK AS (M) 19-Sep-24 (R) 4.215"/>
    <x v="1"/>
    <x v="2"/>
    <s v="Emerging Market Debt"/>
    <n v="568792.83314399992"/>
    <n v="0"/>
    <d v="2021-03-17T00:00:00"/>
  </r>
  <r>
    <x v="1"/>
    <n v="12345678"/>
    <s v="-NA-"/>
    <s v="Cash Account"/>
    <x v="2"/>
    <x v="4"/>
    <s v="Investment Cash &amp; Cash Equivalents"/>
    <n v="2807.753379386596"/>
    <n v="2"/>
    <d v="2021-02-09T00:00:00"/>
  </r>
  <r>
    <x v="1"/>
    <n v="12345678"/>
    <s v="LU1751346971"/>
    <s v="Wellington Asia Technology Class N USD-Acc-RDR"/>
    <x v="1"/>
    <x v="0"/>
    <s v="Emerging Market All Cap Equities"/>
    <n v="285279.7101344"/>
    <n v="0"/>
    <d v="2021-02-10T00:00:00"/>
  </r>
  <r>
    <x v="1"/>
    <n v="12345678"/>
    <s v="-NA-"/>
    <s v="Cash Account"/>
    <x v="1"/>
    <x v="4"/>
    <s v="Investment Cash &amp; Cash Equivalents"/>
    <n v="900.60943999999984"/>
    <n v="2"/>
    <d v="2021-03-20T00:00:00"/>
  </r>
  <r>
    <x v="0"/>
    <n v="23456789"/>
    <s v="US5949181045"/>
    <s v="MICROSOFT CORP"/>
    <x v="1"/>
    <x v="0"/>
    <s v="Developed Equities"/>
    <n v="155813.76000000001"/>
    <n v="0"/>
    <d v="2021-01-11T00:00:00"/>
  </r>
  <r>
    <x v="0"/>
    <n v="23456789"/>
    <s v="-NA-"/>
    <s v="Cash Account"/>
    <x v="2"/>
    <x v="4"/>
    <s v="Investment Cash &amp; Cash Equivalents"/>
    <n v="44134.096026047533"/>
    <n v="2"/>
    <d v="2021-01-03T00:00:00"/>
  </r>
  <r>
    <x v="1"/>
    <n v="12345678"/>
    <s v="US172967KB60"/>
    <s v="CITIGROUP INC (M) 26-Oct-20 (R) 2.65"/>
    <x v="1"/>
    <x v="2"/>
    <s v="Developed Corporate Investment Grade"/>
    <n v="1720290.144576"/>
    <n v="0"/>
    <d v="2021-02-06T00:00:00"/>
  </r>
  <r>
    <x v="0"/>
    <n v="23456789"/>
    <s v="ZKY095631701"/>
    <s v="BRAVO II Offshore Select Feeder Fund, L.P.Series Cn 1 Cl"/>
    <x v="1"/>
    <x v="3"/>
    <s v="Diversified Real Estate"/>
    <n v="1274378.9829599999"/>
    <n v="0"/>
    <d v="2021-02-27T00:00:00"/>
  </r>
  <r>
    <x v="0"/>
    <n v="23456789"/>
    <s v="-NA-"/>
    <s v="Regular Checking"/>
    <x v="1"/>
    <x v="4"/>
    <s v="Deposits"/>
    <n v="17060.59"/>
    <n v="4"/>
    <d v="2021-01-24T00:00:00"/>
  </r>
  <r>
    <x v="1"/>
    <n v="12345678"/>
    <s v="US06738EAL92"/>
    <s v="BARCLAYS PLC (M) 12-Jan-21 (R) 3.25"/>
    <x v="1"/>
    <x v="2"/>
    <s v="Developed Corporate Investment Grade"/>
    <n v="1747785.6040080001"/>
    <n v="0"/>
    <d v="2021-01-05T00:00:00"/>
  </r>
  <r>
    <x v="1"/>
    <n v="12345678"/>
    <s v="ZKY096517715"/>
    <s v="TES OFFSHORE FEEDER FUND LP CL B 2ND CL USD NON RDR"/>
    <x v="1"/>
    <x v="1"/>
    <s v="Diversified Private Equity"/>
    <n v="250516.21256000001"/>
    <n v="0"/>
    <d v="2021-03-31T00:00:00"/>
  </r>
  <r>
    <x v="1"/>
    <n v="12345678"/>
    <s v="-NA-"/>
    <s v="Cash Account"/>
    <x v="3"/>
    <x v="4"/>
    <s v="Investment Cash &amp; Cash Equivalents"/>
    <n v="2.247098880493013"/>
    <n v="4"/>
    <d v="2021-04-11T00:00:00"/>
  </r>
  <r>
    <x v="2"/>
    <n v="34567890"/>
    <s v="US298785HA77"/>
    <s v="EUROPEAN INVESTMENT BANK (M) 15-Mar-21 (R) 2"/>
    <x v="1"/>
    <x v="2"/>
    <s v="Developed Sovereign"/>
    <n v="1734128.6131440001"/>
    <n v="0"/>
    <d v="2021-02-25T00:00:00"/>
  </r>
  <r>
    <x v="1"/>
    <n v="12345678"/>
    <s v="XS1959391019"/>
    <s v="QNB FINANSBANK AS/TURKEY (M) 07-Sep-24 (R) 6.875"/>
    <x v="1"/>
    <x v="2"/>
    <s v="Emerging Market Debt"/>
    <n v="1173405.9546719999"/>
    <n v="0"/>
    <d v="2021-02-25T00:00:00"/>
  </r>
  <r>
    <x v="0"/>
    <n v="23456789"/>
    <s v="-NA-"/>
    <s v="Cash Account"/>
    <x v="1"/>
    <x v="4"/>
    <s v="Investment Cash &amp; Cash Equivalents"/>
    <n v="268012.50968000002"/>
    <n v="2"/>
    <d v="2021-04-14T00:00:00"/>
  </r>
  <r>
    <x v="1"/>
    <n v="12345678"/>
    <s v="ZKY050498855"/>
    <s v="OAKTREE EURO PRIN FUND V OFF LP B 1CL NON RDR USD"/>
    <x v="1"/>
    <x v="1"/>
    <s v="Diversified Private Equity"/>
    <n v="253122.38399999999"/>
    <n v="0"/>
    <d v="2021-03-02T00:00:00"/>
  </r>
  <r>
    <x v="1"/>
    <n v="12345678"/>
    <s v="XS1210422074"/>
    <s v="AKBANK TAS (M) 31-Mar-25 (R) 5.125"/>
    <x v="1"/>
    <x v="2"/>
    <s v="Emerging Market Debt"/>
    <n v="1614964.8157200001"/>
    <n v="0"/>
    <d v="2021-02-17T00:00:00"/>
  </r>
  <r>
    <x v="0"/>
    <n v="23456789"/>
    <s v="US46625HRV41"/>
    <s v="JPMORGAN CHASE &amp; CO (M) 01-Oct-26 (R) 2.95"/>
    <x v="1"/>
    <x v="2"/>
    <s v="Developed Corporate Investment Grade"/>
    <n v="925014.5057199999"/>
    <n v="0"/>
    <d v="2021-03-18T00:00:00"/>
  </r>
  <r>
    <x v="2"/>
    <n v="34567890"/>
    <s v="US717081DX82"/>
    <s v="PFIZER INC (M) 03-Jun-21 (R) 1.95"/>
    <x v="1"/>
    <x v="2"/>
    <s v="Developed Corporate Investment Grade"/>
    <n v="1747861.527432"/>
    <n v="0"/>
    <d v="2021-02-28T00:00:00"/>
  </r>
  <r>
    <x v="1"/>
    <n v="12345678"/>
    <s v="XS1961010987"/>
    <s v="TURK SISE VE CAM FABRIKA (M) 14-Mar-26 (R) 6.95"/>
    <x v="1"/>
    <x v="2"/>
    <s v="Emerging Market Debt"/>
    <n v="1435894.137816"/>
    <n v="0"/>
    <d v="2021-04-30T00:00:00"/>
  </r>
  <r>
    <x v="0"/>
    <n v="23456789"/>
    <s v="US02079K3059"/>
    <s v="ALPHABET INC-CL A"/>
    <x v="1"/>
    <x v="0"/>
    <s v="Developed Equities"/>
    <n v="64444.825599999989"/>
    <n v="0"/>
    <d v="2021-02-13T00:00:00"/>
  </r>
  <r>
    <x v="0"/>
    <n v="23456789"/>
    <s v="-NA-"/>
    <s v="Cash Account"/>
    <x v="3"/>
    <x v="4"/>
    <s v="Investment Cash &amp; Cash Equivalents"/>
    <n v="520.80027647426357"/>
    <n v="2"/>
    <d v="2021-02-26T00:00:00"/>
  </r>
  <r>
    <x v="0"/>
    <n v="23456789"/>
    <s v="XS1578203462"/>
    <s v="TURKIYE IS BANKASI A.S (M) 25-Apr-24 (R) 6.125"/>
    <x v="1"/>
    <x v="2"/>
    <s v="Emerging Market Debt"/>
    <n v="558284.04419199994"/>
    <n v="0"/>
    <d v="2021-02-23T00:00:00"/>
  </r>
  <r>
    <x v="0"/>
    <n v="23456789"/>
    <s v="FR0000054470"/>
    <s v="UBISOFT ENTERTAINMENT"/>
    <x v="2"/>
    <x v="0"/>
    <s v="Developed Equities"/>
    <n v="29985.93039653638"/>
    <n v="0"/>
    <d v="2021-02-17T00:00:00"/>
  </r>
  <r>
    <x v="1"/>
    <n v="12345678"/>
    <s v="-NA-"/>
    <s v="Cash Account"/>
    <x v="3"/>
    <x v="4"/>
    <s v="Investment Cash &amp; Cash Equivalents"/>
    <n v="59.442787573041741"/>
    <n v="4"/>
    <d v="2021-01-25T00:00:00"/>
  </r>
  <r>
    <x v="2"/>
    <n v="34567890"/>
    <s v="US377373AE54"/>
    <s v="GLAXOSMITHKLINE CAPITAL (M) 14-May-21 (R) 3.125"/>
    <x v="1"/>
    <x v="2"/>
    <s v="Developed Corporate Investment Grade"/>
    <n v="1751763.261432"/>
    <n v="0"/>
    <d v="2021-03-19T00:00:00"/>
  </r>
  <r>
    <x v="0"/>
    <n v="23456789"/>
    <s v="ZKY095631697"/>
    <s v="BRAVO II Offshore Select Feeder Fund, L.P. Series An 4th Cl"/>
    <x v="1"/>
    <x v="3"/>
    <s v="Diversified Real Estate"/>
    <n v="58884.417999999998"/>
    <n v="0"/>
    <d v="2021-04-17T00:00:00"/>
  </r>
  <r>
    <x v="0"/>
    <n v="23456789"/>
    <s v="XS1706923148"/>
    <s v="CREDIT EUROPE BANK NV (M) 09-Nov-27 (R) 7.25"/>
    <x v="1"/>
    <x v="2"/>
    <s v="Emerging Market Debt"/>
    <n v="2348416.9052400002"/>
    <n v="0"/>
    <d v="2021-01-23T00:00:00"/>
  </r>
  <r>
    <x v="2"/>
    <n v="34567890"/>
    <s v="XS1787361754"/>
    <s v="IND &amp; COM B C/DUBAI DIFC (M) 05-Mar-21 (R) 2.06425"/>
    <x v="1"/>
    <x v="2"/>
    <s v="Emerging Market Debt"/>
    <n v="570469.62026399991"/>
    <n v="0"/>
    <d v="2021-04-10T00:00:00"/>
  </r>
  <r>
    <x v="2"/>
    <n v="34567890"/>
    <s v="-NA-"/>
    <s v="Cash Account"/>
    <x v="1"/>
    <x v="4"/>
    <s v="Investment Cash &amp; Cash Equivalents"/>
    <n v="1524326.4912"/>
    <n v="2"/>
    <d v="2021-03-12T00:00:00"/>
  </r>
  <r>
    <x v="0"/>
    <n v="23456789"/>
    <s v="US09062XAH61"/>
    <s v="BIOGEN INC (M) 01-May-30 (R) 2.25"/>
    <x v="1"/>
    <x v="2"/>
    <s v="Developed Corporate Investment Grade"/>
    <n v="606763.34346399992"/>
    <n v="0"/>
    <d v="2021-03-08T00:00:00"/>
  </r>
  <r>
    <x v="0"/>
    <n v="23456789"/>
    <s v="US9497461015"/>
    <s v="WELLS FARGO &amp; CO"/>
    <x v="1"/>
    <x v="0"/>
    <s v="Developed Equities"/>
    <n v="75776.198399999994"/>
    <n v="0"/>
    <d v="2021-01-08T00:00:00"/>
  </r>
  <r>
    <x v="0"/>
    <n v="23456789"/>
    <s v="XS2100270508"/>
    <s v="TURKIYE SINAI KALKINMA B (M) 23-Jan-25 (R) 6"/>
    <x v="1"/>
    <x v="2"/>
    <s v="Emerging Market Debt"/>
    <n v="109737.60000000001"/>
    <n v="0"/>
    <d v="2021-03-20T00:00:00"/>
  </r>
  <r>
    <x v="1"/>
    <n v="12345678"/>
    <s v="-NA-"/>
    <s v="Cash Account"/>
    <x v="2"/>
    <x v="4"/>
    <s v="Investment Cash &amp; Cash Equivalents"/>
    <n v="6560.2215199640259"/>
    <n v="3"/>
    <d v="2021-03-08T00:00:00"/>
  </r>
  <r>
    <x v="0"/>
    <n v="23456789"/>
    <s v="-NA-"/>
    <s v="Cash Account"/>
    <x v="0"/>
    <x v="4"/>
    <s v="Investment Cash &amp; Cash Equivalents"/>
    <n v="161.83289233226481"/>
    <n v="2"/>
    <d v="2021-02-13T00:00:00"/>
  </r>
  <r>
    <x v="1"/>
    <n v="12345678"/>
    <s v="-NA-"/>
    <s v="Cash Account"/>
    <x v="1"/>
    <x v="4"/>
    <s v="Investment Cash &amp; Cash Equivalents"/>
    <n v="4.6973599999999998"/>
    <n v="4"/>
    <d v="2021-02-23T00:00:00"/>
  </r>
  <r>
    <x v="2"/>
    <n v="34567890"/>
    <s v="-NA-"/>
    <s v="Cash Account"/>
    <x v="2"/>
    <x v="4"/>
    <s v="Investment Cash &amp; Cash Equivalents"/>
    <n v="27670.101702093722"/>
    <n v="4"/>
    <d v="2021-03-24T00:00:00"/>
  </r>
  <r>
    <x v="0"/>
    <n v="23456789"/>
    <s v="ZKY098396250"/>
    <s v="PCF III PRIMAVERA OFF FF LTD 2ND CL B USD NON RDR"/>
    <x v="1"/>
    <x v="1"/>
    <s v="Diversified Private Equity"/>
    <n v="220373.40111999999"/>
    <n v="0"/>
    <d v="2021-01-29T00:00:00"/>
  </r>
  <r>
    <x v="1"/>
    <n v="12345678"/>
    <s v="-NA-"/>
    <s v="Cash Account"/>
    <x v="1"/>
    <x v="4"/>
    <s v="Investment Cash &amp; Cash Equivalents"/>
    <n v="164105.29336000001"/>
    <n v="2"/>
    <d v="2021-04-19T00:00:00"/>
  </r>
  <r>
    <x v="1"/>
    <n v="12345678"/>
    <s v="US37045VAE02"/>
    <s v="GENERAL MOTORS CO (M) 02-Oct-23 (R) 4.875"/>
    <x v="1"/>
    <x v="2"/>
    <s v="Developed Corporate Investment Grade"/>
    <n v="298426.27586400002"/>
    <n v="0"/>
    <d v="2021-01-17T00:00:00"/>
  </r>
  <r>
    <x v="1"/>
    <n v="12345678"/>
    <s v="XS1576037284"/>
    <s v="TURKIYE GARANTI BANKASI (M) 16-Mar-23 (R) 5.875"/>
    <x v="1"/>
    <x v="2"/>
    <s v="Emerging Market Debt"/>
    <n v="1146011.7883840001"/>
    <n v="0"/>
    <d v="2021-04-11T00:00:00"/>
  </r>
  <r>
    <x v="1"/>
    <n v="12345678"/>
    <s v="US78462F1030"/>
    <s v="UNITS STANDARD &amp; POOR 500 SPDR ETF TRUST"/>
    <x v="1"/>
    <x v="0"/>
    <s v="Developed Equities"/>
    <n v="1065124.8691199999"/>
    <n v="0"/>
    <d v="2021-04-22T00:00:00"/>
  </r>
  <r>
    <x v="1"/>
    <n v="12345678"/>
    <s v="-NA-"/>
    <s v="Cash Account"/>
    <x v="3"/>
    <x v="4"/>
    <s v="Investment Cash &amp; Cash Equivalents"/>
    <n v="0.50559724811092799"/>
    <n v="2"/>
    <d v="2021-04-15T00:00:00"/>
  </r>
  <r>
    <x v="1"/>
    <n v="12345678"/>
    <s v="US172967LL34"/>
    <s v="CITIGROUP INC (M) 17-May-24 (R) 1.48563"/>
    <x v="1"/>
    <x v="2"/>
    <s v="Developed Corporate Investment Grade"/>
    <n v="2248425.5962240002"/>
    <n v="0"/>
    <d v="2021-04-24T00:00:00"/>
  </r>
  <r>
    <x v="0"/>
    <n v="23456789"/>
    <s v="ZKY095641184"/>
    <s v="BTO II Offshore Feeder Fund, L.P. Series/Level Ar-RDR 1st Cl"/>
    <x v="1"/>
    <x v="1"/>
    <s v="Diversified Private Equity"/>
    <n v="95735.735439999989"/>
    <n v="0"/>
    <d v="2021-03-08T00:00:00"/>
  </r>
  <r>
    <x v="2"/>
    <n v="34567890"/>
    <s v="US912796WY16"/>
    <s v="TREASURY BILL (M) 30-Jul-20"/>
    <x v="1"/>
    <x v="4"/>
    <s v="Investment Cash &amp; Cash Equivalents"/>
    <n v="4543197.8976639993"/>
    <n v="2"/>
    <d v="2021-03-05T00:00:00"/>
  </r>
  <r>
    <x v="0"/>
    <n v="23456789"/>
    <s v="USU9273ACY92"/>
    <s v="VOLKSWAGEN GROUP AMERICA (M) 13-May-22"/>
    <x v="1"/>
    <x v="2"/>
    <s v="Developed Corporate Investment Grade"/>
    <n v="289326.136"/>
    <n v="0"/>
    <d v="2021-03-19T00:00:00"/>
  </r>
  <r>
    <x v="0"/>
    <n v="23456789"/>
    <s v="NL0000388619"/>
    <s v="UNILEVER NV"/>
    <x v="2"/>
    <x v="0"/>
    <s v="Developed Equities"/>
    <n v="23498.456032616541"/>
    <n v="0"/>
    <d v="2021-04-12T00:00:00"/>
  </r>
  <r>
    <x v="0"/>
    <n v="23456789"/>
    <s v="US83304A1060"/>
    <s v="SNAP INC - A"/>
    <x v="1"/>
    <x v="0"/>
    <s v="Developed Equities"/>
    <n v="10366"/>
    <n v="0"/>
    <d v="2021-03-26T00:00:00"/>
  </r>
  <r>
    <x v="1"/>
    <n v="12345678"/>
    <s v="XS1508390090"/>
    <s v="TURKIYE IS BANKASI A.S (M) 21-Apr-22 (R) 5.5"/>
    <x v="1"/>
    <x v="2"/>
    <s v="Emerging Market Debt"/>
    <n v="855327.53257599985"/>
    <n v="0"/>
    <d v="2021-01-24T00:00:00"/>
  </r>
  <r>
    <x v="0"/>
    <n v="23456789"/>
    <s v="-NA-"/>
    <s v="Cash Account"/>
    <x v="1"/>
    <x v="4"/>
    <s v="Investment Cash &amp; Cash Equivalents"/>
    <n v="25301.684959999999"/>
    <n v="2"/>
    <d v="2021-03-02T00:00:00"/>
  </r>
  <r>
    <x v="0"/>
    <n v="23456789"/>
    <s v="-NA-"/>
    <s v="Cash Account"/>
    <x v="0"/>
    <x v="4"/>
    <s v="Investment Cash &amp; Cash Equivalents"/>
    <n v="1096.6348288606291"/>
    <n v="2"/>
    <d v="2021-01-16T00:00:00"/>
  </r>
  <r>
    <x v="2"/>
    <n v="34567890"/>
    <s v="US38148YAB48"/>
    <s v="GOLDMAN SACHS GROUP INC (M) 31-Oct-22 (R) 2.55713"/>
    <x v="1"/>
    <x v="2"/>
    <s v="Developed Corporate Investment Grade"/>
    <n v="562866.36488000001"/>
    <n v="0"/>
    <d v="2021-03-21T00:00:00"/>
  </r>
  <r>
    <x v="0"/>
    <n v="23456789"/>
    <s v="ZKY095631733"/>
    <s v="BTO Offshore Feeder Fund, L.P. Series Br 1st Close-RDR"/>
    <x v="1"/>
    <x v="1"/>
    <s v="Diversified Private Equity"/>
    <n v="108504.90936000001"/>
    <n v="0"/>
    <d v="2021-02-06T00:00:00"/>
  </r>
  <r>
    <x v="1"/>
    <n v="12345678"/>
    <s v="US53944VAP40"/>
    <s v="LLOYDS BANK PLC (M) 07-May-21 (R) 3.3"/>
    <x v="1"/>
    <x v="2"/>
    <s v="Developed Corporate Investment Grade"/>
    <n v="1019383.44572"/>
    <n v="0"/>
    <d v="2021-02-08T00:00:00"/>
  </r>
  <r>
    <x v="1"/>
    <n v="12345678"/>
    <s v="US46625HHS22"/>
    <s v="JPMORGAN CHASE &amp; CO (M) 22-Jul-20 (R) 4.4"/>
    <x v="1"/>
    <x v="2"/>
    <s v="Developed Corporate Investment Grade"/>
    <n v="928168.54723999987"/>
    <n v="0"/>
    <d v="2021-01-17T00:00:00"/>
  </r>
  <r>
    <x v="0"/>
    <n v="23456789"/>
    <s v="-NA-"/>
    <s v="Cash Account"/>
    <x v="2"/>
    <x v="4"/>
    <s v="Investment Cash &amp; Cash Equivalents"/>
    <n v="71869.072471780455"/>
    <n v="2"/>
    <d v="2021-04-13T00:00:00"/>
  </r>
  <r>
    <x v="0"/>
    <n v="23456789"/>
    <s v="CH0520042489"/>
    <s v="UBS GROUP AG (M) 29-Jan-26 (R) 0.25"/>
    <x v="2"/>
    <x v="2"/>
    <s v="Developed Corporate Investment Grade"/>
    <n v="307007.18338054599"/>
    <n v="0"/>
    <d v="2021-04-01T00:00:00"/>
  </r>
  <r>
    <x v="0"/>
    <n v="23456789"/>
    <s v="US38141GWD23"/>
    <s v="GOLDMAN SACHS GROUP INC (M) 26-Apr-22 (R) 2.10138"/>
    <x v="1"/>
    <x v="2"/>
    <s v="Developed Corporate Investment Grade"/>
    <n v="1426130.7761599999"/>
    <n v="0"/>
    <d v="2021-01-02T00:00:00"/>
  </r>
  <r>
    <x v="2"/>
    <n v="34567890"/>
    <s v="-NA-"/>
    <s v="Checking B&amp;P"/>
    <x v="1"/>
    <x v="4"/>
    <s v="Deposits"/>
    <n v="27333.489119999991"/>
    <n v="2"/>
    <d v="2021-03-31T00:00:00"/>
  </r>
  <r>
    <x v="2"/>
    <n v="34567890"/>
    <s v="US345397YR84"/>
    <s v="FORD MOTOR CREDIT CO LLC (M) 02-Nov-20 (R) 2.19325"/>
    <x v="1"/>
    <x v="2"/>
    <s v="Developed Corporate High Yield"/>
    <n v="544384.31511999993"/>
    <n v="0"/>
    <d v="2021-02-11T00:00:00"/>
  </r>
  <r>
    <x v="1"/>
    <n v="12345678"/>
    <s v="US38141GWG53"/>
    <s v="GOLDMAN SACHS GROUP INC (M) 27-Dec-20 (R) 2.6"/>
    <x v="1"/>
    <x v="2"/>
    <s v="Developed Corporate Investment Grade"/>
    <n v="1725086.6200079999"/>
    <n v="0"/>
    <d v="2021-04-20T00:00:00"/>
  </r>
  <r>
    <x v="0"/>
    <n v="23456789"/>
    <s v="-NA-"/>
    <s v="Cash Account"/>
    <x v="2"/>
    <x v="4"/>
    <s v="Investment Cash &amp; Cash Equivalents"/>
    <n v="52036.064727370598"/>
    <n v="3"/>
    <d v="2021-02-07T00:00:00"/>
  </r>
  <r>
    <x v="0"/>
    <n v="23456789"/>
    <s v="XS2106022754"/>
    <s v="TURKIYE IS BANKASI A.S (M) 22-Jan-30 (R) 7.75"/>
    <x v="1"/>
    <x v="2"/>
    <s v="Emerging Market Debt"/>
    <n v="2681244.786679999"/>
    <n v="0"/>
    <d v="2021-02-22T00:00:00"/>
  </r>
  <r>
    <x v="1"/>
    <n v="12345678"/>
    <s v="US1729674242"/>
    <s v="CITIGROUP INC"/>
    <x v="1"/>
    <x v="0"/>
    <s v="Developed Equities"/>
    <n v="13599.851199999999"/>
    <n v="0"/>
    <d v="2021-04-08T00:00:00"/>
  </r>
  <r>
    <x v="1"/>
    <n v="12345678"/>
    <s v="XS0861979440"/>
    <s v="YAPI VE KREDI BANKASI AS (M) 06-Dec-22 (R) 5.5"/>
    <x v="1"/>
    <x v="2"/>
    <s v="Emerging Market Debt"/>
    <n v="564268.55524000002"/>
    <n v="0"/>
    <d v="2021-01-09T00:00:00"/>
  </r>
  <r>
    <x v="2"/>
    <n v="34567890"/>
    <s v="-NA-"/>
    <s v="Cash Account"/>
    <x v="3"/>
    <x v="4"/>
    <s v="Investment Cash &amp; Cash Equivalents"/>
    <n v="3429.6557329044658"/>
    <n v="2"/>
    <d v="2021-01-16T00:00:00"/>
  </r>
  <r>
    <x v="0"/>
    <n v="23456789"/>
    <s v="ZKY095631702"/>
    <s v="BTO Offshore Feeder Fund, L.P. Series Ar 1st Close-RDR"/>
    <x v="1"/>
    <x v="1"/>
    <s v="Diversified Private Equity"/>
    <n v="50602.90984"/>
    <n v="0"/>
    <d v="2021-02-23T00:00:00"/>
  </r>
  <r>
    <x v="1"/>
    <n v="12345678"/>
    <s v="XS1788516679"/>
    <s v="YAPI VE KREDI BANKASI AS (M) 16-Mar-23 (R) 6.1"/>
    <x v="1"/>
    <x v="2"/>
    <s v="Emerging Market Debt"/>
    <n v="285851.52209599997"/>
    <n v="0"/>
    <d v="2021-03-07T00:00:00"/>
  </r>
  <r>
    <x v="0"/>
    <n v="23456789"/>
    <s v="XS0849728190"/>
    <s v="TURKIYE VAKIFLAR BANKASI (M) 01-Nov-22 (R) 6"/>
    <x v="1"/>
    <x v="2"/>
    <s v="Emerging Market Debt"/>
    <n v="280433.006008"/>
    <n v="0"/>
    <d v="2021-01-20T00:00:00"/>
  </r>
  <r>
    <x v="0"/>
    <n v="23456789"/>
    <s v="-NA-"/>
    <s v="CURRENT ACCOUNT"/>
    <x v="1"/>
    <x v="4"/>
    <s v="Deposits"/>
    <n v="5515.7343999999994"/>
    <n v="2"/>
    <d v="2021-01-23T00:00:00"/>
  </r>
  <r>
    <x v="0"/>
    <n v="23456789"/>
    <s v="CH0012005267"/>
    <s v="NOVARTIS AG-REG"/>
    <x v="0"/>
    <x v="0"/>
    <s v="Developed Equities"/>
    <n v="19718.875584778951"/>
    <n v="0"/>
    <d v="2021-01-30T00:00:00"/>
  </r>
  <r>
    <x v="1"/>
    <n v="12345678"/>
    <s v="US37045XCP96"/>
    <s v="GENERAL MOTORS FINL CO (M) 06-Nov-21 (R) 4.2"/>
    <x v="1"/>
    <x v="2"/>
    <s v="Developed Corporate Investment Grade"/>
    <n v="280550.82681599999"/>
    <n v="0"/>
    <d v="2021-01-14T00:00:00"/>
  </r>
  <r>
    <x v="2"/>
    <n v="34567890"/>
    <s v="GB00BSM98843"/>
    <s v="DIRECTA PLUS PLC"/>
    <x v="3"/>
    <x v="0"/>
    <s v="Developed Equities"/>
    <n v="4303755.5585562484"/>
    <n v="0"/>
    <d v="2021-03-10T00:00:00"/>
  </r>
  <r>
    <x v="0"/>
    <n v="23456789"/>
    <s v="CH0038863350"/>
    <s v="NESTLE SA-REG"/>
    <x v="0"/>
    <x v="0"/>
    <s v="Developed Equities"/>
    <n v="91203.938225833539"/>
    <n v="0"/>
    <d v="2021-04-29T00:00:00"/>
  </r>
  <r>
    <x v="1"/>
    <n v="12345678"/>
    <s v="US83368TAD00"/>
    <s v="SOCIETE GENERALE (M) 08-Apr-21 (R) 2.5"/>
    <x v="1"/>
    <x v="2"/>
    <s v="Developed Corporate Investment Grade"/>
    <n v="1157639.2845759999"/>
    <n v="0"/>
    <d v="2021-03-08T00:00:00"/>
  </r>
  <r>
    <x v="0"/>
    <n v="23456789"/>
    <s v="XS1002121454"/>
    <s v="STICHTING AK RABOBANK (M) 29-Dec-49 (R) 6.5"/>
    <x v="2"/>
    <x v="2"/>
    <s v="Developed Corporate High Yield"/>
    <n v="1586685.192191466"/>
    <n v="0"/>
    <d v="2021-03-11T00:00:00"/>
  </r>
  <r>
    <x v="1"/>
    <n v="12345678"/>
    <s v="XS1379145656"/>
    <s v="KOC HOLDING AS (M) 15-Mar-23 (R) 5.25"/>
    <x v="1"/>
    <x v="2"/>
    <s v="Emerging Market Debt"/>
    <n v="569673.23314399994"/>
    <n v="0"/>
    <d v="2021-04-17T00:00:00"/>
  </r>
  <r>
    <x v="0"/>
    <n v="23456789"/>
    <s v="US949746SL69"/>
    <s v="WELLS FARGO &amp; COMPANY (M) 24-Jan-23 (R) 0.0701643"/>
    <x v="1"/>
    <x v="2"/>
    <s v="Developed Corporate Investment Grade"/>
    <n v="426156.85944799992"/>
    <n v="0"/>
    <d v="2021-02-12T00:00:00"/>
  </r>
  <r>
    <x v="1"/>
    <n v="12345678"/>
    <s v="ZKY095631797"/>
    <s v="One Dalton Offshore Feeder Fund, Ltd Series An 1st Close"/>
    <x v="1"/>
    <x v="3"/>
    <s v="Diversified Real Estate"/>
    <n v="965454.04671999998"/>
    <n v="0"/>
    <d v="2021-02-28T00:00:00"/>
  </r>
  <r>
    <x v="0"/>
    <n v="23456789"/>
    <s v="-NA-"/>
    <s v="Cash Account"/>
    <x v="0"/>
    <x v="4"/>
    <s v="Investment Cash &amp; Cash Equivalents"/>
    <n v="19793.170196975621"/>
    <n v="3"/>
    <d v="2021-04-28T00:00:00"/>
  </r>
  <r>
    <x v="0"/>
    <n v="23456789"/>
    <s v="US38145GAF72"/>
    <s v="GOLDMAN SACHS GROUP INC (M) 15-Nov-21 (R) 1.56238"/>
    <x v="1"/>
    <x v="2"/>
    <s v="Developed Corporate Investment Grade"/>
    <n v="1143566.432512"/>
    <n v="0"/>
    <d v="2021-03-14T00:00:00"/>
  </r>
  <r>
    <x v="1"/>
    <n v="12345678"/>
    <s v="US539473AH14"/>
    <s v="LLOYDS BANK PLC (M) 21-Jan-21 (R) 6.375"/>
    <x v="1"/>
    <x v="2"/>
    <s v="Developed Corporate Investment Grade"/>
    <n v="601360.15428799996"/>
    <n v="0"/>
    <d v="2021-04-12T00:00:00"/>
  </r>
  <r>
    <x v="1"/>
    <n v="12345678"/>
    <s v="-NA-"/>
    <s v="Cash Account"/>
    <x v="3"/>
    <x v="4"/>
    <s v="Investment Cash &amp; Cash Equivalents"/>
    <n v="54.274460147907803"/>
    <n v="2"/>
    <d v="2021-04-23T00:00:00"/>
  </r>
  <r>
    <x v="1"/>
    <n v="12345678"/>
    <s v="-NA-"/>
    <s v="Cash Account"/>
    <x v="2"/>
    <x v="4"/>
    <s v="Investment Cash &amp; Cash Equivalents"/>
    <n v="9.2308142244710574"/>
    <n v="2"/>
    <d v="2021-03-27T00:00:00"/>
  </r>
  <r>
    <x v="1"/>
    <n v="12345678"/>
    <s v="-NA-"/>
    <s v="Cash Account"/>
    <x v="3"/>
    <x v="4"/>
    <s v="Investment Cash &amp; Cash Equivalents"/>
    <n v="84190.663362999432"/>
    <n v="3"/>
    <d v="2021-04-17T00:00:00"/>
  </r>
  <r>
    <x v="1"/>
    <n v="12345678"/>
    <s v="-NA-"/>
    <s v="Cash Account"/>
    <x v="1"/>
    <x v="4"/>
    <s v="Investment Cash &amp; Cash Equivalents"/>
    <n v="214527.67008000001"/>
    <n v="2"/>
    <d v="2021-01-18T00:00:00"/>
  </r>
  <r>
    <x v="1"/>
    <n v="12345678"/>
    <s v="-NA-"/>
    <s v="Cash Account"/>
    <x v="3"/>
    <x v="4"/>
    <s v="Investment Cash &amp; Cash Equivalents"/>
    <n v="50629.778118692157"/>
    <n v="1"/>
    <d v="2021-02-04T00:00:00"/>
  </r>
  <r>
    <x v="1"/>
    <n v="12345678"/>
    <s v="ZKY099362085"/>
    <s v="NGT II OFFSHORE FEEDER FUND LP 2ND CL B USD NON RDR"/>
    <x v="1"/>
    <x v="1"/>
    <s v="Diversified Private Equity"/>
    <n v="20888.058000000001"/>
    <n v="0"/>
    <d v="2021-01-13T00:00:00"/>
  </r>
  <r>
    <x v="2"/>
    <n v="34567890"/>
    <s v="US91324PCU49"/>
    <s v="UNITEDHEALTH GROUP INC (M) 15-Mar-21 (R) 2.125"/>
    <x v="1"/>
    <x v="2"/>
    <s v="Developed Corporate Investment Grade"/>
    <n v="1734885.0460079999"/>
    <n v="0"/>
    <d v="2021-03-08T00:00:00"/>
  </r>
  <r>
    <x v="1"/>
    <n v="12345678"/>
    <s v="USM8931TAA71"/>
    <s v="TURKIYE GARANTI BANKASI (M) 20-Apr-21 (R) 6.25"/>
    <x v="1"/>
    <x v="2"/>
    <s v="Emerging Market Debt"/>
    <n v="1164112.8441920001"/>
    <n v="0"/>
    <d v="2021-04-19T00:00:00"/>
  </r>
  <r>
    <x v="1"/>
    <n v="12345678"/>
    <s v="-NA-"/>
    <s v="Cash Account"/>
    <x v="4"/>
    <x v="4"/>
    <s v="Investment Cash &amp; Cash Equivalents"/>
    <n v="98490.904330305188"/>
    <n v="4"/>
    <d v="2021-01-22T00:00:00"/>
  </r>
  <r>
    <x v="1"/>
    <n v="12345678"/>
    <s v="-NA-"/>
    <s v="Cash Account"/>
    <x v="1"/>
    <x v="4"/>
    <s v="Investment Cash &amp; Cash Equivalents"/>
    <n v="97181.18183999999"/>
    <n v="2"/>
    <d v="2021-04-08T00:00:00"/>
  </r>
  <r>
    <x v="0"/>
    <n v="23456789"/>
    <s v="US1011371077"/>
    <s v="BOSTON SCIENTIFIC CORP"/>
    <x v="1"/>
    <x v="0"/>
    <s v="Developed Equities"/>
    <n v="21282.959999999999"/>
    <n v="0"/>
    <d v="2021-03-27T00:00:00"/>
  </r>
  <r>
    <x v="1"/>
    <n v="12345678"/>
    <s v="US06051GEC96"/>
    <s v="BANK OF AMERICA CORP (M) 01-Jul-20 (R) 5.625"/>
    <x v="1"/>
    <x v="2"/>
    <s v="Developed Corporate Investment Grade"/>
    <n v="1749774.550296"/>
    <n v="0"/>
    <d v="2021-01-01T00:00:00"/>
  </r>
  <r>
    <x v="0"/>
    <n v="23456789"/>
    <s v="AT0000A18XM4"/>
    <s v="AMS AG"/>
    <x v="0"/>
    <x v="0"/>
    <s v="Developed Equities"/>
    <n v="22444.76536301184"/>
    <n v="0"/>
    <d v="2021-02-09T00:00:00"/>
  </r>
  <r>
    <x v="0"/>
    <n v="23456789"/>
    <s v="-NA-"/>
    <s v="Cash Account"/>
    <x v="3"/>
    <x v="4"/>
    <s v="Investment Cash &amp; Cash Equivalents"/>
    <n v="13255.018343836149"/>
    <n v="4"/>
    <d v="2021-03-21T00:00:00"/>
  </r>
  <r>
    <x v="1"/>
    <n v="12345678"/>
    <s v="-NA-"/>
    <s v="Cash Account"/>
    <x v="1"/>
    <x v="4"/>
    <s v="Investment Cash &amp; Cash Equivalents"/>
    <n v="53862.627760000003"/>
    <n v="3"/>
    <d v="2021-03-09T00:00:00"/>
  </r>
  <r>
    <x v="0"/>
    <n v="23456789"/>
    <s v="ZKY096997710"/>
    <s v="BRAVO III OFF SEL FEEDER F C LTD. USD NON RDR 2ND CL"/>
    <x v="1"/>
    <x v="3"/>
    <s v="Diversified Real Estate"/>
    <n v="3488105.0172799998"/>
    <n v="0"/>
    <d v="2021-01-08T00:00:00"/>
  </r>
  <r>
    <x v="1"/>
    <n v="12345678"/>
    <s v="XS0910932788"/>
    <s v="ARCELIK AS (M) 03-Apr-23 (R) 5"/>
    <x v="1"/>
    <x v="2"/>
    <s v="Emerging Market Debt"/>
    <n v="557734.97733599995"/>
    <n v="0"/>
    <d v="2021-01-01T00:00:00"/>
  </r>
  <r>
    <x v="1"/>
    <n v="12345678"/>
    <s v="ZGB097192120"/>
    <s v="PERE COLLECTION I OFF F, S.C.SP. CL D 1ST CL USD NON RDR"/>
    <x v="1"/>
    <x v="1"/>
    <s v="Diversified Private Equity"/>
    <n v="1600343.9476000001"/>
    <n v="0"/>
    <d v="2021-04-19T00:00:00"/>
  </r>
  <r>
    <x v="1"/>
    <n v="12345678"/>
    <s v="US02079K3059"/>
    <s v="ALPHABET INC-CL A"/>
    <x v="1"/>
    <x v="0"/>
    <s v="Developed Equities"/>
    <n v="16284.787200000001"/>
    <n v="0"/>
    <d v="2021-03-22T00:00:00"/>
  </r>
  <r>
    <x v="1"/>
    <n v="12345678"/>
    <s v="US345397ZH93"/>
    <s v="FORD MOTOR CREDIT CO LLC (M) 12-Oct-21 (R) 3.813"/>
    <x v="1"/>
    <x v="2"/>
    <s v="Developed Corporate High Yield"/>
    <n v="167198.24023200001"/>
    <n v="0"/>
    <d v="2021-01-09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d v="2020-07-07T00:00:00"/>
    <d v="2020-07-08T00:00:00"/>
    <x v="0"/>
    <x v="0"/>
    <x v="0"/>
    <s v="GB1098963675"/>
    <n v="253000"/>
    <n v="103.827166666667"/>
    <n v="26268273.16666675"/>
    <x v="0"/>
    <s v="Yes"/>
  </r>
  <r>
    <x v="1"/>
    <d v="2020-03-06T00:00:00"/>
    <d v="2020-03-11T00:00:00"/>
    <x v="0"/>
    <x v="0"/>
    <x v="1"/>
    <s v="GB1098963700"/>
    <n v="7000"/>
    <n v="177.196666666667"/>
    <n v="1240376.6666666691"/>
    <x v="0"/>
    <s v="Yes"/>
  </r>
  <r>
    <x v="2"/>
    <d v="2020-06-08T00:00:00"/>
    <d v="2020-06-08T00:00:00"/>
    <x v="1"/>
    <x v="1"/>
    <x v="2"/>
    <s v="FR1234567915"/>
    <n v="191000"/>
    <n v="122.318666666667"/>
    <n v="23362865.333333395"/>
    <x v="1"/>
    <s v="Yes"/>
  </r>
  <r>
    <x v="3"/>
    <d v="2020-05-06T00:00:00"/>
    <d v="2020-05-06T00:00:00"/>
    <x v="1"/>
    <x v="2"/>
    <x v="3"/>
    <s v="NL2372971609"/>
    <n v="129000"/>
    <n v="140.81016666666699"/>
    <n v="18164511.500000041"/>
    <x v="1"/>
    <s v="No"/>
  </r>
  <r>
    <x v="4"/>
    <d v="2020-09-08T00:00:00"/>
    <d v="2020-09-12T00:00:00"/>
    <x v="0"/>
    <x v="3"/>
    <x v="4"/>
    <s v="IT2425259679"/>
    <n v="377000"/>
    <n v="66.844166666666695"/>
    <n v="25200250.833333343"/>
    <x v="1"/>
    <s v="No"/>
  </r>
  <r>
    <x v="5"/>
    <d v="2020-09-09T00:00:00"/>
    <d v="2020-09-14T00:00:00"/>
    <x v="0"/>
    <x v="3"/>
    <x v="5"/>
    <s v="IT2425259640"/>
    <n v="381000"/>
    <n v="65.651166666666697"/>
    <n v="25013094.500000011"/>
    <x v="1"/>
    <s v="No"/>
  </r>
  <r>
    <x v="6"/>
    <d v="2020-10-29T00:00:00"/>
    <d v="2020-10-29T00:00:00"/>
    <x v="1"/>
    <x v="4"/>
    <x v="3"/>
    <s v="DE1200056055"/>
    <n v="481000"/>
    <n v="35.826166666666701"/>
    <n v="17232386.166666683"/>
    <x v="1"/>
    <s v="Yes"/>
  </r>
  <r>
    <x v="7"/>
    <d v="2020-12-22T00:00:00"/>
    <d v="2020-12-22T00:00:00"/>
    <x v="1"/>
    <x v="3"/>
    <x v="6"/>
    <s v="IT2425259646"/>
    <n v="587000"/>
    <n v="4.2116666666666696"/>
    <n v="2472248.3333333349"/>
    <x v="1"/>
    <s v="No"/>
  </r>
  <r>
    <x v="8"/>
    <d v="2020-12-07T00:00:00"/>
    <d v="2020-12-11T00:00:00"/>
    <x v="0"/>
    <x v="5"/>
    <x v="6"/>
    <s v="SI07918885895"/>
    <n v="555000"/>
    <n v="13.7556666666667"/>
    <n v="7634395.0000000186"/>
    <x v="1"/>
    <s v="Yes"/>
  </r>
  <r>
    <x v="9"/>
    <d v="2020-12-25T00:00:00"/>
    <d v="2020-12-27T00:00:00"/>
    <x v="0"/>
    <x v="4"/>
    <x v="0"/>
    <s v="DE1200056046"/>
    <n v="595000"/>
    <n v="2.2575776567000001"/>
    <n v="1343258.7057365"/>
    <x v="1"/>
    <s v="Yes"/>
  </r>
  <r>
    <x v="10"/>
    <d v="2020-11-24T00:00:00"/>
    <d v="2020-11-24T00:00:00"/>
    <x v="1"/>
    <x v="6"/>
    <x v="0"/>
    <s v="US3456725280"/>
    <n v="531000"/>
    <n v="20.9136666666667"/>
    <n v="11105157.000000017"/>
    <x v="2"/>
    <s v="No"/>
  </r>
  <r>
    <x v="11"/>
    <d v="2020-09-14T00:00:00"/>
    <d v="2020-09-14T00:00:00"/>
    <x v="1"/>
    <x v="0"/>
    <x v="0"/>
    <s v="GB1098963679"/>
    <n v="387000"/>
    <n v="63.8616666666667"/>
    <n v="24714465.000000011"/>
    <x v="0"/>
    <s v="Yes"/>
  </r>
  <r>
    <x v="12"/>
    <d v="2020-07-28T00:00:00"/>
    <d v="2020-08-07T00:00:00"/>
    <x v="0"/>
    <x v="6"/>
    <x v="7"/>
    <s v="US3456725266"/>
    <n v="293000"/>
    <n v="91.897166666666706"/>
    <n v="26925869.833333343"/>
    <x v="2"/>
    <s v="No"/>
  </r>
  <r>
    <x v="13"/>
    <d v="2020-07-17T00:00:00"/>
    <d v="2020-07-27T00:00:00"/>
    <x v="0"/>
    <x v="3"/>
    <x v="3"/>
    <s v="IT2425259676"/>
    <n v="273000"/>
    <n v="97.862166666666695"/>
    <n v="26716371.500000007"/>
    <x v="1"/>
    <s v="Yes"/>
  </r>
  <r>
    <x v="14"/>
    <d v="2020-01-14T00:00:00"/>
    <d v="2020-01-14T00:00:00"/>
    <x v="1"/>
    <x v="7"/>
    <x v="1"/>
    <s v="RU2364636778"/>
    <n v="263000"/>
    <n v="100.844666666667"/>
    <n v="26522147.333333421"/>
    <x v="2"/>
    <s v="No"/>
  </r>
  <r>
    <x v="15"/>
    <d v="2020-01-14T00:00:00"/>
    <d v="2020-01-15T00:00:00"/>
    <x v="0"/>
    <x v="0"/>
    <x v="7"/>
    <s v="GB1098963699"/>
    <n v="5000"/>
    <n v="177.79316666666699"/>
    <n v="888965.833333335"/>
    <x v="0"/>
    <s v="Yes"/>
  </r>
  <r>
    <x v="16"/>
    <d v="2020-01-14T00:00:00"/>
    <d v="2020-01-16T00:00:00"/>
    <x v="0"/>
    <x v="3"/>
    <x v="3"/>
    <s v="IT2425259653"/>
    <n v="145000"/>
    <n v="136.038166666667"/>
    <n v="19725534.166666713"/>
    <x v="1"/>
    <s v="Yes"/>
  </r>
  <r>
    <x v="17"/>
    <d v="2020-02-04T00:00:00"/>
    <d v="2020-02-03T00:00:00"/>
    <x v="1"/>
    <x v="3"/>
    <x v="7"/>
    <s v="IT2425259636"/>
    <n v="245000"/>
    <n v="106.21316666666699"/>
    <n v="26022225.833333414"/>
    <x v="1"/>
    <s v="Yes"/>
  </r>
  <r>
    <x v="18"/>
    <d v="2020-02-04T00:00:00"/>
    <d v="2020-02-04T00:00:00"/>
    <x v="1"/>
    <x v="2"/>
    <x v="0"/>
    <s v="NL2372971610"/>
    <n v="131000"/>
    <n v="140.213666666667"/>
    <n v="18367990.333333377"/>
    <x v="1"/>
    <s v="Yes"/>
  </r>
  <r>
    <x v="19"/>
    <d v="2020-02-05T00:00:00"/>
    <d v="2020-02-06T00:00:00"/>
    <x v="0"/>
    <x v="0"/>
    <x v="3"/>
    <s v="GB1098963689"/>
    <n v="337000"/>
    <n v="78.774166666666702"/>
    <n v="26546894.166666679"/>
    <x v="0"/>
    <s v="No"/>
  </r>
  <r>
    <x v="20"/>
    <d v="2020-04-15T00:00:00"/>
    <d v="2020-04-15T00:00:00"/>
    <x v="1"/>
    <x v="8"/>
    <x v="1"/>
    <s v="IE11000045606"/>
    <n v="87000"/>
    <n v="153.33666666666701"/>
    <n v="13340290.00000003"/>
    <x v="1"/>
    <s v="No"/>
  </r>
  <r>
    <x v="21"/>
    <d v="2020-10-01T00:00:00"/>
    <d v="2020-10-06T00:00:00"/>
    <x v="0"/>
    <x v="4"/>
    <x v="4"/>
    <s v="DE1200056041"/>
    <n v="425000"/>
    <n v="52.528166666666699"/>
    <n v="22324470.833333347"/>
    <x v="1"/>
    <s v="Yes"/>
  </r>
  <r>
    <x v="22"/>
    <d v="2020-06-25T00:00:00"/>
    <d v="2020-07-05T00:00:00"/>
    <x v="0"/>
    <x v="7"/>
    <x v="7"/>
    <s v="RU2364636777"/>
    <n v="229000"/>
    <n v="110.985166666667"/>
    <n v="25415603.166666742"/>
    <x v="2"/>
    <s v="Yes"/>
  </r>
  <r>
    <x v="23"/>
    <d v="2020-04-23T00:00:00"/>
    <d v="2020-04-23T00:00:00"/>
    <x v="1"/>
    <x v="2"/>
    <x v="1"/>
    <s v="NL2372971596"/>
    <n v="103000"/>
    <n v="148.56466666666699"/>
    <n v="15302160.6666667"/>
    <x v="1"/>
    <s v="Yes"/>
  </r>
  <r>
    <x v="24"/>
    <d v="2020-11-13T00:00:00"/>
    <d v="2020-11-17T00:00:00"/>
    <x v="0"/>
    <x v="3"/>
    <x v="2"/>
    <s v="IT2425259683"/>
    <n v="511000"/>
    <n v="26.8786666666667"/>
    <n v="13734998.666666683"/>
    <x v="1"/>
    <s v="Yes"/>
  </r>
  <r>
    <x v="25"/>
    <d v="2020-10-15T00:00:00"/>
    <d v="2020-10-15T00:00:00"/>
    <x v="1"/>
    <x v="5"/>
    <x v="7"/>
    <s v="SI07918885892"/>
    <n v="453000"/>
    <n v="44.1771666666667"/>
    <n v="20012256.500000015"/>
    <x v="1"/>
    <s v="Yes"/>
  </r>
  <r>
    <x v="26"/>
    <d v="2020-07-21T00:00:00"/>
    <d v="2020-07-21T00:00:00"/>
    <x v="1"/>
    <x v="4"/>
    <x v="7"/>
    <s v="DE1200056049"/>
    <n v="277000"/>
    <n v="96.669166666666698"/>
    <n v="26777359.166666675"/>
    <x v="1"/>
    <s v="No"/>
  </r>
  <r>
    <x v="27"/>
    <d v="2020-08-12T00:00:00"/>
    <d v="2020-08-12T00:00:00"/>
    <x v="1"/>
    <x v="6"/>
    <x v="7"/>
    <s v="US3456725268"/>
    <n v="325000"/>
    <n v="82.353166666666695"/>
    <n v="26764779.166666675"/>
    <x v="2"/>
    <s v="No"/>
  </r>
  <r>
    <x v="28"/>
    <d v="2020-11-23T00:00:00"/>
    <d v="2020-11-23T00:00:00"/>
    <x v="1"/>
    <x v="4"/>
    <x v="2"/>
    <s v="DE1200056044"/>
    <n v="527000"/>
    <n v="22.106666666666701"/>
    <n v="11650213.333333351"/>
    <x v="1"/>
    <s v="Yes"/>
  </r>
  <r>
    <x v="29"/>
    <d v="2020-10-27T00:00:00"/>
    <d v="2020-10-27T00:00:00"/>
    <x v="1"/>
    <x v="4"/>
    <x v="6"/>
    <s v="DE1200056070"/>
    <n v="475000"/>
    <n v="37.615666666666698"/>
    <n v="17867441.666666683"/>
    <x v="1"/>
    <s v="No"/>
  </r>
  <r>
    <x v="30"/>
    <d v="2020-12-22T00:00:00"/>
    <d v="2020-12-22T00:00:00"/>
    <x v="1"/>
    <x v="4"/>
    <x v="4"/>
    <s v="DE1200056085"/>
    <n v="585000"/>
    <n v="4.8081666666666703"/>
    <n v="2812777.5000000023"/>
    <x v="1"/>
    <s v="Yes"/>
  </r>
  <r>
    <x v="31"/>
    <d v="2020-06-16T00:00:00"/>
    <d v="2020-06-16T00:00:00"/>
    <x v="1"/>
    <x v="9"/>
    <x v="0"/>
    <s v="ES1005680801"/>
    <n v="211000"/>
    <n v="116.353666666667"/>
    <n v="24550623.666666735"/>
    <x v="1"/>
    <s v="No"/>
  </r>
  <r>
    <x v="32"/>
    <d v="2020-04-10T00:00:00"/>
    <d v="2020-04-10T00:00:00"/>
    <x v="1"/>
    <x v="8"/>
    <x v="5"/>
    <s v="IE11000045601"/>
    <n v="77000"/>
    <n v="156.319166666667"/>
    <n v="12036575.83333336"/>
    <x v="1"/>
    <s v="Yes"/>
  </r>
  <r>
    <x v="33"/>
    <d v="2020-06-09T00:00:00"/>
    <d v="2020-06-09T00:00:00"/>
    <x v="1"/>
    <x v="4"/>
    <x v="7"/>
    <s v="DE1200056061"/>
    <n v="197000"/>
    <n v="120.529166666667"/>
    <n v="23744245.833333399"/>
    <x v="1"/>
    <s v="Yes"/>
  </r>
  <r>
    <x v="34"/>
    <d v="2020-09-22T00:00:00"/>
    <d v="2020-09-22T00:00:00"/>
    <x v="1"/>
    <x v="4"/>
    <x v="7"/>
    <s v="DE1200056068"/>
    <n v="405000"/>
    <n v="58.493166666666703"/>
    <n v="23689732.500000015"/>
    <x v="1"/>
    <s v="Yes"/>
  </r>
  <r>
    <x v="35"/>
    <d v="2020-03-31T00:00:00"/>
    <d v="2020-03-31T00:00:00"/>
    <x v="1"/>
    <x v="1"/>
    <x v="7"/>
    <s v="FR1234567902"/>
    <n v="53000"/>
    <n v="163.47716666666699"/>
    <n v="8664289.8333333507"/>
    <x v="1"/>
    <s v="No"/>
  </r>
  <r>
    <x v="36"/>
    <d v="2020-07-29T00:00:00"/>
    <d v="2020-07-29T00:00:00"/>
    <x v="1"/>
    <x v="7"/>
    <x v="4"/>
    <s v="RU2364636779"/>
    <n v="297000"/>
    <n v="90.704166666666694"/>
    <n v="26939137.500000007"/>
    <x v="2"/>
    <s v="No"/>
  </r>
  <r>
    <x v="37"/>
    <d v="2020-10-22T00:00:00"/>
    <d v="2020-10-26T00:00:00"/>
    <x v="0"/>
    <x v="7"/>
    <x v="0"/>
    <s v="RU2364636784"/>
    <n v="467000"/>
    <n v="40.001666666666701"/>
    <n v="18680778.333333351"/>
    <x v="2"/>
    <s v="Yes"/>
  </r>
  <r>
    <x v="38"/>
    <d v="2020-04-17T00:00:00"/>
    <d v="2020-04-17T00:00:00"/>
    <x v="1"/>
    <x v="8"/>
    <x v="6"/>
    <s v="IE11000045608"/>
    <n v="91000"/>
    <n v="152.143666666667"/>
    <n v="13845073.666666698"/>
    <x v="1"/>
    <s v="Yes"/>
  </r>
  <r>
    <x v="39"/>
    <d v="2020-11-10T00:00:00"/>
    <d v="2020-11-10T00:00:00"/>
    <x v="1"/>
    <x v="9"/>
    <x v="1"/>
    <s v="ES1005680798"/>
    <n v="503000"/>
    <n v="29.264666666666699"/>
    <n v="14720127.333333349"/>
    <x v="1"/>
    <s v="Yes"/>
  </r>
  <r>
    <x v="40"/>
    <d v="2020-11-03T00:00:00"/>
    <d v="2020-11-08T00:00:00"/>
    <x v="0"/>
    <x v="5"/>
    <x v="4"/>
    <s v="SI07918885893"/>
    <n v="489000"/>
    <n v="33.440166666666698"/>
    <n v="16352241.500000015"/>
    <x v="1"/>
    <s v="No"/>
  </r>
  <r>
    <x v="41"/>
    <d v="2020-11-05T00:00:00"/>
    <d v="2020-11-05T00:00:00"/>
    <x v="1"/>
    <x v="6"/>
    <x v="2"/>
    <s v="US3456725278"/>
    <n v="495000"/>
    <n v="31.650666666666702"/>
    <n v="15667080.000000017"/>
    <x v="2"/>
    <s v="Yes"/>
  </r>
  <r>
    <x v="42"/>
    <d v="2020-06-04T00:00:00"/>
    <d v="2020-06-04T00:00:00"/>
    <x v="1"/>
    <x v="1"/>
    <x v="6"/>
    <s v="FR1234567914"/>
    <n v="187000"/>
    <n v="123.511666666667"/>
    <n v="23096681.666666728"/>
    <x v="1"/>
    <s v="Yes"/>
  </r>
  <r>
    <x v="43"/>
    <d v="2020-05-13T00:00:00"/>
    <d v="2020-05-13T00:00:00"/>
    <x v="1"/>
    <x v="3"/>
    <x v="2"/>
    <s v="IT2425259652"/>
    <n v="143000"/>
    <n v="136.63466666666699"/>
    <n v="19538757.333333381"/>
    <x v="1"/>
    <s v="No"/>
  </r>
  <r>
    <x v="44"/>
    <d v="2020-03-30T00:00:00"/>
    <d v="2020-04-04T00:00:00"/>
    <x v="0"/>
    <x v="1"/>
    <x v="0"/>
    <s v="FR1234567901"/>
    <n v="51000"/>
    <n v="164.07366666666701"/>
    <n v="8367757.0000000177"/>
    <x v="1"/>
    <s v="Yes"/>
  </r>
  <r>
    <x v="45"/>
    <d v="2020-12-23T00:00:00"/>
    <d v="2020-12-23T00:00:00"/>
    <x v="1"/>
    <x v="0"/>
    <x v="2"/>
    <s v="GB1098963685"/>
    <n v="591000"/>
    <n v="3.0186666666666699"/>
    <n v="1784032.0000000019"/>
    <x v="0"/>
    <s v="No"/>
  </r>
  <r>
    <x v="46"/>
    <d v="2020-03-10T00:00:00"/>
    <d v="2020-03-10T00:00:00"/>
    <x v="1"/>
    <x v="0"/>
    <x v="2"/>
    <s v="GB1098963704"/>
    <n v="15000"/>
    <n v="174.810666666667"/>
    <n v="2622160.0000000051"/>
    <x v="0"/>
    <s v="Yes"/>
  </r>
  <r>
    <x v="47"/>
    <d v="2020-07-07T00:00:00"/>
    <d v="2020-07-12T00:00:00"/>
    <x v="0"/>
    <x v="2"/>
    <x v="4"/>
    <s v="NL2372971584"/>
    <n v="249000"/>
    <n v="105.020166666667"/>
    <n v="26150021.500000082"/>
    <x v="1"/>
    <s v="Yes"/>
  </r>
  <r>
    <x v="48"/>
    <d v="2020-11-11T00:00:00"/>
    <d v="2020-11-13T00:00:00"/>
    <x v="0"/>
    <x v="4"/>
    <x v="6"/>
    <s v="DE1200056071"/>
    <n v="507000"/>
    <n v="28.071666666666701"/>
    <n v="14232335.000000017"/>
    <x v="1"/>
    <s v="No"/>
  </r>
  <r>
    <x v="49"/>
    <d v="2020-07-21T00:00:00"/>
    <d v="2020-07-21T00:00:00"/>
    <x v="1"/>
    <x v="3"/>
    <x v="1"/>
    <s v="IT2425259637"/>
    <n v="281000"/>
    <n v="95.4761666666667"/>
    <n v="26828802.833333343"/>
    <x v="1"/>
    <s v="Yes"/>
  </r>
  <r>
    <x v="50"/>
    <d v="2020-03-24T00:00:00"/>
    <d v="2020-03-24T00:00:00"/>
    <x v="1"/>
    <x v="0"/>
    <x v="4"/>
    <s v="GB1098963717"/>
    <n v="41000"/>
    <n v="167.056166666667"/>
    <n v="6849302.833333347"/>
    <x v="0"/>
    <s v="Yes"/>
  </r>
  <r>
    <x v="51"/>
    <d v="2020-06-23T00:00:00"/>
    <d v="2020-06-25T00:00:00"/>
    <x v="0"/>
    <x v="4"/>
    <x v="5"/>
    <s v="DE1200056035"/>
    <n v="221000"/>
    <n v="113.37116666666699"/>
    <n v="25055027.833333407"/>
    <x v="1"/>
    <s v="No"/>
  </r>
  <r>
    <x v="52"/>
    <d v="2020-12-04T00:00:00"/>
    <d v="2020-12-04T00:00:00"/>
    <x v="1"/>
    <x v="4"/>
    <x v="4"/>
    <s v="DE1200056084"/>
    <n v="553000"/>
    <n v="14.352166666666699"/>
    <n v="7936748.1666666847"/>
    <x v="1"/>
    <s v="Yes"/>
  </r>
  <r>
    <x v="53"/>
    <d v="2020-09-07T00:00:00"/>
    <d v="2020-09-07T00:00:00"/>
    <x v="1"/>
    <x v="1"/>
    <x v="7"/>
    <s v="FR1234567923"/>
    <n v="373000"/>
    <n v="68.037166666666707"/>
    <n v="25377863.166666683"/>
    <x v="1"/>
    <s v="Yes"/>
  </r>
  <r>
    <x v="54"/>
    <d v="2020-06-26T00:00:00"/>
    <d v="2020-06-26T00:00:00"/>
    <x v="1"/>
    <x v="9"/>
    <x v="1"/>
    <s v="ES1005680790"/>
    <n v="231000"/>
    <n v="110.38866666666701"/>
    <n v="25499782.000000078"/>
    <x v="1"/>
    <s v="Yes"/>
  </r>
  <r>
    <x v="55"/>
    <d v="2020-12-15T00:00:00"/>
    <d v="2020-12-15T00:00:00"/>
    <x v="1"/>
    <x v="4"/>
    <x v="6"/>
    <s v="DE1200056073"/>
    <n v="571000"/>
    <n v="8.9836666666666698"/>
    <n v="5129673.6666666688"/>
    <x v="1"/>
    <s v="Yes"/>
  </r>
  <r>
    <x v="56"/>
    <d v="2020-09-28T00:00:00"/>
    <d v="2020-09-28T00:00:00"/>
    <x v="1"/>
    <x v="3"/>
    <x v="2"/>
    <s v="IT2425259641"/>
    <n v="415000"/>
    <n v="55.510666666666701"/>
    <n v="23036926.666666679"/>
    <x v="1"/>
    <s v="Yes"/>
  </r>
  <r>
    <x v="57"/>
    <d v="2020-04-03T00:00:00"/>
    <d v="2020-04-03T00:00:00"/>
    <x v="1"/>
    <x v="1"/>
    <x v="2"/>
    <s v="FR1234567907"/>
    <n v="63000"/>
    <n v="160.494666666667"/>
    <n v="10111164.00000002"/>
    <x v="1"/>
    <s v="Yes"/>
  </r>
  <r>
    <x v="58"/>
    <d v="2020-11-12T00:00:00"/>
    <d v="2020-11-12T00:00:00"/>
    <x v="1"/>
    <x v="1"/>
    <x v="5"/>
    <s v="FR1234567927"/>
    <n v="509000"/>
    <n v="27.475166666666698"/>
    <n v="13984859.833333349"/>
    <x v="1"/>
    <s v="Yes"/>
  </r>
  <r>
    <x v="59"/>
    <d v="2020-11-16T00:00:00"/>
    <d v="2020-11-21T00:00:00"/>
    <x v="0"/>
    <x v="9"/>
    <x v="3"/>
    <s v="ES1005680810"/>
    <n v="513000"/>
    <n v="26.282166666666701"/>
    <n v="13482751.500000017"/>
    <x v="1"/>
    <s v="Yes"/>
  </r>
  <r>
    <x v="60"/>
    <d v="2020-10-14T00:00:00"/>
    <d v="2020-10-14T00:00:00"/>
    <x v="1"/>
    <x v="4"/>
    <x v="0"/>
    <s v="DE1200056081"/>
    <n v="451000"/>
    <n v="44.773666666666699"/>
    <n v="20192923.666666683"/>
    <x v="1"/>
    <s v="No"/>
  </r>
  <r>
    <x v="61"/>
    <d v="2020-09-01T00:00:00"/>
    <d v="2020-09-01T00:00:00"/>
    <x v="1"/>
    <x v="1"/>
    <x v="4"/>
    <s v="FR1234567894"/>
    <n v="361000"/>
    <n v="71.6161666666667"/>
    <n v="25853436.166666679"/>
    <x v="1"/>
    <s v="Yes"/>
  </r>
  <r>
    <x v="62"/>
    <d v="2020-12-11T00:00:00"/>
    <d v="2020-12-11T00:00:00"/>
    <x v="1"/>
    <x v="1"/>
    <x v="1"/>
    <s v="FR1234567900"/>
    <n v="567000"/>
    <n v="10.1766666666667"/>
    <n v="5770170.0000000186"/>
    <x v="1"/>
    <s v="Yes"/>
  </r>
  <r>
    <x v="63"/>
    <d v="2020-09-15T00:00:00"/>
    <d v="2020-09-15T00:00:00"/>
    <x v="1"/>
    <x v="2"/>
    <x v="1"/>
    <s v="NL2372971588"/>
    <n v="391000"/>
    <n v="62.668666666666702"/>
    <n v="24503448.666666679"/>
    <x v="1"/>
    <s v="No"/>
  </r>
  <r>
    <x v="64"/>
    <d v="2020-06-16T00:00:00"/>
    <d v="2020-06-16T00:00:00"/>
    <x v="1"/>
    <x v="4"/>
    <x v="2"/>
    <s v="DE1200056047"/>
    <n v="207000"/>
    <n v="117.54666666666699"/>
    <n v="24332160.000000067"/>
    <x v="1"/>
    <s v="Yes"/>
  </r>
  <r>
    <x v="65"/>
    <d v="2020-05-26T00:00:00"/>
    <d v="2020-05-26T00:00:00"/>
    <x v="1"/>
    <x v="3"/>
    <x v="4"/>
    <s v="IT2425259665"/>
    <n v="169000"/>
    <n v="128.88016666666701"/>
    <n v="21780748.166666724"/>
    <x v="1"/>
    <s v="Yes"/>
  </r>
  <r>
    <x v="66"/>
    <d v="2020-09-11T00:00:00"/>
    <d v="2020-09-11T00:00:00"/>
    <x v="1"/>
    <x v="5"/>
    <x v="3"/>
    <s v="SI07918885890"/>
    <n v="385000"/>
    <n v="64.458166666666699"/>
    <n v="24816394.166666679"/>
    <x v="1"/>
    <s v="Yes"/>
  </r>
  <r>
    <x v="67"/>
    <d v="2020-05-12T00:00:00"/>
    <d v="2020-05-22T00:00:00"/>
    <x v="0"/>
    <x v="3"/>
    <x v="4"/>
    <s v="IT2425259649"/>
    <n v="137000"/>
    <n v="138.42416666666699"/>
    <n v="18964110.833333377"/>
    <x v="1"/>
    <s v="No"/>
  </r>
  <r>
    <x v="68"/>
    <d v="2020-10-02T00:00:00"/>
    <d v="2020-10-12T00:00:00"/>
    <x v="0"/>
    <x v="6"/>
    <x v="6"/>
    <s v="US3456725274"/>
    <n v="427000"/>
    <n v="51.9316666666667"/>
    <n v="22174821.666666683"/>
    <x v="2"/>
    <s v="Yes"/>
  </r>
  <r>
    <x v="69"/>
    <d v="2020-09-29T00:00:00"/>
    <d v="2020-10-01T00:00:00"/>
    <x v="0"/>
    <x v="4"/>
    <x v="3"/>
    <s v="DE1200056080"/>
    <n v="417000"/>
    <n v="54.914166666666702"/>
    <n v="22899207.500000015"/>
    <x v="1"/>
    <s v="No"/>
  </r>
  <r>
    <x v="70"/>
    <d v="2020-07-30T00:00:00"/>
    <d v="2020-07-30T00:00:00"/>
    <x v="1"/>
    <x v="9"/>
    <x v="6"/>
    <s v="ES1005680792"/>
    <n v="299000"/>
    <n v="90.107666666666702"/>
    <n v="26942192.333333343"/>
    <x v="1"/>
    <s v="Yes"/>
  </r>
  <r>
    <x v="71"/>
    <d v="2020-07-31T00:00:00"/>
    <d v="2020-07-31T00:00:00"/>
    <x v="1"/>
    <x v="0"/>
    <x v="5"/>
    <s v="GB1098963688"/>
    <n v="301000"/>
    <n v="89.511166666666696"/>
    <n v="26942861.166666675"/>
    <x v="0"/>
    <s v="Yes"/>
  </r>
  <r>
    <x v="72"/>
    <d v="2020-04-16T00:00:00"/>
    <d v="2020-04-18T00:00:00"/>
    <x v="0"/>
    <x v="8"/>
    <x v="4"/>
    <s v="IE11000045607"/>
    <n v="89000"/>
    <n v="152.74016666666699"/>
    <n v="13593874.833333362"/>
    <x v="1"/>
    <s v="Yes"/>
  </r>
  <r>
    <x v="73"/>
    <d v="2020-07-15T00:00:00"/>
    <d v="2020-07-19T00:00:00"/>
    <x v="0"/>
    <x v="4"/>
    <x v="5"/>
    <s v="DE1200056064"/>
    <n v="269000"/>
    <n v="99.055166666666693"/>
    <n v="26645839.83333334"/>
    <x v="1"/>
    <s v="No"/>
  </r>
  <r>
    <x v="74"/>
    <d v="2020-05-19T00:00:00"/>
    <d v="2020-05-21T00:00:00"/>
    <x v="0"/>
    <x v="3"/>
    <x v="1"/>
    <s v="IT2425259656"/>
    <n v="151000"/>
    <n v="134.24866666666699"/>
    <n v="20271548.666666716"/>
    <x v="1"/>
    <s v="No"/>
  </r>
  <r>
    <x v="75"/>
    <d v="2020-05-27T00:00:00"/>
    <d v="2020-05-27T00:00:00"/>
    <x v="1"/>
    <x v="3"/>
    <x v="6"/>
    <s v="IT2425259666"/>
    <n v="171000"/>
    <n v="128.28366666666699"/>
    <n v="21936507.000000056"/>
    <x v="1"/>
    <s v="No"/>
  </r>
  <r>
    <x v="76"/>
    <d v="2020-10-05T00:00:00"/>
    <d v="2020-10-05T00:00:00"/>
    <x v="1"/>
    <x v="6"/>
    <x v="5"/>
    <s v="US3456725275"/>
    <n v="429000"/>
    <n v="51.335166666666701"/>
    <n v="22022786.500000015"/>
    <x v="2"/>
    <s v="Yes"/>
  </r>
  <r>
    <x v="77"/>
    <d v="2020-08-18T00:00:00"/>
    <d v="2020-08-23T00:00:00"/>
    <x v="0"/>
    <x v="4"/>
    <x v="5"/>
    <s v="DE1200056066"/>
    <n v="333000"/>
    <n v="79.967166666666699"/>
    <n v="26629066.500000011"/>
    <x v="1"/>
    <s v="Yes"/>
  </r>
  <r>
    <x v="78"/>
    <d v="2020-11-19T00:00:00"/>
    <d v="2020-11-19T00:00:00"/>
    <x v="1"/>
    <x v="0"/>
    <x v="6"/>
    <s v="GB1098963683"/>
    <n v="523000"/>
    <n v="23.299666666666699"/>
    <n v="12185725.666666683"/>
    <x v="0"/>
    <s v="Yes"/>
  </r>
  <r>
    <x v="79"/>
    <d v="2020-09-01T00:00:00"/>
    <d v="2020-09-11T00:00:00"/>
    <x v="0"/>
    <x v="7"/>
    <x v="6"/>
    <s v="RU2364636781"/>
    <n v="363000"/>
    <n v="71.019666666666694"/>
    <n v="25780139.000000011"/>
    <x v="2"/>
    <s v="Yes"/>
  </r>
  <r>
    <x v="80"/>
    <d v="2020-11-26T00:00:00"/>
    <d v="2020-12-06T00:00:00"/>
    <x v="0"/>
    <x v="9"/>
    <x v="4"/>
    <s v="ES1005680799"/>
    <n v="537000"/>
    <n v="19.124166666666699"/>
    <n v="10269677.500000017"/>
    <x v="1"/>
    <s v="Yes"/>
  </r>
  <r>
    <x v="81"/>
    <d v="2020-03-03T00:00:00"/>
    <d v="2020-03-05T00:00:00"/>
    <x v="0"/>
    <x v="0"/>
    <x v="3"/>
    <s v="GB1098963697"/>
    <n v="1000"/>
    <n v="178.986166666667"/>
    <n v="178986.16666666701"/>
    <x v="0"/>
    <s v="Yes"/>
  </r>
  <r>
    <x v="82"/>
    <d v="2020-04-08T00:00:00"/>
    <d v="2020-04-13T00:00:00"/>
    <x v="0"/>
    <x v="1"/>
    <x v="4"/>
    <s v="FR1234567912"/>
    <n v="73000"/>
    <n v="157.51216666666701"/>
    <n v="11498388.166666692"/>
    <x v="1"/>
    <s v="No"/>
  </r>
  <r>
    <x v="83"/>
    <d v="2020-12-01T00:00:00"/>
    <d v="2020-12-01T00:00:00"/>
    <x v="1"/>
    <x v="9"/>
    <x v="0"/>
    <s v="ES1005680811"/>
    <n v="547000"/>
    <n v="16.141666666666701"/>
    <n v="8829491.6666666847"/>
    <x v="1"/>
    <s v="Yes"/>
  </r>
  <r>
    <x v="84"/>
    <d v="2020-04-07T00:00:00"/>
    <d v="2020-04-07T00:00:00"/>
    <x v="1"/>
    <x v="1"/>
    <x v="7"/>
    <s v="FR1234567910"/>
    <n v="69000"/>
    <n v="158.705166666667"/>
    <n v="10950656.500000022"/>
    <x v="1"/>
    <s v="Yes"/>
  </r>
  <r>
    <x v="85"/>
    <d v="2020-03-23T00:00:00"/>
    <d v="2020-03-23T00:00:00"/>
    <x v="1"/>
    <x v="0"/>
    <x v="7"/>
    <s v="GB1098963715"/>
    <n v="37000"/>
    <n v="168.24916666666701"/>
    <n v="6225219.1666666791"/>
    <x v="0"/>
    <s v="Yes"/>
  </r>
  <r>
    <x v="86"/>
    <d v="2020-04-07T00:00:00"/>
    <d v="2020-04-09T00:00:00"/>
    <x v="0"/>
    <x v="1"/>
    <x v="1"/>
    <s v="FR1234567911"/>
    <n v="71000"/>
    <n v="158.10866666666701"/>
    <n v="11225715.333333358"/>
    <x v="1"/>
    <s v="Yes"/>
  </r>
  <r>
    <x v="87"/>
    <d v="2020-10-09T00:00:00"/>
    <d v="2020-10-11T00:00:00"/>
    <x v="0"/>
    <x v="1"/>
    <x v="4"/>
    <s v="FR1234567925"/>
    <n v="441000"/>
    <n v="47.756166666666701"/>
    <n v="21060469.500000015"/>
    <x v="1"/>
    <s v="Yes"/>
  </r>
  <r>
    <x v="88"/>
    <d v="2020-08-11T00:00:00"/>
    <d v="2020-08-11T00:00:00"/>
    <x v="1"/>
    <x v="2"/>
    <x v="3"/>
    <s v="NL2372971586"/>
    <n v="321000"/>
    <n v="83.546166666666693"/>
    <n v="26818319.500000007"/>
    <x v="1"/>
    <s v="Yes"/>
  </r>
  <r>
    <x v="89"/>
    <d v="2020-06-29T00:00:00"/>
    <d v="2020-06-29T00:00:00"/>
    <x v="1"/>
    <x v="0"/>
    <x v="4"/>
    <s v="GB1098963686"/>
    <n v="233000"/>
    <n v="109.792166666667"/>
    <n v="25581574.83333341"/>
    <x v="0"/>
    <s v="Yes"/>
  </r>
  <r>
    <x v="90"/>
    <d v="2020-05-25T00:00:00"/>
    <d v="2020-06-04T00:00:00"/>
    <x v="0"/>
    <x v="3"/>
    <x v="0"/>
    <s v="IT2425259662"/>
    <n v="163000"/>
    <n v="130.66966666666701"/>
    <n v="21299155.666666724"/>
    <x v="1"/>
    <s v="Yes"/>
  </r>
  <r>
    <x v="91"/>
    <d v="2020-12-09T00:00:00"/>
    <d v="2020-12-09T00:00:00"/>
    <x v="1"/>
    <x v="6"/>
    <x v="0"/>
    <s v="US3456725282"/>
    <n v="563000"/>
    <n v="11.369666666666699"/>
    <n v="6401122.3333333516"/>
    <x v="2"/>
    <s v="No"/>
  </r>
  <r>
    <x v="92"/>
    <d v="2020-08-25T00:00:00"/>
    <d v="2020-08-25T00:00:00"/>
    <x v="1"/>
    <x v="3"/>
    <x v="5"/>
    <s v="IT2425259639"/>
    <n v="349000"/>
    <n v="75.195166666666694"/>
    <n v="26243113.166666675"/>
    <x v="1"/>
    <s v="No"/>
  </r>
  <r>
    <x v="93"/>
    <d v="2020-06-10T00:00:00"/>
    <d v="2020-06-12T00:00:00"/>
    <x v="0"/>
    <x v="1"/>
    <x v="1"/>
    <s v="FR1234567917"/>
    <n v="199000"/>
    <n v="119.932666666667"/>
    <n v="23866600.666666735"/>
    <x v="1"/>
    <s v="No"/>
  </r>
  <r>
    <x v="94"/>
    <d v="2020-12-10T00:00:00"/>
    <d v="2020-12-10T00:00:00"/>
    <x v="1"/>
    <x v="6"/>
    <x v="7"/>
    <s v="US3456725283"/>
    <n v="565000"/>
    <n v="10.7731666666667"/>
    <n v="6086839.1666666856"/>
    <x v="2"/>
    <s v="Yes"/>
  </r>
  <r>
    <x v="95"/>
    <d v="2020-04-28T00:00:00"/>
    <d v="2020-04-30T00:00:00"/>
    <x v="0"/>
    <x v="2"/>
    <x v="2"/>
    <s v="NL2372971600"/>
    <n v="111000"/>
    <n v="146.178666666667"/>
    <n v="16225832.000000037"/>
    <x v="1"/>
    <s v="Yes"/>
  </r>
  <r>
    <x v="96"/>
    <d v="2020-06-02T00:00:00"/>
    <d v="2020-06-07T00:00:00"/>
    <x v="0"/>
    <x v="3"/>
    <x v="7"/>
    <s v="IT2425259671"/>
    <n v="181000"/>
    <n v="125.301166666667"/>
    <n v="22679511.166666728"/>
    <x v="1"/>
    <s v="Yes"/>
  </r>
  <r>
    <x v="97"/>
    <d v="2020-05-18T00:00:00"/>
    <d v="2020-05-18T00:00:00"/>
    <x v="1"/>
    <x v="3"/>
    <x v="7"/>
    <s v="IT2425259655"/>
    <n v="149000"/>
    <n v="134.84516666666701"/>
    <n v="20091929.833333384"/>
    <x v="1"/>
    <s v="Yes"/>
  </r>
  <r>
    <x v="98"/>
    <d v="2020-07-16T00:00:00"/>
    <d v="2020-07-21T00:00:00"/>
    <x v="0"/>
    <x v="1"/>
    <x v="2"/>
    <s v="FR1234567920"/>
    <n v="271000"/>
    <n v="98.458666666666701"/>
    <n v="26682298.666666675"/>
    <x v="1"/>
    <s v="Yes"/>
  </r>
  <r>
    <x v="99"/>
    <d v="2020-11-18T00:00:00"/>
    <d v="2020-11-18T00:00:00"/>
    <x v="1"/>
    <x v="5"/>
    <x v="4"/>
    <s v="SI07918885894"/>
    <n v="521000"/>
    <n v="23.896166666666701"/>
    <n v="12449902.833333351"/>
    <x v="1"/>
    <s v="No"/>
  </r>
  <r>
    <x v="100"/>
    <d v="2020-05-20T00:00:00"/>
    <d v="2020-05-20T00:00:00"/>
    <x v="1"/>
    <x v="3"/>
    <x v="5"/>
    <s v="IT2425259659"/>
    <n v="157000"/>
    <n v="132.45916666666699"/>
    <n v="20796089.166666716"/>
    <x v="1"/>
    <s v="No"/>
  </r>
  <r>
    <x v="101"/>
    <d v="2020-06-01T00:00:00"/>
    <d v="2020-06-03T00:00:00"/>
    <x v="0"/>
    <x v="3"/>
    <x v="3"/>
    <s v="IT2425259669"/>
    <n v="177000"/>
    <n v="126.494166666667"/>
    <n v="22389467.50000006"/>
    <x v="1"/>
    <s v="Yes"/>
  </r>
  <r>
    <x v="102"/>
    <d v="2020-07-13T00:00:00"/>
    <d v="2020-07-13T00:00:00"/>
    <x v="1"/>
    <x v="1"/>
    <x v="7"/>
    <s v="FR1234567891"/>
    <n v="261000"/>
    <n v="101.441166666667"/>
    <n v="26476144.500000086"/>
    <x v="1"/>
    <s v="Yes"/>
  </r>
  <r>
    <x v="103"/>
    <d v="2020-03-13T00:00:00"/>
    <d v="2020-03-13T00:00:00"/>
    <x v="1"/>
    <x v="0"/>
    <x v="7"/>
    <s v="GB1098963707"/>
    <n v="21000"/>
    <n v="173.021166666667"/>
    <n v="3633444.500000007"/>
    <x v="0"/>
    <s v="Yes"/>
  </r>
  <r>
    <x v="104"/>
    <d v="2020-03-17T00:00:00"/>
    <d v="2020-03-21T00:00:00"/>
    <x v="0"/>
    <x v="0"/>
    <x v="4"/>
    <s v="GB1098963709"/>
    <n v="25000"/>
    <n v="171.82816666666699"/>
    <n v="4295704.1666666744"/>
    <x v="0"/>
    <s v="No"/>
  </r>
  <r>
    <x v="105"/>
    <d v="2020-10-28T00:00:00"/>
    <d v="2020-10-28T00:00:00"/>
    <x v="1"/>
    <x v="9"/>
    <x v="2"/>
    <s v="ES1005680809"/>
    <n v="479000"/>
    <n v="36.4226666666667"/>
    <n v="17446457.333333351"/>
    <x v="1"/>
    <s v="No"/>
  </r>
  <r>
    <x v="106"/>
    <d v="2020-04-21T00:00:00"/>
    <d v="2020-04-21T00:00:00"/>
    <x v="1"/>
    <x v="8"/>
    <x v="2"/>
    <s v="IE11000045609"/>
    <n v="95000"/>
    <n v="150.95066666666699"/>
    <n v="14340313.333333364"/>
    <x v="1"/>
    <s v="No"/>
  </r>
  <r>
    <x v="107"/>
    <d v="2020-07-28T00:00:00"/>
    <d v="2020-08-01T00:00:00"/>
    <x v="0"/>
    <x v="1"/>
    <x v="0"/>
    <s v="FR1234567892"/>
    <n v="291000"/>
    <n v="92.493666666666698"/>
    <n v="26915657.000000007"/>
    <x v="1"/>
    <s v="Yes"/>
  </r>
  <r>
    <x v="108"/>
    <d v="2020-12-02T00:00:00"/>
    <d v="2020-12-02T00:00:00"/>
    <x v="1"/>
    <x v="4"/>
    <x v="7"/>
    <s v="DE1200056057"/>
    <n v="549000"/>
    <n v="15.545166666666701"/>
    <n v="8534296.5000000186"/>
    <x v="1"/>
    <s v="No"/>
  </r>
  <r>
    <x v="109"/>
    <d v="2020-07-21T00:00:00"/>
    <d v="2020-07-21T00:00:00"/>
    <x v="1"/>
    <x v="4"/>
    <x v="4"/>
    <s v="DE1200056076"/>
    <n v="279000"/>
    <n v="96.072666666666706"/>
    <n v="26804274.000000011"/>
    <x v="1"/>
    <s v="Yes"/>
  </r>
  <r>
    <x v="110"/>
    <d v="2020-09-23T00:00:00"/>
    <d v="2020-09-23T00:00:00"/>
    <x v="1"/>
    <x v="3"/>
    <x v="4"/>
    <s v="IT2425259680"/>
    <n v="409000"/>
    <n v="57.300166666666698"/>
    <n v="23435768.166666679"/>
    <x v="1"/>
    <s v="No"/>
  </r>
  <r>
    <x v="111"/>
    <d v="2020-08-28T00:00:00"/>
    <d v="2020-09-01T00:00:00"/>
    <x v="0"/>
    <x v="4"/>
    <x v="7"/>
    <s v="DE1200056039"/>
    <n v="357000"/>
    <n v="72.809166666666698"/>
    <n v="25992872.500000011"/>
    <x v="1"/>
    <s v="Yes"/>
  </r>
  <r>
    <x v="112"/>
    <d v="2020-12-24T00:00:00"/>
    <d v="2020-12-24T00:00:00"/>
    <x v="1"/>
    <x v="2"/>
    <x v="3"/>
    <s v="NL2372971594"/>
    <n v="593000"/>
    <n v="3.2575776567000001"/>
    <n v="1931743.5504231001"/>
    <x v="1"/>
    <s v="Yes"/>
  </r>
  <r>
    <x v="113"/>
    <d v="2020-06-05T00:00:00"/>
    <d v="2020-06-05T00:00:00"/>
    <x v="1"/>
    <x v="4"/>
    <x v="5"/>
    <s v="DE1200056059"/>
    <n v="189000"/>
    <n v="122.91516666666701"/>
    <n v="23230966.500000063"/>
    <x v="1"/>
    <s v="Yes"/>
  </r>
  <r>
    <x v="114"/>
    <d v="2020-11-03T00:00:00"/>
    <d v="2020-11-07T00:00:00"/>
    <x v="0"/>
    <x v="0"/>
    <x v="6"/>
    <s v="GB1098963682"/>
    <n v="491000"/>
    <n v="32.843666666666699"/>
    <n v="16126240.333333349"/>
    <x v="0"/>
    <s v="Yes"/>
  </r>
  <r>
    <x v="115"/>
    <d v="2020-09-29T00:00:00"/>
    <d v="2020-09-29T00:00:00"/>
    <x v="1"/>
    <x v="5"/>
    <x v="0"/>
    <s v="SI07918885891"/>
    <n v="419000"/>
    <n v="54.317666666666703"/>
    <n v="22759102.333333347"/>
    <x v="1"/>
    <s v="Yes"/>
  </r>
  <r>
    <x v="116"/>
    <d v="2020-09-03T00:00:00"/>
    <d v="2020-09-03T00:00:00"/>
    <x v="1"/>
    <x v="0"/>
    <x v="3"/>
    <s v="GB1098963690"/>
    <n v="369000"/>
    <n v="69.230166666666705"/>
    <n v="25545931.500000015"/>
    <x v="0"/>
    <s v="Yes"/>
  </r>
  <r>
    <x v="117"/>
    <d v="2020-08-11T00:00:00"/>
    <d v="2020-08-11T00:00:00"/>
    <x v="1"/>
    <x v="4"/>
    <x v="2"/>
    <s v="DE1200056038"/>
    <n v="319000"/>
    <n v="84.142666666666699"/>
    <n v="26841510.666666675"/>
    <x v="1"/>
    <s v="Yes"/>
  </r>
  <r>
    <x v="118"/>
    <d v="2020-05-05T00:00:00"/>
    <d v="2020-05-05T00:00:00"/>
    <x v="1"/>
    <x v="2"/>
    <x v="5"/>
    <s v="NL2372971607"/>
    <n v="125000"/>
    <n v="142.003166666667"/>
    <n v="17750395.833333373"/>
    <x v="1"/>
    <s v="Yes"/>
  </r>
  <r>
    <x v="119"/>
    <d v="2020-03-24T00:00:00"/>
    <d v="2020-03-24T00:00:00"/>
    <x v="1"/>
    <x v="0"/>
    <x v="1"/>
    <s v="GB1098963716"/>
    <n v="39000"/>
    <n v="167.65266666666699"/>
    <n v="6538454.0000000121"/>
    <x v="0"/>
    <s v="No"/>
  </r>
  <r>
    <x v="120"/>
    <d v="2020-12-28T00:00:00"/>
    <d v="2020-12-28T00:00:00"/>
    <x v="1"/>
    <x v="6"/>
    <x v="7"/>
    <s v="US3456725284"/>
    <n v="597000"/>
    <n v="1.2575776567000001"/>
    <n v="750773.86104990006"/>
    <x v="2"/>
    <s v="Yes"/>
  </r>
  <r>
    <x v="121"/>
    <d v="2020-11-10T00:00:00"/>
    <d v="2020-11-10T00:00:00"/>
    <x v="1"/>
    <x v="7"/>
    <x v="7"/>
    <s v="RU2364636785"/>
    <n v="501000"/>
    <n v="29.861166666666701"/>
    <n v="14960444.500000017"/>
    <x v="2"/>
    <s v="No"/>
  </r>
  <r>
    <x v="122"/>
    <d v="2020-03-10T00:00:00"/>
    <d v="2020-03-10T00:00:00"/>
    <x v="1"/>
    <x v="0"/>
    <x v="5"/>
    <s v="GB1098963703"/>
    <n v="13000"/>
    <n v="175.407166666667"/>
    <n v="2280293.1666666712"/>
    <x v="0"/>
    <s v="Yes"/>
  </r>
  <r>
    <x v="123"/>
    <d v="2020-10-30T00:00:00"/>
    <d v="2020-10-30T00:00:00"/>
    <x v="1"/>
    <x v="3"/>
    <x v="0"/>
    <s v="IT2425259643"/>
    <n v="483000"/>
    <n v="35.229666666666702"/>
    <n v="17015929.000000019"/>
    <x v="1"/>
    <s v="Yes"/>
  </r>
  <r>
    <x v="124"/>
    <d v="2020-04-07T00:00:00"/>
    <d v="2020-04-11T00:00:00"/>
    <x v="0"/>
    <x v="1"/>
    <x v="0"/>
    <s v="FR1234567909"/>
    <n v="67000"/>
    <n v="159.30166666666699"/>
    <n v="10673211.666666688"/>
    <x v="1"/>
    <s v="No"/>
  </r>
  <r>
    <x v="125"/>
    <d v="2020-09-10T00:00:00"/>
    <d v="2020-09-20T00:00:00"/>
    <x v="0"/>
    <x v="4"/>
    <x v="2"/>
    <s v="DE1200056079"/>
    <n v="383000"/>
    <n v="65.054666666666705"/>
    <n v="24915937.333333347"/>
    <x v="1"/>
    <s v="Yes"/>
  </r>
  <r>
    <x v="126"/>
    <d v="2020-09-22T00:00:00"/>
    <d v="2020-10-02T00:00:00"/>
    <x v="0"/>
    <x v="0"/>
    <x v="1"/>
    <s v="GB1098963691"/>
    <n v="407000"/>
    <n v="57.896666666666697"/>
    <n v="23563943.333333347"/>
    <x v="0"/>
    <s v="No"/>
  </r>
  <r>
    <x v="127"/>
    <d v="2020-11-24T00:00:00"/>
    <d v="2020-11-28T00:00:00"/>
    <x v="0"/>
    <x v="1"/>
    <x v="3"/>
    <s v="FR1234567899"/>
    <n v="529000"/>
    <n v="21.510166666666699"/>
    <n v="11378878.166666683"/>
    <x v="1"/>
    <s v="Yes"/>
  </r>
  <r>
    <x v="128"/>
    <d v="2020-03-25T00:00:00"/>
    <d v="2020-03-27T00:00:00"/>
    <x v="0"/>
    <x v="0"/>
    <x v="5"/>
    <s v="GB1098963719"/>
    <n v="45000"/>
    <n v="165.86316666666701"/>
    <n v="7463842.5000000158"/>
    <x v="0"/>
    <s v="No"/>
  </r>
  <r>
    <x v="129"/>
    <d v="2020-08-11T00:00:00"/>
    <d v="2020-08-11T00:00:00"/>
    <x v="1"/>
    <x v="0"/>
    <x v="0"/>
    <s v="GB1098963677"/>
    <n v="323000"/>
    <n v="82.949666666666701"/>
    <n v="26792742.333333343"/>
    <x v="0"/>
    <s v="No"/>
  </r>
  <r>
    <x v="130"/>
    <d v="2020-11-17T00:00:00"/>
    <d v="2020-11-17T00:00:00"/>
    <x v="1"/>
    <x v="4"/>
    <x v="0"/>
    <s v="DE1200056056"/>
    <n v="515000"/>
    <n v="25.685666666666702"/>
    <n v="13228118.333333351"/>
    <x v="1"/>
    <s v="No"/>
  </r>
  <r>
    <x v="131"/>
    <d v="2020-12-14T00:00:00"/>
    <d v="2020-12-14T00:00:00"/>
    <x v="1"/>
    <x v="7"/>
    <x v="4"/>
    <s v="RU2364636787"/>
    <n v="569000"/>
    <n v="9.5801666666666705"/>
    <n v="5451114.8333333358"/>
    <x v="2"/>
    <s v="Yes"/>
  </r>
  <r>
    <x v="132"/>
    <d v="2020-09-08T00:00:00"/>
    <d v="2020-09-08T00:00:00"/>
    <x v="1"/>
    <x v="9"/>
    <x v="6"/>
    <s v="ES1005680806"/>
    <n v="379000"/>
    <n v="66.247666666666703"/>
    <n v="25107865.666666679"/>
    <x v="1"/>
    <s v="Yes"/>
  </r>
  <r>
    <x v="133"/>
    <d v="2020-09-02T00:00:00"/>
    <d v="2020-09-02T00:00:00"/>
    <x v="1"/>
    <x v="9"/>
    <x v="2"/>
    <s v="ES1005680794"/>
    <n v="367000"/>
    <n v="69.826666666666696"/>
    <n v="25626386.666666679"/>
    <x v="1"/>
    <s v="No"/>
  </r>
  <r>
    <x v="134"/>
    <d v="2020-08-13T00:00:00"/>
    <d v="2020-08-13T00:00:00"/>
    <x v="1"/>
    <x v="6"/>
    <x v="1"/>
    <s v="US3456725269"/>
    <n v="327000"/>
    <n v="81.756666666666703"/>
    <n v="26734430.000000011"/>
    <x v="2"/>
    <s v="Yes"/>
  </r>
  <r>
    <x v="135"/>
    <d v="2020-07-20T00:00:00"/>
    <d v="2020-07-20T00:00:00"/>
    <x v="1"/>
    <x v="9"/>
    <x v="0"/>
    <s v="ES1005680803"/>
    <n v="275000"/>
    <n v="97.265666666666704"/>
    <n v="26748058.333333343"/>
    <x v="1"/>
    <s v="Yes"/>
  </r>
  <r>
    <x v="136"/>
    <d v="2020-12-17T00:00:00"/>
    <d v="2020-12-22T00:00:00"/>
    <x v="0"/>
    <x v="3"/>
    <x v="0"/>
    <s v="IT2425259685"/>
    <n v="579000"/>
    <n v="6.5976666666666697"/>
    <n v="3820049.0000000019"/>
    <x v="1"/>
    <s v="Yes"/>
  </r>
  <r>
    <x v="137"/>
    <d v="2020-10-13T00:00:00"/>
    <d v="2020-10-23T00:00:00"/>
    <x v="0"/>
    <x v="4"/>
    <x v="5"/>
    <s v="DE1200056054"/>
    <n v="445000"/>
    <n v="46.563166666666703"/>
    <n v="20720609.166666683"/>
    <x v="1"/>
    <s v="Yes"/>
  </r>
  <r>
    <x v="138"/>
    <d v="2020-05-12T00:00:00"/>
    <d v="2020-05-16T00:00:00"/>
    <x v="0"/>
    <x v="3"/>
    <x v="5"/>
    <s v="IT2425259651"/>
    <n v="141000"/>
    <n v="137.23116666666701"/>
    <n v="19349594.500000048"/>
    <x v="1"/>
    <s v="Yes"/>
  </r>
  <r>
    <x v="139"/>
    <d v="2020-04-14T00:00:00"/>
    <d v="2020-04-14T00:00:00"/>
    <x v="1"/>
    <x v="8"/>
    <x v="7"/>
    <s v="IE11000045605"/>
    <n v="85000"/>
    <n v="153.93316666666701"/>
    <n v="13084319.166666696"/>
    <x v="1"/>
    <s v="Yes"/>
  </r>
  <r>
    <x v="140"/>
    <d v="2020-08-03T00:00:00"/>
    <d v="2020-08-03T00:00:00"/>
    <x v="1"/>
    <x v="4"/>
    <x v="2"/>
    <s v="DE1200056065"/>
    <n v="303000"/>
    <n v="88.914666666666704"/>
    <n v="26941144.000000011"/>
    <x v="1"/>
    <s v="Yes"/>
  </r>
  <r>
    <x v="141"/>
    <d v="2020-04-01T00:00:00"/>
    <d v="2020-04-01T00:00:00"/>
    <x v="1"/>
    <x v="1"/>
    <x v="6"/>
    <s v="FR1234567905"/>
    <n v="59000"/>
    <n v="161.68766666666701"/>
    <n v="9539572.3333333544"/>
    <x v="1"/>
    <s v="No"/>
  </r>
  <r>
    <x v="142"/>
    <d v="2020-08-19T00:00:00"/>
    <d v="2020-08-29T00:00:00"/>
    <x v="0"/>
    <x v="1"/>
    <x v="0"/>
    <s v="FR1234567922"/>
    <n v="339000"/>
    <n v="78.177666666666696"/>
    <n v="26502229.000000011"/>
    <x v="1"/>
    <s v="No"/>
  </r>
  <r>
    <x v="143"/>
    <d v="2020-08-31T00:00:00"/>
    <d v="2020-09-05T00:00:00"/>
    <x v="0"/>
    <x v="6"/>
    <x v="1"/>
    <s v="US3456725270"/>
    <n v="359000"/>
    <n v="72.212666666666706"/>
    <n v="25924347.333333347"/>
    <x v="2"/>
    <s v="Yes"/>
  </r>
  <r>
    <x v="144"/>
    <d v="2020-06-17T00:00:00"/>
    <d v="2020-06-17T00:00:00"/>
    <x v="1"/>
    <x v="4"/>
    <x v="7"/>
    <s v="DE1200056074"/>
    <n v="213000"/>
    <n v="115.757166666667"/>
    <n v="24656276.500000071"/>
    <x v="1"/>
    <s v="No"/>
  </r>
  <r>
    <x v="145"/>
    <d v="2020-11-25T00:00:00"/>
    <d v="2020-11-30T00:00:00"/>
    <x v="0"/>
    <x v="7"/>
    <x v="1"/>
    <s v="RU2364636786"/>
    <n v="535000"/>
    <n v="19.720666666666698"/>
    <n v="10550556.666666683"/>
    <x v="2"/>
    <s v="No"/>
  </r>
  <r>
    <x v="146"/>
    <d v="2020-12-01T00:00:00"/>
    <d v="2020-12-01T00:00:00"/>
    <x v="1"/>
    <x v="1"/>
    <x v="2"/>
    <s v="FR1234567928"/>
    <n v="543000"/>
    <n v="17.334666666666699"/>
    <n v="9412724.0000000168"/>
    <x v="1"/>
    <s v="No"/>
  </r>
  <r>
    <x v="147"/>
    <d v="2020-08-24T00:00:00"/>
    <d v="2020-08-24T00:00:00"/>
    <x v="1"/>
    <x v="4"/>
    <x v="4"/>
    <s v="DE1200056051"/>
    <n v="345000"/>
    <n v="76.388166666666706"/>
    <n v="26353917.500000015"/>
    <x v="1"/>
    <s v="Yes"/>
  </r>
  <r>
    <x v="148"/>
    <d v="2020-08-10T00:00:00"/>
    <d v="2020-08-20T00:00:00"/>
    <x v="0"/>
    <x v="5"/>
    <x v="5"/>
    <s v="SI07918885888"/>
    <n v="317000"/>
    <n v="84.739166666666705"/>
    <n v="26862315.833333347"/>
    <x v="1"/>
    <s v="Yes"/>
  </r>
  <r>
    <x v="149"/>
    <d v="2020-08-06T00:00:00"/>
    <d v="2020-08-10T00:00:00"/>
    <x v="0"/>
    <x v="3"/>
    <x v="4"/>
    <s v="IT2425259638"/>
    <n v="313000"/>
    <n v="85.932166666666703"/>
    <n v="26896768.166666679"/>
    <x v="1"/>
    <s v="Yes"/>
  </r>
  <r>
    <x v="150"/>
    <d v="2020-07-14T00:00:00"/>
    <d v="2020-07-14T00:00:00"/>
    <x v="1"/>
    <x v="9"/>
    <x v="4"/>
    <s v="ES1005680791"/>
    <n v="265000"/>
    <n v="100.248166666667"/>
    <n v="26565764.166666757"/>
    <x v="1"/>
    <s v="Yes"/>
  </r>
  <r>
    <x v="151"/>
    <d v="2020-09-16T00:00:00"/>
    <d v="2020-09-16T00:00:00"/>
    <x v="1"/>
    <x v="6"/>
    <x v="6"/>
    <s v="US3456725273"/>
    <n v="395000"/>
    <n v="61.475666666666697"/>
    <n v="24282888.333333347"/>
    <x v="2"/>
    <s v="No"/>
  </r>
  <r>
    <x v="152"/>
    <d v="2020-10-06T00:00:00"/>
    <d v="2020-10-06T00:00:00"/>
    <x v="1"/>
    <x v="1"/>
    <x v="2"/>
    <s v="FR1234567896"/>
    <n v="431000"/>
    <n v="50.738666666666703"/>
    <n v="21868365.333333347"/>
    <x v="1"/>
    <s v="No"/>
  </r>
  <r>
    <x v="153"/>
    <d v="2020-06-12T00:00:00"/>
    <d v="2020-06-16T00:00:00"/>
    <x v="0"/>
    <x v="1"/>
    <x v="6"/>
    <s v="FR1234567918"/>
    <n v="203000"/>
    <n v="118.73966666666701"/>
    <n v="24104152.333333403"/>
    <x v="1"/>
    <s v="Yes"/>
  </r>
  <r>
    <x v="154"/>
    <d v="2020-05-01T00:00:00"/>
    <d v="2020-05-11T00:00:00"/>
    <x v="0"/>
    <x v="2"/>
    <x v="1"/>
    <s v="NL2372971604"/>
    <n v="119000"/>
    <n v="143.792666666667"/>
    <n v="17111327.333333373"/>
    <x v="1"/>
    <s v="Yes"/>
  </r>
  <r>
    <x v="155"/>
    <d v="2020-03-31T00:00:00"/>
    <d v="2020-04-10T00:00:00"/>
    <x v="0"/>
    <x v="1"/>
    <x v="1"/>
    <s v="FR1234567903"/>
    <n v="55000"/>
    <n v="162.880666666667"/>
    <n v="8958436.6666666847"/>
    <x v="1"/>
    <s v="Yes"/>
  </r>
  <r>
    <x v="156"/>
    <d v="2020-06-22T00:00:00"/>
    <d v="2020-06-22T00:00:00"/>
    <x v="1"/>
    <x v="2"/>
    <x v="6"/>
    <s v="NL2372971583"/>
    <n v="219000"/>
    <n v="113.967666666667"/>
    <n v="24958919.000000075"/>
    <x v="1"/>
    <s v="Yes"/>
  </r>
  <r>
    <x v="157"/>
    <d v="2020-07-08T00:00:00"/>
    <d v="2020-07-08T00:00:00"/>
    <x v="1"/>
    <x v="4"/>
    <x v="2"/>
    <s v="DE1200056036"/>
    <n v="255000"/>
    <n v="103.23066666666701"/>
    <n v="26323820.000000086"/>
    <x v="1"/>
    <s v="No"/>
  </r>
  <r>
    <x v="158"/>
    <d v="2020-12-08T00:00:00"/>
    <d v="2020-12-13T00:00:00"/>
    <x v="0"/>
    <x v="0"/>
    <x v="3"/>
    <s v="GB1098963684"/>
    <n v="561000"/>
    <n v="11.9661666666667"/>
    <n v="6713019.5000000186"/>
    <x v="0"/>
    <s v="No"/>
  </r>
  <r>
    <x v="159"/>
    <d v="2020-12-22T00:00:00"/>
    <d v="2020-12-22T00:00:00"/>
    <x v="1"/>
    <x v="5"/>
    <x v="5"/>
    <s v="SI07918885896"/>
    <n v="589000"/>
    <n v="3.6151666666666702"/>
    <n v="2129333.1666666688"/>
    <x v="1"/>
    <s v="Yes"/>
  </r>
  <r>
    <x v="160"/>
    <d v="2020-06-02T00:00:00"/>
    <d v="2020-06-06T00:00:00"/>
    <x v="0"/>
    <x v="3"/>
    <x v="0"/>
    <s v="IT2425259670"/>
    <n v="179000"/>
    <n v="125.89766666666701"/>
    <n v="22535682.333333395"/>
    <x v="1"/>
    <s v="No"/>
  </r>
  <r>
    <x v="161"/>
    <d v="2020-04-14T00:00:00"/>
    <d v="2020-04-14T00:00:00"/>
    <x v="1"/>
    <x v="8"/>
    <x v="3"/>
    <s v="IE11000045603"/>
    <n v="81000"/>
    <n v="155.12616666666699"/>
    <n v="12565219.500000026"/>
    <x v="1"/>
    <s v="No"/>
  </r>
  <r>
    <x v="162"/>
    <d v="2020-11-02T00:00:00"/>
    <d v="2020-11-04T00:00:00"/>
    <x v="0"/>
    <x v="4"/>
    <x v="7"/>
    <s v="DE1200056082"/>
    <n v="485000"/>
    <n v="34.633166666666703"/>
    <n v="16797085.833333351"/>
    <x v="1"/>
    <s v="Yes"/>
  </r>
  <r>
    <x v="163"/>
    <d v="2020-03-04T00:00:00"/>
    <d v="2020-03-04T00:00:00"/>
    <x v="1"/>
    <x v="0"/>
    <x v="0"/>
    <s v="GB1098963698"/>
    <n v="3000"/>
    <n v="178.38966666666701"/>
    <n v="535169.00000000105"/>
    <x v="0"/>
    <s v="No"/>
  </r>
  <r>
    <x v="164"/>
    <d v="2020-10-27T00:00:00"/>
    <d v="2020-10-27T00:00:00"/>
    <x v="1"/>
    <x v="3"/>
    <x v="5"/>
    <s v="IT2425259682"/>
    <n v="477000"/>
    <n v="37.019166666666699"/>
    <n v="17658142.500000015"/>
    <x v="1"/>
    <s v="Yes"/>
  </r>
  <r>
    <x v="165"/>
    <d v="2020-10-13T00:00:00"/>
    <d v="2020-10-17T00:00:00"/>
    <x v="0"/>
    <x v="3"/>
    <x v="2"/>
    <s v="IT2425259642"/>
    <n v="447000"/>
    <n v="45.966666666666697"/>
    <n v="20547100.000000015"/>
    <x v="1"/>
    <s v="Yes"/>
  </r>
  <r>
    <x v="166"/>
    <d v="2020-04-21T00:00:00"/>
    <d v="2020-04-26T00:00:00"/>
    <x v="0"/>
    <x v="8"/>
    <x v="3"/>
    <s v="IE11000045610"/>
    <n v="97000"/>
    <n v="150.354166666667"/>
    <n v="14584354.1666667"/>
    <x v="1"/>
    <s v="Yes"/>
  </r>
  <r>
    <x v="167"/>
    <d v="2020-03-18T00:00:00"/>
    <d v="2020-03-28T00:00:00"/>
    <x v="0"/>
    <x v="0"/>
    <x v="2"/>
    <s v="GB1098963712"/>
    <n v="31000"/>
    <n v="170.03866666666701"/>
    <n v="5271198.6666666772"/>
    <x v="0"/>
    <s v="No"/>
  </r>
  <r>
    <x v="168"/>
    <d v="2020-08-04T00:00:00"/>
    <d v="2020-08-04T00:00:00"/>
    <x v="1"/>
    <x v="9"/>
    <x v="7"/>
    <s v="ES1005680804"/>
    <n v="309000"/>
    <n v="87.125166666666701"/>
    <n v="26921676.500000011"/>
    <x v="1"/>
    <s v="Yes"/>
  </r>
  <r>
    <x v="169"/>
    <d v="2020-10-27T00:00:00"/>
    <d v="2020-10-27T00:00:00"/>
    <x v="1"/>
    <x v="1"/>
    <x v="4"/>
    <s v="FR1234567926"/>
    <n v="473000"/>
    <n v="38.212166666666697"/>
    <n v="18074354.833333347"/>
    <x v="1"/>
    <s v="Yes"/>
  </r>
  <r>
    <x v="170"/>
    <d v="2020-11-30T00:00:00"/>
    <d v="2020-11-30T00:00:00"/>
    <x v="1"/>
    <x v="4"/>
    <x v="5"/>
    <s v="DE1200056072"/>
    <n v="541000"/>
    <n v="17.931166666666702"/>
    <n v="9700761.1666666847"/>
    <x v="1"/>
    <s v="Yes"/>
  </r>
  <r>
    <x v="171"/>
    <d v="2020-05-05T00:00:00"/>
    <d v="2020-05-05T00:00:00"/>
    <x v="1"/>
    <x v="2"/>
    <x v="2"/>
    <s v="NL2372971608"/>
    <n v="127000"/>
    <n v="141.40666666666701"/>
    <n v="17958646.666666709"/>
    <x v="1"/>
    <s v="Yes"/>
  </r>
  <r>
    <x v="172"/>
    <d v="2020-08-18T00:00:00"/>
    <d v="2020-08-18T00:00:00"/>
    <x v="1"/>
    <x v="9"/>
    <x v="2"/>
    <s v="ES1005680793"/>
    <n v="335000"/>
    <n v="79.370666666666693"/>
    <n v="26589173.333333343"/>
    <x v="1"/>
    <s v="No"/>
  </r>
  <r>
    <x v="173"/>
    <d v="2020-12-15T00:00:00"/>
    <d v="2020-12-15T00:00:00"/>
    <x v="1"/>
    <x v="9"/>
    <x v="5"/>
    <s v="ES1005680800"/>
    <n v="573000"/>
    <n v="8.3871666666666709"/>
    <n v="4805846.5000000028"/>
    <x v="1"/>
    <s v="No"/>
  </r>
  <r>
    <x v="174"/>
    <d v="2020-04-14T00:00:00"/>
    <d v="2020-04-14T00:00:00"/>
    <x v="1"/>
    <x v="8"/>
    <x v="0"/>
    <s v="IE11000045604"/>
    <n v="83000"/>
    <n v="154.529666666667"/>
    <n v="12825962.33333336"/>
    <x v="1"/>
    <s v="Yes"/>
  </r>
  <r>
    <x v="175"/>
    <d v="2020-11-24T00:00:00"/>
    <d v="2020-11-26T00:00:00"/>
    <x v="0"/>
    <x v="6"/>
    <x v="7"/>
    <s v="US3456725281"/>
    <n v="533000"/>
    <n v="20.317166666666701"/>
    <n v="10829049.833333351"/>
    <x v="2"/>
    <s v="Yes"/>
  </r>
  <r>
    <x v="176"/>
    <d v="2020-05-04T00:00:00"/>
    <d v="2020-05-04T00:00:00"/>
    <x v="1"/>
    <x v="2"/>
    <x v="4"/>
    <s v="NL2372971605"/>
    <n v="121000"/>
    <n v="143.19616666666701"/>
    <n v="17326736.166666709"/>
    <x v="1"/>
    <s v="Yes"/>
  </r>
  <r>
    <x v="177"/>
    <d v="2020-06-16T00:00:00"/>
    <d v="2020-06-26T00:00:00"/>
    <x v="0"/>
    <x v="3"/>
    <x v="3"/>
    <s v="IT2425259635"/>
    <n v="209000"/>
    <n v="116.950166666667"/>
    <n v="24442584.833333403"/>
    <x v="1"/>
    <s v="Yes"/>
  </r>
  <r>
    <x v="178"/>
    <d v="2020-03-27T00:00:00"/>
    <d v="2020-03-31T00:00:00"/>
    <x v="0"/>
    <x v="0"/>
    <x v="3"/>
    <s v="GB1098963721"/>
    <n v="49000"/>
    <n v="164.670166666667"/>
    <n v="8068838.1666666828"/>
    <x v="0"/>
    <s v="Yes"/>
  </r>
  <r>
    <x v="179"/>
    <d v="2020-07-10T00:00:00"/>
    <d v="2020-07-10T00:00:00"/>
    <x v="1"/>
    <x v="6"/>
    <x v="0"/>
    <s v="US3456725265"/>
    <n v="259000"/>
    <n v="102.03766666666699"/>
    <n v="26427755.66666675"/>
    <x v="2"/>
    <s v="Yes"/>
  </r>
  <r>
    <x v="180"/>
    <d v="2020-05-15T00:00:00"/>
    <d v="2020-05-15T00:00:00"/>
    <x v="1"/>
    <x v="3"/>
    <x v="0"/>
    <s v="IT2425259654"/>
    <n v="147000"/>
    <n v="135.441666666667"/>
    <n v="19909925.000000048"/>
    <x v="1"/>
    <s v="Yes"/>
  </r>
  <r>
    <x v="181"/>
    <d v="2020-05-08T00:00:00"/>
    <d v="2020-05-10T00:00:00"/>
    <x v="0"/>
    <x v="3"/>
    <x v="7"/>
    <s v="IT2425259647"/>
    <n v="133000"/>
    <n v="139.617166666667"/>
    <n v="18569083.166666713"/>
    <x v="1"/>
    <s v="Yes"/>
  </r>
  <r>
    <x v="182"/>
    <d v="2020-06-23T00:00:00"/>
    <d v="2020-06-27T00:00:00"/>
    <x v="0"/>
    <x v="6"/>
    <x v="3"/>
    <s v="US3456725263"/>
    <n v="225000"/>
    <n v="112.178166666667"/>
    <n v="25240087.500000075"/>
    <x v="2"/>
    <s v="Yes"/>
  </r>
  <r>
    <x v="183"/>
    <d v="2020-11-20T00:00:00"/>
    <d v="2020-11-20T00:00:00"/>
    <x v="1"/>
    <x v="2"/>
    <x v="5"/>
    <s v="NL2372971592"/>
    <n v="525000"/>
    <n v="22.7031666666667"/>
    <n v="11919162.500000017"/>
    <x v="1"/>
    <s v="Yes"/>
  </r>
  <r>
    <x v="184"/>
    <d v="2020-06-19T00:00:00"/>
    <d v="2020-06-19T00:00:00"/>
    <x v="1"/>
    <x v="0"/>
    <x v="4"/>
    <s v="GB1098963674"/>
    <n v="217000"/>
    <n v="114.56416666666701"/>
    <n v="24860424.166666739"/>
    <x v="0"/>
    <s v="Yes"/>
  </r>
  <r>
    <x v="185"/>
    <d v="2020-06-09T00:00:00"/>
    <d v="2020-06-09T00:00:00"/>
    <x v="1"/>
    <x v="1"/>
    <x v="3"/>
    <s v="FR1234567916"/>
    <n v="193000"/>
    <n v="121.72216666666699"/>
    <n v="23492378.166666731"/>
    <x v="1"/>
    <s v="Yes"/>
  </r>
  <r>
    <x v="186"/>
    <d v="2020-03-17T00:00:00"/>
    <d v="2020-03-17T00:00:00"/>
    <x v="1"/>
    <x v="0"/>
    <x v="5"/>
    <s v="GB1098963711"/>
    <n v="29000"/>
    <n v="170.635166666667"/>
    <n v="4948419.8333333433"/>
    <x v="0"/>
    <s v="Yes"/>
  </r>
  <r>
    <x v="187"/>
    <d v="2020-04-21T00:00:00"/>
    <d v="2020-05-01T00:00:00"/>
    <x v="0"/>
    <x v="8"/>
    <x v="0"/>
    <s v="IE11000045611"/>
    <n v="99000"/>
    <n v="149.75766666666701"/>
    <n v="14826009.000000034"/>
    <x v="1"/>
    <s v="Yes"/>
  </r>
  <r>
    <x v="188"/>
    <d v="2020-09-17T00:00:00"/>
    <d v="2020-09-19T00:00:00"/>
    <x v="0"/>
    <x v="1"/>
    <x v="5"/>
    <s v="FR1234567895"/>
    <n v="397000"/>
    <n v="60.879166666666698"/>
    <n v="24169029.166666679"/>
    <x v="1"/>
    <s v="Yes"/>
  </r>
  <r>
    <x v="189"/>
    <d v="2020-09-15T00:00:00"/>
    <d v="2020-09-15T00:00:00"/>
    <x v="1"/>
    <x v="6"/>
    <x v="4"/>
    <s v="US3456725272"/>
    <n v="393000"/>
    <n v="62.072166666666703"/>
    <n v="24394361.500000015"/>
    <x v="2"/>
    <s v="Yes"/>
  </r>
  <r>
    <x v="190"/>
    <d v="2020-07-23T00:00:00"/>
    <d v="2020-07-23T00:00:00"/>
    <x v="1"/>
    <x v="0"/>
    <x v="5"/>
    <s v="GB1098963676"/>
    <n v="285000"/>
    <n v="94.283166666666702"/>
    <n v="26870702.500000011"/>
    <x v="0"/>
    <s v="Yes"/>
  </r>
  <r>
    <x v="191"/>
    <d v="2020-08-04T00:00:00"/>
    <d v="2020-08-06T00:00:00"/>
    <x v="0"/>
    <x v="3"/>
    <x v="0"/>
    <s v="IT2425259677"/>
    <n v="307000"/>
    <n v="87.721666666666707"/>
    <n v="26930551.666666679"/>
    <x v="1"/>
    <s v="Yes"/>
  </r>
  <r>
    <x v="192"/>
    <d v="2020-08-05T00:00:00"/>
    <d v="2020-08-05T00:00:00"/>
    <x v="1"/>
    <x v="4"/>
    <x v="1"/>
    <s v="DE1200056050"/>
    <n v="311000"/>
    <n v="86.528666666666695"/>
    <n v="26910415.333333343"/>
    <x v="1"/>
    <s v="No"/>
  </r>
  <r>
    <x v="193"/>
    <d v="2020-06-18T00:00:00"/>
    <d v="2020-06-18T00:00:00"/>
    <x v="1"/>
    <x v="5"/>
    <x v="1"/>
    <s v="SI07918885885"/>
    <n v="215000"/>
    <n v="115.160666666667"/>
    <n v="24759543.333333403"/>
    <x v="1"/>
    <s v="Yes"/>
  </r>
  <r>
    <x v="194"/>
    <d v="2020-06-03T00:00:00"/>
    <d v="2020-06-13T00:00:00"/>
    <x v="0"/>
    <x v="3"/>
    <x v="4"/>
    <s v="IT2425259673"/>
    <n v="185000"/>
    <n v="124.108166666667"/>
    <n v="22960010.833333395"/>
    <x v="1"/>
    <s v="No"/>
  </r>
  <r>
    <x v="195"/>
    <d v="2020-07-24T00:00:00"/>
    <d v="2020-07-26T00:00:00"/>
    <x v="0"/>
    <x v="2"/>
    <x v="2"/>
    <s v="NL2372971585"/>
    <n v="287000"/>
    <n v="93.686666666666696"/>
    <n v="26888073.333333343"/>
    <x v="1"/>
    <s v="Yes"/>
  </r>
  <r>
    <x v="196"/>
    <d v="2020-10-16T00:00:00"/>
    <d v="2020-10-16T00:00:00"/>
    <x v="1"/>
    <x v="0"/>
    <x v="1"/>
    <s v="GB1098963681"/>
    <n v="455000"/>
    <n v="43.580666666666701"/>
    <n v="19829203.333333351"/>
    <x v="0"/>
    <s v="Yes"/>
  </r>
  <r>
    <x v="197"/>
    <d v="2020-12-15T00:00:00"/>
    <d v="2020-12-17T00:00:00"/>
    <x v="0"/>
    <x v="0"/>
    <x v="2"/>
    <s v="GB1098963696"/>
    <n v="575000"/>
    <n v="7.7906666666666702"/>
    <n v="4479633.3333333358"/>
    <x v="0"/>
    <s v="Yes"/>
  </r>
  <r>
    <x v="198"/>
    <d v="2020-04-02T00:00:00"/>
    <d v="2020-04-02T00:00:00"/>
    <x v="1"/>
    <x v="1"/>
    <x v="5"/>
    <s v="FR1234567906"/>
    <n v="61000"/>
    <n v="161.09116666666699"/>
    <n v="9826561.1666666865"/>
    <x v="1"/>
    <s v="Yes"/>
  </r>
  <r>
    <x v="199"/>
    <d v="2020-05-21T00:00:00"/>
    <d v="2020-05-25T00:00:00"/>
    <x v="0"/>
    <x v="3"/>
    <x v="2"/>
    <s v="IT2425259660"/>
    <n v="159000"/>
    <n v="131.862666666667"/>
    <n v="20966164.000000052"/>
    <x v="1"/>
    <s v="Yes"/>
  </r>
  <r>
    <x v="200"/>
    <d v="2020-10-23T00:00:00"/>
    <d v="2020-10-28T00:00:00"/>
    <x v="0"/>
    <x v="9"/>
    <x v="7"/>
    <s v="ES1005680797"/>
    <n v="469000"/>
    <n v="39.405166666666702"/>
    <n v="18481023.166666683"/>
    <x v="1"/>
    <s v="Yes"/>
  </r>
  <r>
    <x v="201"/>
    <d v="2020-05-19T00:00:00"/>
    <d v="2020-05-19T00:00:00"/>
    <x v="1"/>
    <x v="3"/>
    <x v="6"/>
    <s v="IT2425259658"/>
    <n v="155000"/>
    <n v="133.05566666666701"/>
    <n v="20623628.333333388"/>
    <x v="1"/>
    <s v="Yes"/>
  </r>
  <r>
    <x v="202"/>
    <d v="2020-07-22T00:00:00"/>
    <d v="2020-07-22T00:00:00"/>
    <x v="1"/>
    <x v="5"/>
    <x v="6"/>
    <s v="SI07918885887"/>
    <n v="283000"/>
    <n v="94.879666666666694"/>
    <n v="26850945.666666675"/>
    <x v="1"/>
    <s v="No"/>
  </r>
  <r>
    <x v="203"/>
    <d v="2020-09-25T00:00:00"/>
    <d v="2020-09-25T00:00:00"/>
    <x v="1"/>
    <x v="4"/>
    <x v="5"/>
    <s v="DE1200056053"/>
    <n v="413000"/>
    <n v="56.1071666666667"/>
    <n v="23172259.833333347"/>
    <x v="1"/>
    <s v="Yes"/>
  </r>
  <r>
    <x v="204"/>
    <d v="2020-09-08T00:00:00"/>
    <d v="2020-09-10T00:00:00"/>
    <x v="0"/>
    <x v="4"/>
    <x v="1"/>
    <s v="DE1200056052"/>
    <n v="375000"/>
    <n v="67.440666666666701"/>
    <n v="25290250.000000011"/>
    <x v="1"/>
    <s v="Yes"/>
  </r>
  <r>
    <x v="205"/>
    <d v="2020-04-30T00:00:00"/>
    <d v="2020-05-05T00:00:00"/>
    <x v="0"/>
    <x v="2"/>
    <x v="7"/>
    <s v="NL2372971603"/>
    <n v="117000"/>
    <n v="144.38916666666699"/>
    <n v="16893532.500000037"/>
    <x v="1"/>
    <s v="Yes"/>
  </r>
  <r>
    <x v="206"/>
    <d v="2020-09-29T00:00:00"/>
    <d v="2020-09-29T00:00:00"/>
    <x v="1"/>
    <x v="0"/>
    <x v="7"/>
    <s v="GB1098963680"/>
    <n v="421000"/>
    <n v="53.721166666666697"/>
    <n v="22616611.166666679"/>
    <x v="0"/>
    <s v="Yes"/>
  </r>
  <r>
    <x v="207"/>
    <d v="2020-05-28T00:00:00"/>
    <d v="2020-05-28T00:00:00"/>
    <x v="1"/>
    <x v="3"/>
    <x v="5"/>
    <s v="IT2425259667"/>
    <n v="173000"/>
    <n v="127.687166666667"/>
    <n v="22089879.833333392"/>
    <x v="1"/>
    <s v="Yes"/>
  </r>
  <r>
    <x v="208"/>
    <d v="2020-05-05T00:00:00"/>
    <d v="2020-05-05T00:00:00"/>
    <x v="1"/>
    <x v="2"/>
    <x v="6"/>
    <s v="NL2372971606"/>
    <n v="123000"/>
    <n v="142.59966666666699"/>
    <n v="17539759.000000041"/>
    <x v="1"/>
    <s v="No"/>
  </r>
  <r>
    <x v="209"/>
    <d v="2020-04-22T00:00:00"/>
    <d v="2020-04-22T00:00:00"/>
    <x v="1"/>
    <x v="2"/>
    <x v="7"/>
    <s v="NL2372971595"/>
    <n v="101000"/>
    <n v="149.16116666666699"/>
    <n v="15065277.833333366"/>
    <x v="1"/>
    <s v="No"/>
  </r>
  <r>
    <x v="210"/>
    <d v="2020-03-20T00:00:00"/>
    <d v="2020-03-20T00:00:00"/>
    <x v="1"/>
    <x v="0"/>
    <x v="0"/>
    <s v="GB1098963714"/>
    <n v="35000"/>
    <n v="168.845666666667"/>
    <n v="5909598.3333333451"/>
    <x v="0"/>
    <s v="Yes"/>
  </r>
  <r>
    <x v="211"/>
    <d v="2020-10-20T00:00:00"/>
    <d v="2020-10-22T00:00:00"/>
    <x v="0"/>
    <x v="4"/>
    <x v="6"/>
    <s v="DE1200056042"/>
    <n v="459000"/>
    <n v="42.387666666666703"/>
    <n v="19455939.000000019"/>
    <x v="1"/>
    <s v="No"/>
  </r>
  <r>
    <x v="212"/>
    <d v="2020-03-26T00:00:00"/>
    <d v="2020-03-26T00:00:00"/>
    <x v="1"/>
    <x v="0"/>
    <x v="2"/>
    <s v="GB1098963720"/>
    <n v="47000"/>
    <n v="165.26666666666699"/>
    <n v="7767533.3333333489"/>
    <x v="0"/>
    <s v="Yes"/>
  </r>
  <r>
    <x v="213"/>
    <d v="2020-04-27T00:00:00"/>
    <d v="2020-04-27T00:00:00"/>
    <x v="1"/>
    <x v="2"/>
    <x v="6"/>
    <s v="NL2372971598"/>
    <n v="107000"/>
    <n v="147.37166666666701"/>
    <n v="15768768.333333369"/>
    <x v="1"/>
    <s v="Yes"/>
  </r>
  <r>
    <x v="214"/>
    <d v="2020-06-15T00:00:00"/>
    <d v="2020-06-20T00:00:00"/>
    <x v="0"/>
    <x v="3"/>
    <x v="5"/>
    <s v="IT2425259674"/>
    <n v="205000"/>
    <n v="118.143166666667"/>
    <n v="24219349.166666735"/>
    <x v="1"/>
    <s v="Yes"/>
  </r>
  <r>
    <x v="215"/>
    <d v="2020-08-21T00:00:00"/>
    <d v="2020-08-21T00:00:00"/>
    <x v="1"/>
    <x v="9"/>
    <x v="1"/>
    <s v="ES1005680805"/>
    <n v="343000"/>
    <n v="76.984666666666698"/>
    <n v="26405740.666666679"/>
    <x v="1"/>
    <s v="Yes"/>
  </r>
  <r>
    <x v="216"/>
    <d v="2020-09-15T00:00:00"/>
    <d v="2020-09-15T00:00:00"/>
    <x v="1"/>
    <x v="4"/>
    <x v="7"/>
    <s v="DE1200056040"/>
    <n v="389000"/>
    <n v="63.265166666666701"/>
    <n v="24610149.833333347"/>
    <x v="1"/>
    <s v="Yes"/>
  </r>
  <r>
    <x v="217"/>
    <d v="2020-12-03T00:00:00"/>
    <d v="2020-12-05T00:00:00"/>
    <x v="0"/>
    <x v="3"/>
    <x v="1"/>
    <s v="IT2425259645"/>
    <n v="551000"/>
    <n v="14.9486666666667"/>
    <n v="8236715.3333333516"/>
    <x v="1"/>
    <s v="Yes"/>
  </r>
  <r>
    <x v="218"/>
    <d v="2020-08-25T00:00:00"/>
    <d v="2020-08-25T00:00:00"/>
    <x v="1"/>
    <x v="4"/>
    <x v="6"/>
    <s v="DE1200056078"/>
    <n v="347000"/>
    <n v="75.7916666666667"/>
    <n v="26299708.333333343"/>
    <x v="1"/>
    <s v="Yes"/>
  </r>
  <r>
    <x v="219"/>
    <d v="2020-08-04T00:00:00"/>
    <d v="2020-08-04T00:00:00"/>
    <x v="1"/>
    <x v="1"/>
    <x v="3"/>
    <s v="FR1234567921"/>
    <n v="305000"/>
    <n v="88.318166666666698"/>
    <n v="26937040.833333343"/>
    <x v="1"/>
    <s v="No"/>
  </r>
  <r>
    <x v="220"/>
    <d v="2020-10-20T00:00:00"/>
    <d v="2020-10-20T00:00:00"/>
    <x v="1"/>
    <x v="6"/>
    <x v="5"/>
    <s v="US3456725276"/>
    <n v="461000"/>
    <n v="41.791166666666697"/>
    <n v="19265727.833333347"/>
    <x v="2"/>
    <s v="Yes"/>
  </r>
  <r>
    <x v="221"/>
    <d v="2020-06-11T00:00:00"/>
    <d v="2020-06-11T00:00:00"/>
    <x v="1"/>
    <x v="4"/>
    <x v="4"/>
    <s v="DE1200056062"/>
    <n v="201000"/>
    <n v="119.336166666667"/>
    <n v="23986569.500000067"/>
    <x v="1"/>
    <s v="Yes"/>
  </r>
  <r>
    <x v="222"/>
    <d v="2020-10-26T00:00:00"/>
    <d v="2020-11-05T00:00:00"/>
    <x v="0"/>
    <x v="0"/>
    <x v="1"/>
    <s v="GB1098963693"/>
    <n v="471000"/>
    <n v="38.808666666666703"/>
    <n v="18278882.000000019"/>
    <x v="0"/>
    <s v="Yes"/>
  </r>
  <r>
    <x v="223"/>
    <d v="2020-09-21T00:00:00"/>
    <d v="2020-09-25T00:00:00"/>
    <x v="0"/>
    <x v="9"/>
    <x v="3"/>
    <s v="ES1005680795"/>
    <n v="401000"/>
    <n v="59.686166666666701"/>
    <n v="23934152.833333347"/>
    <x v="1"/>
    <s v="Yes"/>
  </r>
  <r>
    <x v="224"/>
    <d v="2020-07-06T00:00:00"/>
    <d v="2020-07-10T00:00:00"/>
    <x v="0"/>
    <x v="4"/>
    <x v="1"/>
    <s v="DE1200056075"/>
    <n v="247000"/>
    <n v="105.616666666667"/>
    <n v="26087316.66666675"/>
    <x v="1"/>
    <s v="Yes"/>
  </r>
  <r>
    <x v="225"/>
    <d v="2020-12-01T00:00:00"/>
    <d v="2020-12-01T00:00:00"/>
    <x v="1"/>
    <x v="3"/>
    <x v="3"/>
    <s v="IT2425259684"/>
    <n v="545000"/>
    <n v="16.7381666666667"/>
    <n v="9122300.8333333507"/>
    <x v="1"/>
    <s v="Yes"/>
  </r>
  <r>
    <x v="226"/>
    <d v="2020-07-14T00:00:00"/>
    <d v="2020-07-16T00:00:00"/>
    <x v="0"/>
    <x v="0"/>
    <x v="6"/>
    <s v="GB1098963687"/>
    <n v="267000"/>
    <n v="99.651666666666699"/>
    <n v="26606995.000000007"/>
    <x v="0"/>
    <s v="Yes"/>
  </r>
  <r>
    <x v="227"/>
    <d v="2020-07-02T00:00:00"/>
    <d v="2020-07-04T00:00:00"/>
    <x v="0"/>
    <x v="4"/>
    <x v="0"/>
    <s v="DE1200056048"/>
    <n v="243000"/>
    <n v="106.809666666667"/>
    <n v="25954749.000000082"/>
    <x v="1"/>
    <s v="Yes"/>
  </r>
  <r>
    <x v="228"/>
    <d v="2020-08-17T00:00:00"/>
    <d v="2020-08-19T00:00:00"/>
    <x v="0"/>
    <x v="7"/>
    <x v="6"/>
    <s v="RU2364636780"/>
    <n v="331000"/>
    <n v="80.563666666666705"/>
    <n v="26666573.666666679"/>
    <x v="2"/>
    <s v="Yes"/>
  </r>
  <r>
    <x v="229"/>
    <d v="2020-10-06T00:00:00"/>
    <d v="2020-10-06T00:00:00"/>
    <x v="1"/>
    <x v="9"/>
    <x v="0"/>
    <s v="ES1005680796"/>
    <n v="435000"/>
    <n v="49.545666666666698"/>
    <n v="21552365.000000015"/>
    <x v="1"/>
    <s v="Yes"/>
  </r>
  <r>
    <x v="230"/>
    <d v="2020-04-28T00:00:00"/>
    <d v="2020-04-28T00:00:00"/>
    <x v="1"/>
    <x v="2"/>
    <x v="3"/>
    <s v="NL2372971601"/>
    <n v="113000"/>
    <n v="145.58216666666701"/>
    <n v="16450784.833333371"/>
    <x v="1"/>
    <s v="Yes"/>
  </r>
  <r>
    <x v="231"/>
    <d v="2020-05-29T00:00:00"/>
    <d v="2020-05-29T00:00:00"/>
    <x v="1"/>
    <x v="3"/>
    <x v="2"/>
    <s v="IT2425259668"/>
    <n v="175000"/>
    <n v="127.090666666667"/>
    <n v="22240866.666666728"/>
    <x v="1"/>
    <s v="Yes"/>
  </r>
  <r>
    <x v="232"/>
    <d v="2020-04-28T00:00:00"/>
    <d v="2020-04-28T00:00:00"/>
    <x v="1"/>
    <x v="2"/>
    <x v="5"/>
    <s v="NL2372971599"/>
    <n v="109000"/>
    <n v="146.77516666666699"/>
    <n v="15998493.166666701"/>
    <x v="1"/>
    <s v="No"/>
  </r>
  <r>
    <x v="233"/>
    <d v="2020-03-09T00:00:00"/>
    <d v="2020-03-19T00:00:00"/>
    <x v="0"/>
    <x v="0"/>
    <x v="4"/>
    <s v="GB1098963701"/>
    <n v="9000"/>
    <n v="176.60016666666701"/>
    <n v="1589401.500000003"/>
    <x v="0"/>
    <s v="Yes"/>
  </r>
  <r>
    <x v="234"/>
    <d v="2020-12-08T00:00:00"/>
    <d v="2020-12-18T00:00:00"/>
    <x v="0"/>
    <x v="2"/>
    <x v="2"/>
    <s v="NL2372971593"/>
    <n v="559000"/>
    <n v="12.562666666666701"/>
    <n v="7022530.6666666856"/>
    <x v="1"/>
    <s v="Yes"/>
  </r>
  <r>
    <x v="235"/>
    <d v="2020-10-06T00:00:00"/>
    <d v="2020-10-06T00:00:00"/>
    <x v="1"/>
    <x v="7"/>
    <x v="3"/>
    <s v="RU2364636783"/>
    <n v="433000"/>
    <n v="50.142166666666697"/>
    <n v="21711558.166666679"/>
    <x v="2"/>
    <s v="Yes"/>
  </r>
  <r>
    <x v="236"/>
    <d v="2020-03-12T00:00:00"/>
    <d v="2020-03-12T00:00:00"/>
    <x v="1"/>
    <x v="0"/>
    <x v="0"/>
    <s v="GB1098963706"/>
    <n v="19000"/>
    <n v="173.61766666666699"/>
    <n v="3298735.666666673"/>
    <x v="0"/>
    <s v="Yes"/>
  </r>
  <r>
    <x v="237"/>
    <d v="2020-09-01T00:00:00"/>
    <d v="2020-09-01T00:00:00"/>
    <x v="1"/>
    <x v="6"/>
    <x v="5"/>
    <s v="US3456725271"/>
    <n v="365000"/>
    <n v="70.423166666666702"/>
    <n v="25704455.833333347"/>
    <x v="2"/>
    <s v="No"/>
  </r>
  <r>
    <x v="238"/>
    <d v="2020-07-27T00:00:00"/>
    <d v="2020-07-27T00:00:00"/>
    <x v="1"/>
    <x v="4"/>
    <x v="3"/>
    <s v="DE1200056037"/>
    <n v="289000"/>
    <n v="93.090166666666704"/>
    <n v="26903058.166666679"/>
    <x v="1"/>
    <s v="Yes"/>
  </r>
  <r>
    <x v="239"/>
    <d v="2020-12-21T00:00:00"/>
    <d v="2020-12-21T00:00:00"/>
    <x v="1"/>
    <x v="4"/>
    <x v="1"/>
    <s v="DE1200056058"/>
    <n v="583000"/>
    <n v="5.4046666666666701"/>
    <n v="3150920.6666666688"/>
    <x v="1"/>
    <s v="Yes"/>
  </r>
  <r>
    <x v="240"/>
    <d v="2020-06-30T00:00:00"/>
    <d v="2020-06-30T00:00:00"/>
    <x v="1"/>
    <x v="3"/>
    <x v="2"/>
    <s v="IT2425259675"/>
    <n v="239000"/>
    <n v="108.002666666667"/>
    <n v="25812637.333333414"/>
    <x v="1"/>
    <s v="Yes"/>
  </r>
  <r>
    <x v="241"/>
    <d v="2020-12-08T00:00:00"/>
    <d v="2020-12-08T00:00:00"/>
    <x v="1"/>
    <x v="4"/>
    <x v="5"/>
    <s v="DE1200056045"/>
    <n v="557000"/>
    <n v="13.1591666666667"/>
    <n v="7329655.8333333516"/>
    <x v="1"/>
    <s v="Yes"/>
  </r>
  <r>
    <x v="242"/>
    <d v="2020-08-27T00:00:00"/>
    <d v="2020-08-27T00:00:00"/>
    <x v="1"/>
    <x v="2"/>
    <x v="0"/>
    <s v="NL2372971587"/>
    <n v="355000"/>
    <n v="73.405666666666704"/>
    <n v="26059011.666666679"/>
    <x v="1"/>
    <s v="Yes"/>
  </r>
  <r>
    <x v="243"/>
    <d v="2020-09-24T00:00:00"/>
    <d v="2020-09-24T00:00:00"/>
    <x v="1"/>
    <x v="9"/>
    <x v="6"/>
    <s v="ES1005680807"/>
    <n v="411000"/>
    <n v="56.703666666666699"/>
    <n v="23305207.000000015"/>
    <x v="1"/>
    <s v="Yes"/>
  </r>
  <r>
    <x v="244"/>
    <d v="2020-08-14T00:00:00"/>
    <d v="2020-08-14T00:00:00"/>
    <x v="1"/>
    <x v="1"/>
    <x v="4"/>
    <s v="FR1234567893"/>
    <n v="329000"/>
    <n v="81.160166666666697"/>
    <n v="26701694.833333343"/>
    <x v="1"/>
    <s v="Yes"/>
  </r>
  <r>
    <x v="245"/>
    <d v="2020-11-09T00:00:00"/>
    <d v="2020-11-09T00:00:00"/>
    <x v="1"/>
    <x v="1"/>
    <x v="0"/>
    <s v="FR1234567898"/>
    <n v="499000"/>
    <n v="30.4576666666667"/>
    <n v="15198375.666666683"/>
    <x v="1"/>
    <s v="Yes"/>
  </r>
  <r>
    <x v="246"/>
    <d v="2020-04-06T00:00:00"/>
    <d v="2020-04-06T00:00:00"/>
    <x v="1"/>
    <x v="1"/>
    <x v="3"/>
    <s v="FR1234567908"/>
    <n v="65000"/>
    <n v="159.89816666666701"/>
    <n v="10393380.833333356"/>
    <x v="1"/>
    <s v="Yes"/>
  </r>
  <r>
    <x v="247"/>
    <d v="2020-09-30T00:00:00"/>
    <d v="2020-10-04T00:00:00"/>
    <x v="0"/>
    <x v="2"/>
    <x v="1"/>
    <s v="NL2372971589"/>
    <n v="423000"/>
    <n v="53.124666666666698"/>
    <n v="22471734.000000015"/>
    <x v="1"/>
    <s v="No"/>
  </r>
  <r>
    <x v="248"/>
    <d v="2020-03-16T00:00:00"/>
    <d v="2020-03-18T00:00:00"/>
    <x v="0"/>
    <x v="0"/>
    <x v="1"/>
    <s v="GB1098963708"/>
    <n v="23000"/>
    <n v="172.42466666666701"/>
    <n v="3965767.3333333414"/>
    <x v="0"/>
    <s v="Yes"/>
  </r>
  <r>
    <x v="249"/>
    <d v="2020-12-16T00:00:00"/>
    <d v="2020-12-20T00:00:00"/>
    <x v="0"/>
    <x v="1"/>
    <x v="3"/>
    <s v="FR1234567929"/>
    <n v="577000"/>
    <n v="7.1941666666666704"/>
    <n v="4151034.1666666688"/>
    <x v="1"/>
    <s v="No"/>
  </r>
  <r>
    <x v="250"/>
    <d v="2020-06-30T00:00:00"/>
    <d v="2020-06-30T00:00:00"/>
    <x v="1"/>
    <x v="1"/>
    <x v="6"/>
    <s v="FR1234567919"/>
    <n v="235000"/>
    <n v="109.19566666666699"/>
    <n v="25660981.666666742"/>
    <x v="1"/>
    <s v="Yes"/>
  </r>
  <r>
    <x v="251"/>
    <d v="2020-04-29T00:00:00"/>
    <d v="2020-05-03T00:00:00"/>
    <x v="0"/>
    <x v="2"/>
    <x v="0"/>
    <s v="NL2372971602"/>
    <n v="115000"/>
    <n v="144.98566666666699"/>
    <n v="16673351.666666703"/>
    <x v="1"/>
    <s v="No"/>
  </r>
  <r>
    <x v="252"/>
    <d v="2020-08-26T00:00:00"/>
    <d v="2020-08-28T00:00:00"/>
    <x v="0"/>
    <x v="0"/>
    <x v="3"/>
    <s v="GB1098963678"/>
    <n v="353000"/>
    <n v="74.002166666666696"/>
    <n v="26122764.833333343"/>
    <x v="0"/>
    <s v="No"/>
  </r>
  <r>
    <x v="253"/>
    <d v="2020-10-12T00:00:00"/>
    <d v="2020-10-12T00:00:00"/>
    <x v="1"/>
    <x v="3"/>
    <x v="6"/>
    <s v="IT2425259681"/>
    <n v="443000"/>
    <n v="47.159666666666702"/>
    <n v="20891732.333333351"/>
    <x v="1"/>
    <s v="Yes"/>
  </r>
  <r>
    <x v="254"/>
    <d v="2020-11-17T00:00:00"/>
    <d v="2020-11-27T00:00:00"/>
    <x v="0"/>
    <x v="4"/>
    <x v="7"/>
    <s v="DE1200056083"/>
    <n v="517000"/>
    <n v="25.089166666666699"/>
    <n v="12971099.166666683"/>
    <x v="1"/>
    <s v="Yes"/>
  </r>
  <r>
    <x v="255"/>
    <d v="2020-05-26T00:00:00"/>
    <d v="2020-05-26T00:00:00"/>
    <x v="1"/>
    <x v="3"/>
    <x v="7"/>
    <s v="IT2425259663"/>
    <n v="165000"/>
    <n v="130.07316666666699"/>
    <n v="21462072.500000052"/>
    <x v="1"/>
    <s v="No"/>
  </r>
  <r>
    <x v="256"/>
    <d v="2020-10-08T00:00:00"/>
    <d v="2020-10-08T00:00:00"/>
    <x v="1"/>
    <x v="4"/>
    <x v="1"/>
    <s v="DE1200056069"/>
    <n v="439000"/>
    <n v="48.3526666666667"/>
    <n v="21226820.666666683"/>
    <x v="1"/>
    <s v="Yes"/>
  </r>
  <r>
    <x v="257"/>
    <d v="2020-10-19T00:00:00"/>
    <d v="2020-10-19T00:00:00"/>
    <x v="1"/>
    <x v="2"/>
    <x v="4"/>
    <s v="NL2372971590"/>
    <n v="457000"/>
    <n v="42.984166666666702"/>
    <n v="19643764.166666683"/>
    <x v="1"/>
    <s v="Yes"/>
  </r>
  <r>
    <x v="258"/>
    <d v="2020-12-18T00:00:00"/>
    <d v="2020-12-28T00:00:00"/>
    <x v="0"/>
    <x v="9"/>
    <x v="7"/>
    <s v="ES1005680812"/>
    <n v="581000"/>
    <n v="6.0011666666666699"/>
    <n v="3486677.8333333354"/>
    <x v="1"/>
    <s v="Yes"/>
  </r>
  <r>
    <x v="259"/>
    <d v="2020-08-25T00:00:00"/>
    <d v="2020-08-25T00:00:00"/>
    <x v="1"/>
    <x v="5"/>
    <x v="2"/>
    <s v="SI07918885889"/>
    <n v="351000"/>
    <n v="74.598666666666702"/>
    <n v="26184132.000000011"/>
    <x v="1"/>
    <s v="Yes"/>
  </r>
  <r>
    <x v="260"/>
    <d v="2020-03-10T00:00:00"/>
    <d v="2020-03-10T00:00:00"/>
    <x v="1"/>
    <x v="0"/>
    <x v="6"/>
    <s v="GB1098963702"/>
    <n v="11000"/>
    <n v="176.00366666666699"/>
    <n v="1936040.3333333367"/>
    <x v="0"/>
    <s v="No"/>
  </r>
  <r>
    <x v="261"/>
    <d v="2020-03-17T00:00:00"/>
    <d v="2020-03-22T00:00:00"/>
    <x v="0"/>
    <x v="0"/>
    <x v="6"/>
    <s v="GB1098963710"/>
    <n v="27000"/>
    <n v="171.231666666667"/>
    <n v="4623255.0000000093"/>
    <x v="0"/>
    <s v="Yes"/>
  </r>
  <r>
    <x v="262"/>
    <d v="2020-11-03T00:00:00"/>
    <d v="2020-11-03T00:00:00"/>
    <x v="1"/>
    <x v="2"/>
    <x v="1"/>
    <s v="NL2372971591"/>
    <n v="487000"/>
    <n v="34.036666666666697"/>
    <n v="16575856.666666681"/>
    <x v="1"/>
    <s v="Yes"/>
  </r>
  <r>
    <x v="263"/>
    <d v="2020-06-30T00:00:00"/>
    <d v="2020-06-30T00:00:00"/>
    <x v="1"/>
    <x v="4"/>
    <x v="5"/>
    <s v="DE1200056063"/>
    <n v="237000"/>
    <n v="108.599166666667"/>
    <n v="25738002.500000078"/>
    <x v="1"/>
    <s v="No"/>
  </r>
  <r>
    <x v="264"/>
    <d v="2020-09-18T00:00:00"/>
    <d v="2020-09-18T00:00:00"/>
    <x v="1"/>
    <x v="7"/>
    <x v="2"/>
    <s v="RU2364636782"/>
    <n v="399000"/>
    <n v="60.282666666666699"/>
    <n v="24052784.000000015"/>
    <x v="2"/>
    <s v="Yes"/>
  </r>
  <r>
    <x v="265"/>
    <d v="2020-11-04T00:00:00"/>
    <d v="2020-11-14T00:00:00"/>
    <x v="0"/>
    <x v="4"/>
    <x v="5"/>
    <s v="DE1200056043"/>
    <n v="493000"/>
    <n v="32.247166666666701"/>
    <n v="15897853.166666683"/>
    <x v="1"/>
    <s v="No"/>
  </r>
  <r>
    <x v="266"/>
    <d v="2020-06-23T00:00:00"/>
    <d v="2020-06-23T00:00:00"/>
    <x v="1"/>
    <x v="6"/>
    <x v="2"/>
    <s v="US3456725262"/>
    <n v="223000"/>
    <n v="112.774666666667"/>
    <n v="25148750.666666742"/>
    <x v="2"/>
    <s v="Yes"/>
  </r>
  <r>
    <x v="267"/>
    <d v="2020-11-10T00:00:00"/>
    <d v="2020-11-10T00:00:00"/>
    <x v="1"/>
    <x v="0"/>
    <x v="4"/>
    <s v="GB1098963694"/>
    <n v="505000"/>
    <n v="28.6681666666667"/>
    <n v="14477424.166666683"/>
    <x v="0"/>
    <s v="Yes"/>
  </r>
  <r>
    <x v="268"/>
    <d v="2020-05-22T00:00:00"/>
    <d v="2020-05-27T00:00:00"/>
    <x v="0"/>
    <x v="3"/>
    <x v="3"/>
    <s v="IT2425259661"/>
    <n v="161000"/>
    <n v="131.266166666667"/>
    <n v="21133852.833333388"/>
    <x v="1"/>
    <s v="Yes"/>
  </r>
  <r>
    <x v="269"/>
    <d v="2020-07-09T00:00:00"/>
    <d v="2020-07-09T00:00:00"/>
    <x v="1"/>
    <x v="6"/>
    <x v="3"/>
    <s v="US3456725264"/>
    <n v="257000"/>
    <n v="102.634166666667"/>
    <n v="26376980.833333418"/>
    <x v="2"/>
    <s v="Yes"/>
  </r>
  <r>
    <x v="270"/>
    <d v="2020-08-07T00:00:00"/>
    <d v="2020-08-12T00:00:00"/>
    <x v="0"/>
    <x v="4"/>
    <x v="6"/>
    <s v="DE1200056077"/>
    <n v="315000"/>
    <n v="85.335666666666697"/>
    <n v="26880735.000000011"/>
    <x v="1"/>
    <s v="Yes"/>
  </r>
  <r>
    <x v="271"/>
    <d v="2020-07-28T00:00:00"/>
    <d v="2020-08-02T00:00:00"/>
    <x v="0"/>
    <x v="6"/>
    <x v="1"/>
    <s v="US3456725267"/>
    <n v="295000"/>
    <n v="91.3006666666667"/>
    <n v="26933696.666666675"/>
    <x v="2"/>
    <s v="Yes"/>
  </r>
  <r>
    <x v="272"/>
    <d v="2020-09-22T00:00:00"/>
    <d v="2020-09-27T00:00:00"/>
    <x v="0"/>
    <x v="1"/>
    <x v="0"/>
    <s v="FR1234567924"/>
    <n v="403000"/>
    <n v="59.089666666666702"/>
    <n v="23813135.666666679"/>
    <x v="1"/>
    <s v="Yes"/>
  </r>
  <r>
    <x v="273"/>
    <d v="2020-09-04T00:00:00"/>
    <d v="2020-09-04T00:00:00"/>
    <x v="1"/>
    <x v="4"/>
    <x v="0"/>
    <s v="DE1200056067"/>
    <n v="371000"/>
    <n v="68.633666666666699"/>
    <n v="25463090.333333347"/>
    <x v="1"/>
    <s v="Yes"/>
  </r>
  <r>
    <x v="274"/>
    <d v="2020-10-07T00:00:00"/>
    <d v="2020-10-07T00:00:00"/>
    <x v="1"/>
    <x v="0"/>
    <x v="7"/>
    <s v="GB1098963692"/>
    <n v="437000"/>
    <n v="48.949166666666699"/>
    <n v="21390785.833333347"/>
    <x v="0"/>
    <s v="No"/>
  </r>
  <r>
    <x v="275"/>
    <d v="2020-05-19T00:00:00"/>
    <d v="2020-05-19T00:00:00"/>
    <x v="1"/>
    <x v="3"/>
    <x v="4"/>
    <s v="IT2425259657"/>
    <n v="153000"/>
    <n v="133.652166666667"/>
    <n v="20448781.500000052"/>
    <x v="1"/>
    <s v="Yes"/>
  </r>
  <r>
    <x v="276"/>
    <d v="2020-04-13T00:00:00"/>
    <d v="2020-04-13T00:00:00"/>
    <x v="1"/>
    <x v="8"/>
    <x v="2"/>
    <s v="IE11000045602"/>
    <n v="79000"/>
    <n v="155.72266666666701"/>
    <n v="12302090.666666694"/>
    <x v="1"/>
    <s v="Yes"/>
  </r>
  <r>
    <x v="277"/>
    <d v="2020-10-20T00:00:00"/>
    <d v="2020-10-20T00:00:00"/>
    <x v="1"/>
    <x v="6"/>
    <x v="2"/>
    <s v="US3456725277"/>
    <n v="463000"/>
    <n v="41.194666666666699"/>
    <n v="19073130.666666683"/>
    <x v="2"/>
    <s v="Yes"/>
  </r>
  <r>
    <x v="278"/>
    <d v="2020-04-09T00:00:00"/>
    <d v="2020-04-19T00:00:00"/>
    <x v="0"/>
    <x v="1"/>
    <x v="6"/>
    <s v="FR1234567913"/>
    <n v="75000"/>
    <n v="156.91566666666699"/>
    <n v="11768675.000000024"/>
    <x v="1"/>
    <s v="Yes"/>
  </r>
  <r>
    <x v="279"/>
    <d v="2020-11-06T00:00:00"/>
    <d v="2020-11-06T00:00:00"/>
    <x v="1"/>
    <x v="6"/>
    <x v="3"/>
    <s v="US3456725279"/>
    <n v="497000"/>
    <n v="31.054166666666699"/>
    <n v="15433920.833333349"/>
    <x v="2"/>
    <s v="Yes"/>
  </r>
  <r>
    <x v="280"/>
    <d v="2020-03-19T00:00:00"/>
    <d v="2020-03-19T00:00:00"/>
    <x v="1"/>
    <x v="0"/>
    <x v="3"/>
    <s v="GB1098963713"/>
    <n v="33000"/>
    <n v="169.44216666666699"/>
    <n v="5591591.5000000112"/>
    <x v="0"/>
    <s v="Yes"/>
  </r>
  <r>
    <x v="281"/>
    <d v="2020-06-02T00:00:00"/>
    <d v="2020-06-02T00:00:00"/>
    <x v="1"/>
    <x v="3"/>
    <x v="1"/>
    <s v="IT2425259672"/>
    <n v="183000"/>
    <n v="124.70466666666699"/>
    <n v="22820954.00000006"/>
    <x v="1"/>
    <s v="Yes"/>
  </r>
  <r>
    <x v="282"/>
    <d v="2020-05-11T00:00:00"/>
    <d v="2020-05-11T00:00:00"/>
    <x v="1"/>
    <x v="3"/>
    <x v="1"/>
    <s v="IT2425259648"/>
    <n v="135000"/>
    <n v="139.02066666666701"/>
    <n v="18767790.000000048"/>
    <x v="1"/>
    <s v="Yes"/>
  </r>
  <r>
    <x v="283"/>
    <d v="2020-06-24T00:00:00"/>
    <d v="2020-06-29T00:00:00"/>
    <x v="0"/>
    <x v="1"/>
    <x v="0"/>
    <s v="FR1234567890"/>
    <n v="227000"/>
    <n v="111.581666666667"/>
    <n v="25329038.33333341"/>
    <x v="1"/>
    <s v="No"/>
  </r>
  <r>
    <x v="284"/>
    <d v="2020-04-20T00:00:00"/>
    <d v="2020-04-24T00:00:00"/>
    <x v="0"/>
    <x v="8"/>
    <x v="5"/>
    <s v="IE11000045608"/>
    <n v="93000"/>
    <n v="151.54716666666701"/>
    <n v="14093886.500000032"/>
    <x v="1"/>
    <s v="Yes"/>
  </r>
  <r>
    <x v="285"/>
    <d v="2020-06-09T00:00:00"/>
    <d v="2020-06-09T00:00:00"/>
    <x v="1"/>
    <x v="4"/>
    <x v="0"/>
    <s v="DE1200056060"/>
    <n v="195000"/>
    <n v="121.125666666667"/>
    <n v="23619505.000000067"/>
    <x v="1"/>
    <s v="No"/>
  </r>
  <r>
    <x v="286"/>
    <d v="2020-10-21T00:00:00"/>
    <d v="2020-10-21T00:00:00"/>
    <x v="1"/>
    <x v="1"/>
    <x v="3"/>
    <s v="FR1234567897"/>
    <n v="465000"/>
    <n v="40.5981666666667"/>
    <n v="18878147.500000015"/>
    <x v="1"/>
    <s v="No"/>
  </r>
  <r>
    <x v="287"/>
    <d v="2020-07-01T00:00:00"/>
    <d v="2020-07-01T00:00:00"/>
    <x v="1"/>
    <x v="9"/>
    <x v="3"/>
    <s v="ES1005680802"/>
    <n v="241000"/>
    <n v="107.406166666667"/>
    <n v="25884886.16666675"/>
    <x v="1"/>
    <s v="No"/>
  </r>
  <r>
    <x v="288"/>
    <d v="2020-10-13T00:00:00"/>
    <d v="2020-10-18T00:00:00"/>
    <x v="0"/>
    <x v="9"/>
    <x v="3"/>
    <s v="ES1005680808"/>
    <n v="449000"/>
    <n v="45.370166666666698"/>
    <n v="20371204.833333347"/>
    <x v="1"/>
    <s v="No"/>
  </r>
  <r>
    <x v="289"/>
    <d v="2020-03-31T00:00:00"/>
    <d v="2020-03-31T00:00:00"/>
    <x v="1"/>
    <x v="1"/>
    <x v="4"/>
    <s v="FR1234567904"/>
    <n v="57000"/>
    <n v="162.28416666666701"/>
    <n v="9250197.5000000186"/>
    <x v="1"/>
    <s v="Yes"/>
  </r>
  <r>
    <x v="290"/>
    <d v="2020-05-26T00:00:00"/>
    <d v="2020-05-26T00:00:00"/>
    <x v="1"/>
    <x v="3"/>
    <x v="1"/>
    <s v="IT2425259664"/>
    <n v="167000"/>
    <n v="129.476666666667"/>
    <n v="21622603.333333388"/>
    <x v="1"/>
    <s v="Yes"/>
  </r>
  <r>
    <x v="291"/>
    <d v="2020-03-11T00:00:00"/>
    <d v="2020-03-11T00:00:00"/>
    <x v="1"/>
    <x v="0"/>
    <x v="3"/>
    <s v="GB1098963705"/>
    <n v="17000"/>
    <n v="174.21416666666701"/>
    <n v="2961640.8333333391"/>
    <x v="0"/>
    <s v="No"/>
  </r>
  <r>
    <x v="292"/>
    <d v="2020-03-24T00:00:00"/>
    <d v="2020-03-24T00:00:00"/>
    <x v="1"/>
    <x v="0"/>
    <x v="6"/>
    <s v="GB1098963718"/>
    <n v="43000"/>
    <n v="166.459666666667"/>
    <n v="7157765.6666666809"/>
    <x v="0"/>
    <s v="Yes"/>
  </r>
  <r>
    <x v="293"/>
    <d v="2020-07-07T00:00:00"/>
    <d v="2020-07-17T00:00:00"/>
    <x v="0"/>
    <x v="5"/>
    <x v="6"/>
    <s v="SI07918885886"/>
    <n v="251000"/>
    <n v="104.423666666667"/>
    <n v="26210340.333333418"/>
    <x v="1"/>
    <s v="No"/>
  </r>
  <r>
    <x v="294"/>
    <d v="2020-11-17T00:00:00"/>
    <d v="2020-11-17T00:00:00"/>
    <x v="1"/>
    <x v="3"/>
    <x v="1"/>
    <s v="IT2425259644"/>
    <n v="519000"/>
    <n v="24.4926666666667"/>
    <n v="12711694.000000017"/>
    <x v="1"/>
    <s v="Yes"/>
  </r>
  <r>
    <x v="295"/>
    <d v="2020-05-12T00:00:00"/>
    <d v="2020-05-17T00:00:00"/>
    <x v="0"/>
    <x v="3"/>
    <x v="6"/>
    <s v="IT2425259650"/>
    <n v="139000"/>
    <n v="137.827666666667"/>
    <n v="19158045.666666713"/>
    <x v="1"/>
    <s v="Yes"/>
  </r>
  <r>
    <x v="296"/>
    <d v="2020-08-20T00:00:00"/>
    <d v="2020-08-20T00:00:00"/>
    <x v="1"/>
    <x v="3"/>
    <x v="7"/>
    <s v="IT2425259678"/>
    <n v="341000"/>
    <n v="77.581166666666704"/>
    <n v="26455177.833333347"/>
    <x v="1"/>
    <s v="Yes"/>
  </r>
  <r>
    <x v="297"/>
    <d v="2020-04-24T00:00:00"/>
    <d v="2020-04-24T00:00:00"/>
    <x v="1"/>
    <x v="2"/>
    <x v="4"/>
    <s v="NL2372971597"/>
    <n v="105000"/>
    <n v="147.968166666667"/>
    <n v="15536657.500000035"/>
    <x v="1"/>
    <s v="Yes"/>
  </r>
  <r>
    <x v="298"/>
    <d v="2020-11-27T00:00:00"/>
    <d v="2020-11-27T00:00:00"/>
    <x v="1"/>
    <x v="0"/>
    <x v="6"/>
    <s v="GB1098963695"/>
    <n v="539000"/>
    <n v="18.5276666666667"/>
    <n v="9986412.3333333507"/>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0EA14-5C14-46E7-9E3E-F8BE09A5AC2C}"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lients" colHeaderCaption="Currency">
  <location ref="A3:G22" firstHeaderRow="1" firstDataRow="2" firstDataCol="1"/>
  <pivotFields count="10">
    <pivotField axis="axisRow" showAll="0">
      <items count="4">
        <item x="1"/>
        <item x="0"/>
        <item x="2"/>
        <item t="default"/>
      </items>
    </pivotField>
    <pivotField showAll="0"/>
    <pivotField showAll="0"/>
    <pivotField showAll="0"/>
    <pivotField axis="axisCol" showAll="0">
      <items count="6">
        <item x="0"/>
        <item sd="0" x="2"/>
        <item sd="0" x="3"/>
        <item sd="0" x="1"/>
        <item sd="0" x="4"/>
        <item t="default"/>
      </items>
    </pivotField>
    <pivotField axis="axisRow" showAll="0">
      <items count="6">
        <item x="4"/>
        <item x="0"/>
        <item x="2"/>
        <item x="1"/>
        <item x="3"/>
        <item t="default"/>
      </items>
    </pivotField>
    <pivotField showAll="0"/>
    <pivotField dataField="1" showAll="0"/>
    <pivotField showAll="0"/>
    <pivotField numFmtId="15" showAll="0"/>
  </pivotFields>
  <rowFields count="2">
    <field x="0"/>
    <field x="5"/>
  </rowFields>
  <rowItems count="18">
    <i>
      <x/>
    </i>
    <i r="1">
      <x/>
    </i>
    <i r="1">
      <x v="1"/>
    </i>
    <i r="1">
      <x v="2"/>
    </i>
    <i r="1">
      <x v="3"/>
    </i>
    <i r="1">
      <x v="4"/>
    </i>
    <i>
      <x v="1"/>
    </i>
    <i r="1">
      <x/>
    </i>
    <i r="1">
      <x v="1"/>
    </i>
    <i r="1">
      <x v="2"/>
    </i>
    <i r="1">
      <x v="3"/>
    </i>
    <i r="1">
      <x v="4"/>
    </i>
    <i>
      <x v="2"/>
    </i>
    <i r="1">
      <x/>
    </i>
    <i r="1">
      <x v="1"/>
    </i>
    <i r="1">
      <x v="2"/>
    </i>
    <i r="1">
      <x v="3"/>
    </i>
    <i t="grand">
      <x/>
    </i>
  </rowItems>
  <colFields count="1">
    <field x="4"/>
  </colFields>
  <colItems count="6">
    <i>
      <x/>
    </i>
    <i>
      <x v="1"/>
    </i>
    <i>
      <x v="2"/>
    </i>
    <i>
      <x v="3"/>
    </i>
    <i>
      <x v="4"/>
    </i>
    <i t="grand">
      <x/>
    </i>
  </colItems>
  <dataFields count="1">
    <dataField name="Postion" fld="7"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1A60F0-EA3D-4197-A6B4-5FEE9AA75782}" name="PivotTable1" cacheId="21"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3:G22" firstHeaderRow="1" firstDataRow="2" firstDataCol="2"/>
  <pivotFields count="10">
    <pivotField axis="axisRow" compact="0" outline="0" showAll="0">
      <items count="4">
        <item x="1"/>
        <item x="0"/>
        <item x="2"/>
        <item t="default"/>
      </items>
    </pivotField>
    <pivotField compact="0" outline="0" showAll="0"/>
    <pivotField compact="0" outline="0" showAll="0"/>
    <pivotField compact="0" outline="0" showAll="0"/>
    <pivotField axis="axisCol" compact="0" outline="0" showAll="0">
      <items count="6">
        <item x="0"/>
        <item x="2"/>
        <item x="3"/>
        <item x="1"/>
        <item x="4"/>
        <item t="default"/>
      </items>
    </pivotField>
    <pivotField axis="axisRow" compact="0" outline="0" showAll="0">
      <items count="6">
        <item x="4"/>
        <item x="0"/>
        <item x="2"/>
        <item x="1"/>
        <item x="3"/>
        <item t="default"/>
      </items>
    </pivotField>
    <pivotField compact="0" outline="0" showAll="0"/>
    <pivotField dataField="1" compact="0" outline="0" showAll="0"/>
    <pivotField compact="0" outline="0" showAll="0"/>
    <pivotField compact="0" numFmtId="15" outline="0" showAll="0"/>
  </pivotFields>
  <rowFields count="2">
    <field x="0"/>
    <field x="5"/>
  </rowFields>
  <rowItems count="18">
    <i>
      <x/>
      <x/>
    </i>
    <i r="1">
      <x v="1"/>
    </i>
    <i r="1">
      <x v="2"/>
    </i>
    <i r="1">
      <x v="3"/>
    </i>
    <i r="1">
      <x v="4"/>
    </i>
    <i t="default">
      <x/>
    </i>
    <i>
      <x v="1"/>
      <x/>
    </i>
    <i r="1">
      <x v="1"/>
    </i>
    <i r="1">
      <x v="2"/>
    </i>
    <i r="1">
      <x v="3"/>
    </i>
    <i r="1">
      <x v="4"/>
    </i>
    <i t="default">
      <x v="1"/>
    </i>
    <i>
      <x v="2"/>
      <x/>
    </i>
    <i r="1">
      <x v="1"/>
    </i>
    <i r="1">
      <x v="2"/>
    </i>
    <i r="1">
      <x v="3"/>
    </i>
    <i t="default">
      <x v="2"/>
    </i>
    <i t="grand">
      <x/>
    </i>
  </rowItems>
  <colFields count="1">
    <field x="4"/>
  </colFields>
  <colItems count="5">
    <i>
      <x/>
    </i>
    <i>
      <x v="1"/>
    </i>
    <i>
      <x v="2"/>
    </i>
    <i>
      <x v="3"/>
    </i>
    <i>
      <x v="4"/>
    </i>
  </colItems>
  <dataFields count="1">
    <dataField name="Sum of Mk_Val" fld="7" baseField="0" baseItem="0" numFmtId="169"/>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4507C-1546-43C5-9690-2EA4BDD65841}"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ies" colHeaderCaption="Values">
  <location ref="A3:D37" firstHeaderRow="1" firstDataRow="2" firstDataCol="1"/>
  <pivotFields count="12">
    <pivotField numFmtId="165" showAll="0"/>
    <pivotField numFmtId="166" showAll="0"/>
    <pivotField numFmtId="166" showAll="0"/>
    <pivotField axis="axisCol" showAll="0">
      <items count="3">
        <item x="0"/>
        <item x="1"/>
        <item t="default"/>
      </items>
    </pivotField>
    <pivotField showAll="0"/>
    <pivotField axis="axisRow" showAll="0">
      <items count="9">
        <item x="0"/>
        <item x="5"/>
        <item x="6"/>
        <item x="1"/>
        <item x="3"/>
        <item x="2"/>
        <item x="4"/>
        <item x="7"/>
        <item t="default"/>
      </items>
    </pivotField>
    <pivotField showAll="0"/>
    <pivotField showAll="0"/>
    <pivotField showAll="0"/>
    <pivotField dataField="1" numFmtId="167" showAll="0"/>
    <pivotField axis="axisRow" showAll="0">
      <items count="4">
        <item x="1"/>
        <item x="0"/>
        <item x="2"/>
        <item t="default"/>
      </items>
    </pivotField>
    <pivotField showAll="0"/>
  </pivotFields>
  <rowFields count="2">
    <field x="5"/>
    <field x="10"/>
  </rowFields>
  <rowItems count="33">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t="grand">
      <x/>
    </i>
  </rowItems>
  <colFields count="1">
    <field x="3"/>
  </colFields>
  <colItems count="3">
    <i>
      <x/>
    </i>
    <i>
      <x v="1"/>
    </i>
    <i t="grand">
      <x/>
    </i>
  </colItems>
  <dataFields count="1">
    <dataField name="Sum of Stock Cash Value" fld="9" baseField="0" baseItem="0" numFmtId="3"/>
  </dataFields>
  <formats count="2">
    <format dxfId="4">
      <pivotArea collapsedLevelsAreSubtotals="1" fieldPosition="0">
        <references count="3">
          <reference field="3" count="1" selected="0">
            <x v="1"/>
          </reference>
          <reference field="5" count="1" selected="0">
            <x v="1"/>
          </reference>
          <reference field="10" count="1">
            <x v="0"/>
          </reference>
        </references>
      </pivotArea>
    </format>
    <format dxfId="3">
      <pivotArea outline="0" fieldPosition="0">
        <references count="1">
          <reference field="4294967294" count="1">
            <x v="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80DB34-18E3-4ADA-9331-E41032D503EE}"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y">
  <location ref="A3:C12" firstHeaderRow="0" firstDataRow="1" firstDataCol="1"/>
  <pivotFields count="12">
    <pivotField numFmtId="165" showAll="0"/>
    <pivotField numFmtId="166" showAll="0"/>
    <pivotField numFmtId="166" showAll="0"/>
    <pivotField showAll="0"/>
    <pivotField showAll="0"/>
    <pivotField axis="axisRow" showAll="0">
      <items count="9">
        <item x="0"/>
        <item x="5"/>
        <item x="6"/>
        <item x="1"/>
        <item x="3"/>
        <item x="2"/>
        <item x="4"/>
        <item x="7"/>
        <item t="default"/>
      </items>
    </pivotField>
    <pivotField showAll="0"/>
    <pivotField showAll="0"/>
    <pivotField dataField="1" showAll="0"/>
    <pivotField numFmtId="167" showAll="0"/>
    <pivotField showAll="0">
      <items count="4">
        <item h="1" x="1"/>
        <item h="1" x="0"/>
        <item x="2"/>
        <item t="default"/>
      </items>
    </pivotField>
    <pivotField showAll="0"/>
  </pivotFields>
  <rowFields count="1">
    <field x="5"/>
  </rowFields>
  <rowItems count="9">
    <i>
      <x/>
    </i>
    <i>
      <x v="1"/>
    </i>
    <i>
      <x v="2"/>
    </i>
    <i>
      <x v="3"/>
    </i>
    <i>
      <x v="4"/>
    </i>
    <i>
      <x v="5"/>
    </i>
    <i>
      <x v="6"/>
    </i>
    <i>
      <x v="7"/>
    </i>
    <i t="grand">
      <x/>
    </i>
  </rowItems>
  <colFields count="1">
    <field x="-2"/>
  </colFields>
  <colItems count="2">
    <i>
      <x/>
    </i>
    <i i="1">
      <x v="1"/>
    </i>
  </colItems>
  <dataFields count="2">
    <dataField name="Max of Market Price" fld="8" subtotal="max" baseField="5" baseItem="0" numFmtId="4"/>
    <dataField name="Min of Market Price" fld="8" subtotal="min" baseField="5" baseItem="0" numFmtId="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0B9533-5F1D-4413-8D25-9F2E45D3AD21}" name="PivotTable5" cacheId="3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Country">
  <location ref="A3:B9" firstHeaderRow="1" firstDataRow="1" firstDataCol="1" rowPageCount="1" colPageCount="1"/>
  <pivotFields count="12">
    <pivotField numFmtId="165" showAll="0">
      <items count="300">
        <item x="14"/>
        <item x="15"/>
        <item x="16"/>
        <item x="17"/>
        <item x="18"/>
        <item x="19"/>
        <item x="81"/>
        <item x="163"/>
        <item x="1"/>
        <item x="233"/>
        <item x="260"/>
        <item x="122"/>
        <item x="46"/>
        <item x="291"/>
        <item x="236"/>
        <item x="103"/>
        <item x="248"/>
        <item x="104"/>
        <item x="261"/>
        <item x="186"/>
        <item x="167"/>
        <item x="280"/>
        <item x="210"/>
        <item x="85"/>
        <item x="119"/>
        <item x="50"/>
        <item x="292"/>
        <item x="128"/>
        <item x="212"/>
        <item x="178"/>
        <item x="44"/>
        <item x="35"/>
        <item x="155"/>
        <item x="289"/>
        <item x="141"/>
        <item x="198"/>
        <item x="57"/>
        <item x="246"/>
        <item x="124"/>
        <item x="84"/>
        <item x="86"/>
        <item x="82"/>
        <item x="278"/>
        <item x="32"/>
        <item x="276"/>
        <item x="161"/>
        <item x="174"/>
        <item x="139"/>
        <item x="20"/>
        <item x="72"/>
        <item x="38"/>
        <item x="284"/>
        <item x="106"/>
        <item x="166"/>
        <item x="187"/>
        <item x="209"/>
        <item x="23"/>
        <item x="297"/>
        <item x="213"/>
        <item x="232"/>
        <item x="95"/>
        <item x="230"/>
        <item x="251"/>
        <item x="205"/>
        <item x="154"/>
        <item x="176"/>
        <item x="208"/>
        <item x="118"/>
        <item x="171"/>
        <item x="3"/>
        <item x="181"/>
        <item x="282"/>
        <item x="67"/>
        <item x="295"/>
        <item x="138"/>
        <item x="43"/>
        <item x="180"/>
        <item x="97"/>
        <item x="74"/>
        <item x="275"/>
        <item x="201"/>
        <item x="100"/>
        <item x="199"/>
        <item x="268"/>
        <item x="90"/>
        <item x="255"/>
        <item x="290"/>
        <item x="65"/>
        <item x="75"/>
        <item x="207"/>
        <item x="231"/>
        <item x="101"/>
        <item x="160"/>
        <item x="96"/>
        <item x="281"/>
        <item x="194"/>
        <item x="42"/>
        <item x="113"/>
        <item x="2"/>
        <item x="285"/>
        <item x="185"/>
        <item x="33"/>
        <item x="93"/>
        <item x="221"/>
        <item x="153"/>
        <item x="214"/>
        <item x="31"/>
        <item x="64"/>
        <item x="177"/>
        <item x="144"/>
        <item x="193"/>
        <item x="184"/>
        <item x="156"/>
        <item x="51"/>
        <item x="266"/>
        <item x="182"/>
        <item x="283"/>
        <item x="22"/>
        <item x="54"/>
        <item x="89"/>
        <item x="263"/>
        <item x="250"/>
        <item x="240"/>
        <item x="287"/>
        <item x="227"/>
        <item x="224"/>
        <item x="293"/>
        <item x="0"/>
        <item x="47"/>
        <item x="157"/>
        <item x="269"/>
        <item x="179"/>
        <item x="102"/>
        <item x="150"/>
        <item x="226"/>
        <item x="73"/>
        <item x="98"/>
        <item x="13"/>
        <item x="135"/>
        <item x="26"/>
        <item x="49"/>
        <item x="109"/>
        <item x="202"/>
        <item x="190"/>
        <item x="195"/>
        <item x="238"/>
        <item x="12"/>
        <item x="271"/>
        <item x="107"/>
        <item x="36"/>
        <item x="70"/>
        <item x="71"/>
        <item x="140"/>
        <item x="219"/>
        <item x="191"/>
        <item x="168"/>
        <item x="192"/>
        <item x="149"/>
        <item x="270"/>
        <item x="148"/>
        <item x="129"/>
        <item x="88"/>
        <item x="117"/>
        <item x="27"/>
        <item x="134"/>
        <item x="244"/>
        <item x="228"/>
        <item x="172"/>
        <item x="77"/>
        <item x="142"/>
        <item x="296"/>
        <item x="215"/>
        <item x="147"/>
        <item x="92"/>
        <item x="218"/>
        <item x="259"/>
        <item x="252"/>
        <item x="242"/>
        <item x="111"/>
        <item x="143"/>
        <item x="237"/>
        <item x="61"/>
        <item x="79"/>
        <item x="133"/>
        <item x="116"/>
        <item x="273"/>
        <item x="53"/>
        <item x="4"/>
        <item x="132"/>
        <item x="204"/>
        <item x="5"/>
        <item x="125"/>
        <item x="66"/>
        <item x="11"/>
        <item x="63"/>
        <item x="216"/>
        <item x="189"/>
        <item x="151"/>
        <item x="188"/>
        <item x="264"/>
        <item x="223"/>
        <item x="126"/>
        <item x="34"/>
        <item x="272"/>
        <item x="110"/>
        <item x="243"/>
        <item x="203"/>
        <item x="56"/>
        <item x="69"/>
        <item x="115"/>
        <item x="206"/>
        <item x="247"/>
        <item x="21"/>
        <item x="68"/>
        <item x="76"/>
        <item x="152"/>
        <item x="235"/>
        <item x="229"/>
        <item x="274"/>
        <item x="256"/>
        <item x="87"/>
        <item x="253"/>
        <item x="288"/>
        <item x="137"/>
        <item x="165"/>
        <item x="60"/>
        <item x="25"/>
        <item x="196"/>
        <item x="257"/>
        <item x="211"/>
        <item x="220"/>
        <item x="277"/>
        <item x="286"/>
        <item x="37"/>
        <item x="200"/>
        <item x="222"/>
        <item x="29"/>
        <item x="169"/>
        <item x="164"/>
        <item x="105"/>
        <item x="6"/>
        <item x="123"/>
        <item x="162"/>
        <item x="40"/>
        <item x="114"/>
        <item x="262"/>
        <item x="265"/>
        <item x="41"/>
        <item x="279"/>
        <item x="245"/>
        <item x="121"/>
        <item x="39"/>
        <item x="267"/>
        <item x="48"/>
        <item x="58"/>
        <item x="24"/>
        <item x="59"/>
        <item x="130"/>
        <item x="294"/>
        <item x="254"/>
        <item x="99"/>
        <item x="78"/>
        <item x="183"/>
        <item x="28"/>
        <item x="10"/>
        <item x="175"/>
        <item x="127"/>
        <item x="145"/>
        <item x="80"/>
        <item x="298"/>
        <item x="170"/>
        <item x="146"/>
        <item x="225"/>
        <item x="83"/>
        <item x="108"/>
        <item x="217"/>
        <item x="52"/>
        <item x="8"/>
        <item x="158"/>
        <item x="234"/>
        <item x="241"/>
        <item x="91"/>
        <item x="94"/>
        <item x="62"/>
        <item x="131"/>
        <item x="173"/>
        <item x="197"/>
        <item x="55"/>
        <item x="249"/>
        <item x="136"/>
        <item x="258"/>
        <item x="239"/>
        <item x="7"/>
        <item x="30"/>
        <item x="159"/>
        <item x="45"/>
        <item x="112"/>
        <item x="9"/>
        <item x="120"/>
        <item t="default"/>
      </items>
    </pivotField>
    <pivotField numFmtId="166" showAll="0"/>
    <pivotField numFmtId="166" showAll="0"/>
    <pivotField showAll="0"/>
    <pivotField axis="axisRow" showAll="0" measureFilter="1" sortType="descending">
      <items count="11">
        <item x="1"/>
        <item x="4"/>
        <item x="8"/>
        <item x="3"/>
        <item x="2"/>
        <item x="7"/>
        <item x="9"/>
        <item x="5"/>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67" showAll="0"/>
    <pivotField axis="axisPage" showAll="0">
      <items count="4">
        <item x="1"/>
        <item x="0"/>
        <item x="2"/>
        <item t="default"/>
      </items>
    </pivotField>
    <pivotField showAll="0"/>
  </pivotFields>
  <rowFields count="1">
    <field x="4"/>
  </rowFields>
  <rowItems count="6">
    <i>
      <x v="1"/>
    </i>
    <i>
      <x/>
    </i>
    <i>
      <x v="6"/>
    </i>
    <i>
      <x v="3"/>
    </i>
    <i>
      <x v="7"/>
    </i>
    <i t="grand">
      <x/>
    </i>
  </rowItems>
  <colItems count="1">
    <i/>
  </colItems>
  <pageFields count="1">
    <pageField fld="10" item="0" hier="-1"/>
  </pageFields>
  <dataFields count="1">
    <dataField name="Sum of Market Price" fld="8" baseField="0" baseItem="0" numFmtId="3"/>
  </dataFields>
  <pivotTableStyleInfo name="PivotStyleLight16" showRowHeaders="1" showColHeaders="1" showRowStripes="0" showColStripes="0" showLastColumn="1"/>
  <filters count="2">
    <filter fld="0" type="dateBetween" evalOrder="-1" id="9" name="Trade Date">
      <autoFilter ref="A1">
        <filterColumn colId="0">
          <customFilters and="1">
            <customFilter operator="greaterThanOrEqual" val="44013"/>
            <customFilter operator="lessThanOrEqual" val="44104"/>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_Code" xr10:uid="{10D2B51A-7159-4BA5-8C56-AD1F110080DD}" sourceName="Currency Code">
  <pivotTables>
    <pivotTable tabId="25" name="PivotTable4"/>
  </pivotTables>
  <data>
    <tabular pivotCacheId="2119974189">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cy Code" xr10:uid="{32C98694-DFBC-431B-A1AD-9808A4ACEDBE}" cache="Slicer_Currency_Code" caption="Currency 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71DA62-31B8-42A6-80E4-7A5AC2F3E74E}" name="Table2" displayName="Table2" ref="A1:L41" totalsRowShown="0">
  <autoFilter ref="A1:L41" xr:uid="{1F71DA62-31B8-42A6-80E4-7A5AC2F3E74E}"/>
  <tableColumns count="12">
    <tableColumn id="1" xr3:uid="{8B13796C-8800-4FF7-9443-FA7E42E29E1B}" name="Trade Date" dataDxfId="2"/>
    <tableColumn id="2" xr3:uid="{E347C8DE-A634-4CEC-A700-973C343CBE56}" name="AGREED _x000a_Settlement Date" dataDxfId="1"/>
    <tableColumn id="3" xr3:uid="{71E33E5D-CE55-443D-B279-50AFCF5CB77C}" name="ACTUAL_x000a_ Settlement Date" dataDxfId="0"/>
    <tableColumn id="4" xr3:uid="{C81E6C22-3A34-4DDF-BE42-1FE5AEFF32EF}" name="FAIL?"/>
    <tableColumn id="5" xr3:uid="{AB838DBC-B621-4A03-A695-598D58843AB7}" name="Location"/>
    <tableColumn id="6" xr3:uid="{7A77E670-A3E1-497A-A57B-8FB7FA2AD6AF}" name="Company Name"/>
    <tableColumn id="7" xr3:uid="{BD5438A6-C2A4-4A1D-AC16-EF96411719C4}" name="ISIN _x000a_(Stock Identifier)"/>
    <tableColumn id="8" xr3:uid="{F92D4FE2-0354-4FDA-9ACF-5C0A97FBC113}" name="Nominal _x000a_(No of Shares Traded)"/>
    <tableColumn id="9" xr3:uid="{CAF93342-E8D7-4C78-A505-2098806CE686}" name="Market Price"/>
    <tableColumn id="10" xr3:uid="{C9ABDB9F-2E30-47DE-B26C-CEB5AA7CC808}" name="Stock Cash Value"/>
    <tableColumn id="11" xr3:uid="{F6F661CC-4A80-4491-8075-1D12B2ED2114}" name="Currency Code"/>
    <tableColumn id="12" xr3:uid="{B357EF79-4B9C-4E79-933D-CBE8905BB2B7}" name="Settl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41" totalsRowShown="0">
  <autoFilter ref="A1:L41" xr:uid="{00000000-0009-0000-0100-000001000000}"/>
  <tableColumns count="12">
    <tableColumn id="1" xr3:uid="{00000000-0010-0000-0000-000001000000}" name="Trade Date" dataDxfId="8"/>
    <tableColumn id="2" xr3:uid="{00000000-0010-0000-0000-000002000000}" name="AGREED _x000a_Settlement Date" dataDxfId="7"/>
    <tableColumn id="3" xr3:uid="{00000000-0010-0000-0000-000003000000}" name="ACTUAL_x000a_ Settlement Date" dataDxfId="6"/>
    <tableColumn id="4" xr3:uid="{00000000-0010-0000-0000-000004000000}" name="FAIL?"/>
    <tableColumn id="5" xr3:uid="{00000000-0010-0000-0000-000005000000}" name="Location"/>
    <tableColumn id="6" xr3:uid="{00000000-0010-0000-0000-000006000000}" name="Company Name"/>
    <tableColumn id="7" xr3:uid="{00000000-0010-0000-0000-000007000000}" name="ISIN _x000a_(Stock Identifier)"/>
    <tableColumn id="8" xr3:uid="{00000000-0010-0000-0000-000008000000}" name="Nominal _x000a_(No of Shares Traded)"/>
    <tableColumn id="9" xr3:uid="{00000000-0010-0000-0000-000009000000}" name="Market Price"/>
    <tableColumn id="10" xr3:uid="{00000000-0010-0000-0000-00000A000000}" name="Stock Cash Value"/>
    <tableColumn id="11" xr3:uid="{00000000-0010-0000-0000-00000B000000}" name="Currency Code"/>
    <tableColumn id="12" xr3:uid="{00000000-0010-0000-0000-00000C000000}" name="Settl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de_Date" xr10:uid="{09216B68-7736-40B4-B5B7-516C22E2FEAA}" sourceName="Trade Date">
  <pivotTables>
    <pivotTable tabId="27" name="PivotTable5"/>
  </pivotTables>
  <state minimalRefreshVersion="6" lastRefreshVersion="6" pivotCacheId="2119974189" filterType="dateBetween">
    <selection startDate="2020-07-01T00:00:00" endDate="2020-09-30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de Date" xr10:uid="{9171D169-3DAF-40E9-8C0E-6D89B643D2B5}" cache="NativeTimeline_Trade_Date" caption="Trade Date" level="2" selectionLevel="1" scrollPosition="2020-06-05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0AF1-295F-4BE1-8F10-4F368F0A251A}">
  <dimension ref="A3:G22"/>
  <sheetViews>
    <sheetView workbookViewId="0">
      <selection activeCell="F6" sqref="F6"/>
    </sheetView>
  </sheetViews>
  <sheetFormatPr defaultRowHeight="14.4" x14ac:dyDescent="0.3"/>
  <cols>
    <col min="1" max="1" width="19.33203125" bestFit="1" customWidth="1"/>
    <col min="2" max="2" width="12" bestFit="1" customWidth="1"/>
    <col min="3" max="4" width="13.109375" bestFit="1" customWidth="1"/>
    <col min="5" max="5" width="15.6640625" bestFit="1" customWidth="1"/>
    <col min="6" max="6" width="10.44140625" bestFit="1" customWidth="1"/>
    <col min="7" max="7" width="15.6640625" bestFit="1" customWidth="1"/>
    <col min="8" max="8" width="10.44140625" bestFit="1" customWidth="1"/>
    <col min="9" max="9" width="15.6640625" bestFit="1" customWidth="1"/>
    <col min="10" max="11" width="10.44140625" bestFit="1" customWidth="1"/>
    <col min="12" max="21" width="12" bestFit="1" customWidth="1"/>
  </cols>
  <sheetData>
    <row r="3" spans="1:7" x14ac:dyDescent="0.3">
      <c r="A3" s="17" t="s">
        <v>654</v>
      </c>
      <c r="B3" s="17" t="s">
        <v>655</v>
      </c>
    </row>
    <row r="4" spans="1:7" x14ac:dyDescent="0.3">
      <c r="A4" s="17" t="s">
        <v>656</v>
      </c>
      <c r="B4" t="s">
        <v>13</v>
      </c>
      <c r="C4" t="s">
        <v>23</v>
      </c>
      <c r="D4" t="s">
        <v>54</v>
      </c>
      <c r="E4" t="s">
        <v>19</v>
      </c>
      <c r="F4" t="s">
        <v>276</v>
      </c>
      <c r="G4" t="s">
        <v>294</v>
      </c>
    </row>
    <row r="5" spans="1:7" x14ac:dyDescent="0.3">
      <c r="A5" s="20" t="s">
        <v>16</v>
      </c>
      <c r="B5" s="22"/>
      <c r="C5" s="22">
        <v>138770.83910137787</v>
      </c>
      <c r="D5" s="22">
        <v>134903.26814198977</v>
      </c>
      <c r="E5" s="22">
        <v>47347658.720961608</v>
      </c>
      <c r="F5" s="22">
        <v>98490.904330305188</v>
      </c>
      <c r="G5" s="22">
        <v>47719823.73253528</v>
      </c>
    </row>
    <row r="6" spans="1:7" x14ac:dyDescent="0.3">
      <c r="A6" s="21" t="s">
        <v>52</v>
      </c>
      <c r="B6" s="22"/>
      <c r="C6" s="22">
        <v>9377.2057135750929</v>
      </c>
      <c r="D6" s="22">
        <v>134903.26814198977</v>
      </c>
      <c r="E6" s="22">
        <v>3618179.1813600003</v>
      </c>
      <c r="F6" s="22">
        <v>98490.904330305188</v>
      </c>
      <c r="G6" s="22">
        <v>3860950.5595458704</v>
      </c>
    </row>
    <row r="7" spans="1:7" x14ac:dyDescent="0.3">
      <c r="A7" s="21" t="s">
        <v>14</v>
      </c>
      <c r="B7" s="22"/>
      <c r="C7" s="22"/>
      <c r="D7" s="22"/>
      <c r="E7" s="22">
        <v>4321894.9578416003</v>
      </c>
      <c r="F7" s="22"/>
      <c r="G7" s="22">
        <v>4321894.9578416003</v>
      </c>
    </row>
    <row r="8" spans="1:7" x14ac:dyDescent="0.3">
      <c r="A8" s="21" t="s">
        <v>32</v>
      </c>
      <c r="B8" s="22"/>
      <c r="C8" s="22">
        <v>129393.63338780279</v>
      </c>
      <c r="D8" s="22"/>
      <c r="E8" s="22">
        <v>35577603.692960002</v>
      </c>
      <c r="F8" s="22"/>
      <c r="G8" s="22">
        <v>35706997.326347806</v>
      </c>
    </row>
    <row r="9" spans="1:7" x14ac:dyDescent="0.3">
      <c r="A9" s="21" t="s">
        <v>26</v>
      </c>
      <c r="B9" s="22"/>
      <c r="C9" s="22"/>
      <c r="D9" s="22"/>
      <c r="E9" s="22">
        <v>2284904.99976</v>
      </c>
      <c r="F9" s="22"/>
      <c r="G9" s="22">
        <v>2284904.99976</v>
      </c>
    </row>
    <row r="10" spans="1:7" x14ac:dyDescent="0.3">
      <c r="A10" s="21" t="s">
        <v>36</v>
      </c>
      <c r="B10" s="22"/>
      <c r="C10" s="22"/>
      <c r="D10" s="22"/>
      <c r="E10" s="22">
        <v>1545075.8890399998</v>
      </c>
      <c r="F10" s="22"/>
      <c r="G10" s="22">
        <v>1545075.8890399998</v>
      </c>
    </row>
    <row r="11" spans="1:7" x14ac:dyDescent="0.3">
      <c r="A11" s="20" t="s">
        <v>10</v>
      </c>
      <c r="B11" s="22">
        <v>317652.17205751361</v>
      </c>
      <c r="C11" s="22">
        <v>6942717.5457899822</v>
      </c>
      <c r="D11" s="22">
        <v>135174.22613387322</v>
      </c>
      <c r="E11" s="22">
        <v>33528101.896311995</v>
      </c>
      <c r="F11" s="22"/>
      <c r="G11" s="22">
        <v>40923645.84029337</v>
      </c>
    </row>
    <row r="12" spans="1:7" x14ac:dyDescent="0.3">
      <c r="A12" s="21" t="s">
        <v>52</v>
      </c>
      <c r="B12" s="22">
        <v>169412.07203551091</v>
      </c>
      <c r="C12" s="22">
        <v>172872.3005359509</v>
      </c>
      <c r="D12" s="22">
        <v>114347.8328221039</v>
      </c>
      <c r="E12" s="22">
        <v>1386710.7127999996</v>
      </c>
      <c r="F12" s="22"/>
      <c r="G12" s="22">
        <v>1843342.9181935652</v>
      </c>
    </row>
    <row r="13" spans="1:7" x14ac:dyDescent="0.3">
      <c r="A13" s="21" t="s">
        <v>14</v>
      </c>
      <c r="B13" s="22">
        <v>148240.10002200268</v>
      </c>
      <c r="C13" s="22">
        <v>114967.5482232479</v>
      </c>
      <c r="D13" s="22">
        <v>20826.393311769309</v>
      </c>
      <c r="E13" s="22">
        <v>762473.19752000005</v>
      </c>
      <c r="F13" s="22"/>
      <c r="G13" s="22">
        <v>1046507.23907702</v>
      </c>
    </row>
    <row r="14" spans="1:7" x14ac:dyDescent="0.3">
      <c r="A14" s="21" t="s">
        <v>32</v>
      </c>
      <c r="B14" s="22"/>
      <c r="C14" s="22">
        <v>6654877.6970307836</v>
      </c>
      <c r="D14" s="22"/>
      <c r="E14" s="22">
        <v>24082245.168711998</v>
      </c>
      <c r="F14" s="22"/>
      <c r="G14" s="22">
        <v>30737122.86574278</v>
      </c>
    </row>
    <row r="15" spans="1:7" x14ac:dyDescent="0.3">
      <c r="A15" s="21" t="s">
        <v>26</v>
      </c>
      <c r="B15" s="22"/>
      <c r="C15" s="22"/>
      <c r="D15" s="22"/>
      <c r="E15" s="22">
        <v>544396.30559999996</v>
      </c>
      <c r="F15" s="22"/>
      <c r="G15" s="22">
        <v>544396.30559999996</v>
      </c>
    </row>
    <row r="16" spans="1:7" x14ac:dyDescent="0.3">
      <c r="A16" s="21" t="s">
        <v>36</v>
      </c>
      <c r="B16" s="22"/>
      <c r="C16" s="22"/>
      <c r="D16" s="22"/>
      <c r="E16" s="22">
        <v>6752276.5116799995</v>
      </c>
      <c r="F16" s="22"/>
      <c r="G16" s="22">
        <v>6752276.5116799995</v>
      </c>
    </row>
    <row r="17" spans="1:7" x14ac:dyDescent="0.3">
      <c r="A17" s="20" t="s">
        <v>47</v>
      </c>
      <c r="B17" s="22"/>
      <c r="C17" s="22">
        <v>1989805.5226215296</v>
      </c>
      <c r="D17" s="22">
        <v>4307185.214289153</v>
      </c>
      <c r="E17" s="22">
        <v>23320066.720023997</v>
      </c>
      <c r="F17" s="22"/>
      <c r="G17" s="22">
        <v>29617057.456934679</v>
      </c>
    </row>
    <row r="18" spans="1:7" x14ac:dyDescent="0.3">
      <c r="A18" s="21" t="s">
        <v>52</v>
      </c>
      <c r="B18" s="22"/>
      <c r="C18" s="22">
        <v>27670.101702093722</v>
      </c>
      <c r="D18" s="22">
        <v>3429.6557329044658</v>
      </c>
      <c r="E18" s="22">
        <v>10636540.251679998</v>
      </c>
      <c r="F18" s="22"/>
      <c r="G18" s="22">
        <v>10667640.009114996</v>
      </c>
    </row>
    <row r="19" spans="1:7" x14ac:dyDescent="0.3">
      <c r="A19" s="21" t="s">
        <v>14</v>
      </c>
      <c r="B19" s="22"/>
      <c r="C19" s="22"/>
      <c r="D19" s="22">
        <v>4303755.5585562484</v>
      </c>
      <c r="E19" s="22"/>
      <c r="F19" s="22"/>
      <c r="G19" s="22">
        <v>4303755.5585562484</v>
      </c>
    </row>
    <row r="20" spans="1:7" x14ac:dyDescent="0.3">
      <c r="A20" s="21" t="s">
        <v>32</v>
      </c>
      <c r="B20" s="22"/>
      <c r="C20" s="22"/>
      <c r="D20" s="22"/>
      <c r="E20" s="22">
        <v>12683526.468343999</v>
      </c>
      <c r="F20" s="22"/>
      <c r="G20" s="22">
        <v>12683526.468343999</v>
      </c>
    </row>
    <row r="21" spans="1:7" x14ac:dyDescent="0.3">
      <c r="A21" s="21" t="s">
        <v>26</v>
      </c>
      <c r="B21" s="22"/>
      <c r="C21" s="22">
        <v>1962135.420919436</v>
      </c>
      <c r="D21" s="22"/>
      <c r="E21" s="22"/>
      <c r="F21" s="22"/>
      <c r="G21" s="22">
        <v>1962135.420919436</v>
      </c>
    </row>
    <row r="22" spans="1:7" x14ac:dyDescent="0.3">
      <c r="A22" s="20" t="s">
        <v>294</v>
      </c>
      <c r="B22" s="22">
        <v>317652.17205751361</v>
      </c>
      <c r="C22" s="22">
        <v>9071293.9075128902</v>
      </c>
      <c r="D22" s="22">
        <v>4577262.7085650163</v>
      </c>
      <c r="E22" s="22">
        <v>104195827.3372976</v>
      </c>
      <c r="F22" s="22">
        <v>98490.904330305188</v>
      </c>
      <c r="G22" s="22">
        <v>118260527.02976333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1"/>
  <sheetViews>
    <sheetView workbookViewId="0"/>
  </sheetViews>
  <sheetFormatPr defaultRowHeight="14.4" x14ac:dyDescent="0.3"/>
  <cols>
    <col min="1" max="1" width="12.6640625" customWidth="1"/>
    <col min="2" max="2" width="27" bestFit="1" customWidth="1"/>
    <col min="5" max="5" width="10.5546875" customWidth="1"/>
    <col min="6" max="6" width="17.109375" customWidth="1"/>
    <col min="9" max="9" width="14.44140625" customWidth="1"/>
    <col min="10" max="10" width="18" customWidth="1"/>
    <col min="11" max="11" width="16" customWidth="1"/>
    <col min="12" max="12" width="9.5546875" customWidth="1"/>
  </cols>
  <sheetData>
    <row r="1" spans="1:12" x14ac:dyDescent="0.3">
      <c r="A1" t="s">
        <v>295</v>
      </c>
      <c r="B1" t="s">
        <v>296</v>
      </c>
      <c r="C1" t="s">
        <v>297</v>
      </c>
      <c r="D1" t="s">
        <v>298</v>
      </c>
      <c r="E1" t="s">
        <v>299</v>
      </c>
      <c r="F1" t="s">
        <v>300</v>
      </c>
      <c r="G1" t="s">
        <v>301</v>
      </c>
      <c r="H1" t="s">
        <v>302</v>
      </c>
      <c r="I1" t="s">
        <v>303</v>
      </c>
      <c r="J1" t="s">
        <v>304</v>
      </c>
      <c r="K1" t="s">
        <v>305</v>
      </c>
      <c r="L1" t="s">
        <v>306</v>
      </c>
    </row>
    <row r="2" spans="1:12" x14ac:dyDescent="0.3">
      <c r="A2" s="18">
        <v>43919</v>
      </c>
      <c r="B2" s="18">
        <v>43921</v>
      </c>
      <c r="C2" s="18">
        <v>43921</v>
      </c>
      <c r="D2" t="s">
        <v>652</v>
      </c>
      <c r="E2" t="s">
        <v>313</v>
      </c>
      <c r="F2" t="s">
        <v>321</v>
      </c>
      <c r="G2" t="s">
        <v>615</v>
      </c>
      <c r="H2">
        <v>57000</v>
      </c>
      <c r="I2">
        <v>162.28416666666701</v>
      </c>
      <c r="J2">
        <v>9250197.5000000186</v>
      </c>
      <c r="K2" t="s">
        <v>23</v>
      </c>
      <c r="L2" t="s">
        <v>310</v>
      </c>
    </row>
    <row r="3" spans="1:12" x14ac:dyDescent="0.3">
      <c r="A3" s="18">
        <v>44123</v>
      </c>
      <c r="B3" s="18">
        <v>44125</v>
      </c>
      <c r="C3" s="18">
        <v>44125</v>
      </c>
      <c r="D3" t="s">
        <v>652</v>
      </c>
      <c r="E3" t="s">
        <v>313</v>
      </c>
      <c r="F3" t="s">
        <v>317</v>
      </c>
      <c r="G3" t="s">
        <v>612</v>
      </c>
      <c r="H3">
        <v>465000</v>
      </c>
      <c r="I3">
        <v>40.5981666666667</v>
      </c>
      <c r="J3">
        <v>18878147.500000015</v>
      </c>
      <c r="K3" t="s">
        <v>23</v>
      </c>
      <c r="L3" t="s">
        <v>319</v>
      </c>
    </row>
    <row r="4" spans="1:12" x14ac:dyDescent="0.3">
      <c r="A4" s="18">
        <v>43986</v>
      </c>
      <c r="B4" s="18">
        <v>43990</v>
      </c>
      <c r="C4" s="18">
        <v>43990</v>
      </c>
      <c r="D4" t="s">
        <v>652</v>
      </c>
      <c r="E4" t="s">
        <v>313</v>
      </c>
      <c r="F4" t="s">
        <v>314</v>
      </c>
      <c r="G4" t="s">
        <v>315</v>
      </c>
      <c r="H4">
        <v>191000</v>
      </c>
      <c r="I4">
        <v>122.318666666667</v>
      </c>
      <c r="J4">
        <v>23362865.333333395</v>
      </c>
      <c r="K4" t="s">
        <v>23</v>
      </c>
      <c r="L4" t="s">
        <v>310</v>
      </c>
    </row>
    <row r="5" spans="1:12" x14ac:dyDescent="0.3">
      <c r="A5" s="18">
        <v>44004</v>
      </c>
      <c r="B5" s="18">
        <v>44006</v>
      </c>
      <c r="C5" s="18">
        <v>44011</v>
      </c>
      <c r="D5" t="s">
        <v>653</v>
      </c>
      <c r="E5" t="s">
        <v>313</v>
      </c>
      <c r="F5" t="s">
        <v>308</v>
      </c>
      <c r="G5" t="s">
        <v>610</v>
      </c>
      <c r="H5">
        <v>227000</v>
      </c>
      <c r="I5">
        <v>111.581666666667</v>
      </c>
      <c r="J5">
        <v>25329038.33333341</v>
      </c>
      <c r="K5" t="s">
        <v>23</v>
      </c>
      <c r="L5" t="s">
        <v>319</v>
      </c>
    </row>
    <row r="6" spans="1:12" x14ac:dyDescent="0.3">
      <c r="A6" s="18">
        <v>43928</v>
      </c>
      <c r="B6" s="18">
        <v>43930</v>
      </c>
      <c r="C6" s="18">
        <v>43940</v>
      </c>
      <c r="D6" t="s">
        <v>653</v>
      </c>
      <c r="E6" t="s">
        <v>313</v>
      </c>
      <c r="F6" t="s">
        <v>327</v>
      </c>
      <c r="G6" t="s">
        <v>605</v>
      </c>
      <c r="H6">
        <v>75000</v>
      </c>
      <c r="I6">
        <v>156.91566666666699</v>
      </c>
      <c r="J6">
        <v>11768675.000000024</v>
      </c>
      <c r="K6" t="s">
        <v>23</v>
      </c>
      <c r="L6" t="s">
        <v>310</v>
      </c>
    </row>
    <row r="7" spans="1:12" x14ac:dyDescent="0.3">
      <c r="A7" s="18">
        <v>44094</v>
      </c>
      <c r="B7" s="18">
        <v>44096</v>
      </c>
      <c r="C7" s="18">
        <v>44101</v>
      </c>
      <c r="D7" t="s">
        <v>653</v>
      </c>
      <c r="E7" t="s">
        <v>313</v>
      </c>
      <c r="F7" t="s">
        <v>308</v>
      </c>
      <c r="G7" t="s">
        <v>599</v>
      </c>
      <c r="H7">
        <v>403000</v>
      </c>
      <c r="I7">
        <v>59.089666666666702</v>
      </c>
      <c r="J7">
        <v>23813135.666666679</v>
      </c>
      <c r="K7" t="s">
        <v>23</v>
      </c>
      <c r="L7" t="s">
        <v>310</v>
      </c>
    </row>
    <row r="8" spans="1:12" x14ac:dyDescent="0.3">
      <c r="A8" s="18">
        <v>44009</v>
      </c>
      <c r="B8" s="18">
        <v>44012</v>
      </c>
      <c r="C8" s="18">
        <v>44012</v>
      </c>
      <c r="D8" t="s">
        <v>652</v>
      </c>
      <c r="E8" t="s">
        <v>313</v>
      </c>
      <c r="F8" t="s">
        <v>327</v>
      </c>
      <c r="G8" t="s">
        <v>577</v>
      </c>
      <c r="H8">
        <v>235000</v>
      </c>
      <c r="I8">
        <v>109.19566666666699</v>
      </c>
      <c r="J8">
        <v>25660981.666666742</v>
      </c>
      <c r="K8" t="s">
        <v>23</v>
      </c>
      <c r="L8" t="s">
        <v>310</v>
      </c>
    </row>
    <row r="9" spans="1:12" x14ac:dyDescent="0.3">
      <c r="A9" s="18">
        <v>44179</v>
      </c>
      <c r="B9" s="18">
        <v>44181</v>
      </c>
      <c r="C9" s="18">
        <v>44185</v>
      </c>
      <c r="D9" t="s">
        <v>653</v>
      </c>
      <c r="E9" t="s">
        <v>313</v>
      </c>
      <c r="F9" t="s">
        <v>317</v>
      </c>
      <c r="G9" t="s">
        <v>576</v>
      </c>
      <c r="H9">
        <v>577000</v>
      </c>
      <c r="I9">
        <v>7.1941666666666704</v>
      </c>
      <c r="J9">
        <v>4151034.1666666688</v>
      </c>
      <c r="K9" t="s">
        <v>23</v>
      </c>
      <c r="L9" t="s">
        <v>319</v>
      </c>
    </row>
    <row r="10" spans="1:12" x14ac:dyDescent="0.3">
      <c r="A10" s="18">
        <v>43923</v>
      </c>
      <c r="B10" s="18">
        <v>43927</v>
      </c>
      <c r="C10" s="18">
        <v>43927</v>
      </c>
      <c r="D10" t="s">
        <v>652</v>
      </c>
      <c r="E10" t="s">
        <v>313</v>
      </c>
      <c r="F10" t="s">
        <v>317</v>
      </c>
      <c r="G10" t="s">
        <v>573</v>
      </c>
      <c r="H10">
        <v>65000</v>
      </c>
      <c r="I10">
        <v>159.89816666666701</v>
      </c>
      <c r="J10">
        <v>10393380.833333356</v>
      </c>
      <c r="K10" t="s">
        <v>23</v>
      </c>
      <c r="L10" t="s">
        <v>310</v>
      </c>
    </row>
    <row r="11" spans="1:12" x14ac:dyDescent="0.3">
      <c r="A11" s="18">
        <v>44140</v>
      </c>
      <c r="B11" s="18">
        <v>44144</v>
      </c>
      <c r="C11" s="18">
        <v>44144</v>
      </c>
      <c r="D11" t="s">
        <v>652</v>
      </c>
      <c r="E11" t="s">
        <v>313</v>
      </c>
      <c r="F11" t="s">
        <v>308</v>
      </c>
      <c r="G11" t="s">
        <v>572</v>
      </c>
      <c r="H11">
        <v>499000</v>
      </c>
      <c r="I11">
        <v>30.4576666666667</v>
      </c>
      <c r="J11">
        <v>15198375.666666683</v>
      </c>
      <c r="K11" t="s">
        <v>23</v>
      </c>
      <c r="L11" t="s">
        <v>310</v>
      </c>
    </row>
    <row r="12" spans="1:12" x14ac:dyDescent="0.3">
      <c r="A12" s="18">
        <v>44055</v>
      </c>
      <c r="B12" s="18">
        <v>44057</v>
      </c>
      <c r="C12" s="18">
        <v>44057</v>
      </c>
      <c r="D12" t="s">
        <v>652</v>
      </c>
      <c r="E12" t="s">
        <v>313</v>
      </c>
      <c r="F12" t="s">
        <v>321</v>
      </c>
      <c r="G12" t="s">
        <v>571</v>
      </c>
      <c r="H12">
        <v>329000</v>
      </c>
      <c r="I12">
        <v>81.160166666666697</v>
      </c>
      <c r="J12">
        <v>26701694.833333343</v>
      </c>
      <c r="K12" t="s">
        <v>23</v>
      </c>
      <c r="L12" t="s">
        <v>310</v>
      </c>
    </row>
    <row r="13" spans="1:12" x14ac:dyDescent="0.3">
      <c r="A13" s="18">
        <v>44043</v>
      </c>
      <c r="B13" s="18">
        <v>44047</v>
      </c>
      <c r="C13" s="18">
        <v>44047</v>
      </c>
      <c r="D13" t="s">
        <v>652</v>
      </c>
      <c r="E13" t="s">
        <v>313</v>
      </c>
      <c r="F13" t="s">
        <v>317</v>
      </c>
      <c r="G13" t="s">
        <v>546</v>
      </c>
      <c r="H13">
        <v>305000</v>
      </c>
      <c r="I13">
        <v>88.318166666666698</v>
      </c>
      <c r="J13">
        <v>26937040.833333343</v>
      </c>
      <c r="K13" t="s">
        <v>23</v>
      </c>
      <c r="L13" t="s">
        <v>319</v>
      </c>
    </row>
    <row r="14" spans="1:12" x14ac:dyDescent="0.3">
      <c r="A14" s="18">
        <v>43921</v>
      </c>
      <c r="B14" s="18">
        <v>43923</v>
      </c>
      <c r="C14" s="18">
        <v>43923</v>
      </c>
      <c r="D14" t="s">
        <v>652</v>
      </c>
      <c r="E14" t="s">
        <v>313</v>
      </c>
      <c r="F14" t="s">
        <v>323</v>
      </c>
      <c r="G14" t="s">
        <v>525</v>
      </c>
      <c r="H14">
        <v>61000</v>
      </c>
      <c r="I14">
        <v>161.09116666666699</v>
      </c>
      <c r="J14">
        <v>9826561.1666666865</v>
      </c>
      <c r="K14" t="s">
        <v>23</v>
      </c>
      <c r="L14" t="s">
        <v>310</v>
      </c>
    </row>
    <row r="15" spans="1:12" x14ac:dyDescent="0.3">
      <c r="A15" s="18">
        <v>44089</v>
      </c>
      <c r="B15" s="18">
        <v>44091</v>
      </c>
      <c r="C15" s="18">
        <v>44093</v>
      </c>
      <c r="D15" t="s">
        <v>653</v>
      </c>
      <c r="E15" t="s">
        <v>313</v>
      </c>
      <c r="F15" t="s">
        <v>323</v>
      </c>
      <c r="G15" t="s">
        <v>515</v>
      </c>
      <c r="H15">
        <v>397000</v>
      </c>
      <c r="I15">
        <v>60.879166666666698</v>
      </c>
      <c r="J15">
        <v>24169029.166666679</v>
      </c>
      <c r="K15" t="s">
        <v>23</v>
      </c>
      <c r="L15" t="s">
        <v>310</v>
      </c>
    </row>
    <row r="16" spans="1:12" x14ac:dyDescent="0.3">
      <c r="A16" s="18">
        <v>43988</v>
      </c>
      <c r="B16" s="18">
        <v>43991</v>
      </c>
      <c r="C16" s="18">
        <v>43991</v>
      </c>
      <c r="D16" t="s">
        <v>652</v>
      </c>
      <c r="E16" t="s">
        <v>313</v>
      </c>
      <c r="F16" t="s">
        <v>317</v>
      </c>
      <c r="G16" t="s">
        <v>512</v>
      </c>
      <c r="H16">
        <v>193000</v>
      </c>
      <c r="I16">
        <v>121.72216666666699</v>
      </c>
      <c r="J16">
        <v>23492378.166666731</v>
      </c>
      <c r="K16" t="s">
        <v>23</v>
      </c>
      <c r="L16" t="s">
        <v>310</v>
      </c>
    </row>
    <row r="17" spans="1:12" x14ac:dyDescent="0.3">
      <c r="A17" s="18">
        <v>44128</v>
      </c>
      <c r="B17" s="18">
        <v>44131</v>
      </c>
      <c r="C17" s="18">
        <v>44131</v>
      </c>
      <c r="D17" t="s">
        <v>652</v>
      </c>
      <c r="E17" t="s">
        <v>313</v>
      </c>
      <c r="F17" t="s">
        <v>321</v>
      </c>
      <c r="G17" t="s">
        <v>496</v>
      </c>
      <c r="H17">
        <v>473000</v>
      </c>
      <c r="I17">
        <v>38.212166666666697</v>
      </c>
      <c r="J17">
        <v>18074354.833333347</v>
      </c>
      <c r="K17" t="s">
        <v>23</v>
      </c>
      <c r="L17" t="s">
        <v>310</v>
      </c>
    </row>
    <row r="18" spans="1:12" x14ac:dyDescent="0.3">
      <c r="A18" s="18">
        <v>43918</v>
      </c>
      <c r="B18" s="18">
        <v>43921</v>
      </c>
      <c r="C18" s="18">
        <v>43931</v>
      </c>
      <c r="D18" t="s">
        <v>653</v>
      </c>
      <c r="E18" t="s">
        <v>313</v>
      </c>
      <c r="F18" t="s">
        <v>311</v>
      </c>
      <c r="G18" t="s">
        <v>482</v>
      </c>
      <c r="H18">
        <v>55000</v>
      </c>
      <c r="I18">
        <v>162.880666666667</v>
      </c>
      <c r="J18">
        <v>8958436.6666666847</v>
      </c>
      <c r="K18" t="s">
        <v>23</v>
      </c>
      <c r="L18" t="s">
        <v>310</v>
      </c>
    </row>
    <row r="19" spans="1:12" x14ac:dyDescent="0.3">
      <c r="A19" s="18">
        <v>43992</v>
      </c>
      <c r="B19" s="18">
        <v>43994</v>
      </c>
      <c r="C19" s="18">
        <v>43998</v>
      </c>
      <c r="D19" t="s">
        <v>653</v>
      </c>
      <c r="E19" t="s">
        <v>313</v>
      </c>
      <c r="F19" t="s">
        <v>327</v>
      </c>
      <c r="G19" t="s">
        <v>480</v>
      </c>
      <c r="H19">
        <v>203000</v>
      </c>
      <c r="I19">
        <v>118.73966666666701</v>
      </c>
      <c r="J19">
        <v>24104152.333333403</v>
      </c>
      <c r="K19" t="s">
        <v>23</v>
      </c>
      <c r="L19" t="s">
        <v>310</v>
      </c>
    </row>
    <row r="20" spans="1:12" x14ac:dyDescent="0.3">
      <c r="A20" s="18">
        <v>44106</v>
      </c>
      <c r="B20" s="18">
        <v>44110</v>
      </c>
      <c r="C20" s="18">
        <v>44110</v>
      </c>
      <c r="D20" t="s">
        <v>652</v>
      </c>
      <c r="E20" t="s">
        <v>313</v>
      </c>
      <c r="F20" t="s">
        <v>314</v>
      </c>
      <c r="G20" t="s">
        <v>479</v>
      </c>
      <c r="H20">
        <v>431000</v>
      </c>
      <c r="I20">
        <v>50.738666666666703</v>
      </c>
      <c r="J20">
        <v>21868365.333333347</v>
      </c>
      <c r="K20" t="s">
        <v>23</v>
      </c>
      <c r="L20" t="s">
        <v>319</v>
      </c>
    </row>
    <row r="21" spans="1:12" x14ac:dyDescent="0.3">
      <c r="A21" s="18">
        <v>44162</v>
      </c>
      <c r="B21" s="18">
        <v>44166</v>
      </c>
      <c r="C21" s="18">
        <v>44166</v>
      </c>
      <c r="D21" t="s">
        <v>652</v>
      </c>
      <c r="E21" t="s">
        <v>313</v>
      </c>
      <c r="F21" t="s">
        <v>314</v>
      </c>
      <c r="G21" t="s">
        <v>473</v>
      </c>
      <c r="H21">
        <v>543000</v>
      </c>
      <c r="I21">
        <v>17.334666666666699</v>
      </c>
      <c r="J21">
        <v>9412724.0000000168</v>
      </c>
      <c r="K21" t="s">
        <v>23</v>
      </c>
      <c r="L21" t="s">
        <v>319</v>
      </c>
    </row>
    <row r="22" spans="1:12" x14ac:dyDescent="0.3">
      <c r="A22" s="18">
        <v>44060</v>
      </c>
      <c r="B22" s="18">
        <v>44062</v>
      </c>
      <c r="C22" s="18">
        <v>44072</v>
      </c>
      <c r="D22" t="s">
        <v>653</v>
      </c>
      <c r="E22" t="s">
        <v>313</v>
      </c>
      <c r="F22" t="s">
        <v>308</v>
      </c>
      <c r="G22" t="s">
        <v>469</v>
      </c>
      <c r="H22">
        <v>339000</v>
      </c>
      <c r="I22">
        <v>78.177666666666696</v>
      </c>
      <c r="J22">
        <v>26502229.000000011</v>
      </c>
      <c r="K22" t="s">
        <v>23</v>
      </c>
      <c r="L22" t="s">
        <v>319</v>
      </c>
    </row>
    <row r="23" spans="1:12" x14ac:dyDescent="0.3">
      <c r="A23" s="18">
        <v>43920</v>
      </c>
      <c r="B23" s="18">
        <v>43922</v>
      </c>
      <c r="C23" s="18">
        <v>43922</v>
      </c>
      <c r="D23" t="s">
        <v>652</v>
      </c>
      <c r="E23" t="s">
        <v>313</v>
      </c>
      <c r="F23" t="s">
        <v>327</v>
      </c>
      <c r="G23" t="s">
        <v>468</v>
      </c>
      <c r="H23">
        <v>59000</v>
      </c>
      <c r="I23">
        <v>161.68766666666701</v>
      </c>
      <c r="J23">
        <v>9539572.3333333544</v>
      </c>
      <c r="K23" t="s">
        <v>23</v>
      </c>
      <c r="L23" t="s">
        <v>319</v>
      </c>
    </row>
    <row r="24" spans="1:12" x14ac:dyDescent="0.3">
      <c r="A24" s="18">
        <v>44157</v>
      </c>
      <c r="B24" s="18">
        <v>44159</v>
      </c>
      <c r="C24" s="18">
        <v>44163</v>
      </c>
      <c r="D24" t="s">
        <v>653</v>
      </c>
      <c r="E24" t="s">
        <v>313</v>
      </c>
      <c r="F24" t="s">
        <v>317</v>
      </c>
      <c r="G24" t="s">
        <v>454</v>
      </c>
      <c r="H24">
        <v>529000</v>
      </c>
      <c r="I24">
        <v>21.510166666666699</v>
      </c>
      <c r="J24">
        <v>11378878.166666683</v>
      </c>
      <c r="K24" t="s">
        <v>23</v>
      </c>
      <c r="L24" t="s">
        <v>310</v>
      </c>
    </row>
    <row r="25" spans="1:12" x14ac:dyDescent="0.3">
      <c r="A25" s="18">
        <v>43924</v>
      </c>
      <c r="B25" s="18">
        <v>43928</v>
      </c>
      <c r="C25" s="18">
        <v>43932</v>
      </c>
      <c r="D25" t="s">
        <v>653</v>
      </c>
      <c r="E25" t="s">
        <v>313</v>
      </c>
      <c r="F25" t="s">
        <v>308</v>
      </c>
      <c r="G25" t="s">
        <v>451</v>
      </c>
      <c r="H25">
        <v>67000</v>
      </c>
      <c r="I25">
        <v>159.30166666666699</v>
      </c>
      <c r="J25">
        <v>10673211.666666688</v>
      </c>
      <c r="K25" t="s">
        <v>23</v>
      </c>
      <c r="L25" t="s">
        <v>319</v>
      </c>
    </row>
    <row r="26" spans="1:12" x14ac:dyDescent="0.3">
      <c r="A26" s="18">
        <v>44038</v>
      </c>
      <c r="B26" s="18">
        <v>44040</v>
      </c>
      <c r="C26" s="18">
        <v>44044</v>
      </c>
      <c r="D26" t="s">
        <v>653</v>
      </c>
      <c r="E26" t="s">
        <v>313</v>
      </c>
      <c r="F26" t="s">
        <v>308</v>
      </c>
      <c r="G26" t="s">
        <v>434</v>
      </c>
      <c r="H26">
        <v>291000</v>
      </c>
      <c r="I26">
        <v>92.493666666666698</v>
      </c>
      <c r="J26">
        <v>26915657.000000007</v>
      </c>
      <c r="K26" t="s">
        <v>23</v>
      </c>
      <c r="L26" t="s">
        <v>310</v>
      </c>
    </row>
    <row r="27" spans="1:12" x14ac:dyDescent="0.3">
      <c r="A27" s="18">
        <v>44021</v>
      </c>
      <c r="B27" s="18">
        <v>44025</v>
      </c>
      <c r="C27" s="18">
        <v>44025</v>
      </c>
      <c r="D27" t="s">
        <v>652</v>
      </c>
      <c r="E27" t="s">
        <v>313</v>
      </c>
      <c r="F27" t="s">
        <v>335</v>
      </c>
      <c r="G27" t="s">
        <v>429</v>
      </c>
      <c r="H27">
        <v>261000</v>
      </c>
      <c r="I27">
        <v>101.441166666667</v>
      </c>
      <c r="J27">
        <v>26476144.500000086</v>
      </c>
      <c r="K27" t="s">
        <v>23</v>
      </c>
      <c r="L27" t="s">
        <v>310</v>
      </c>
    </row>
    <row r="28" spans="1:12" x14ac:dyDescent="0.3">
      <c r="A28" s="18">
        <v>44026</v>
      </c>
      <c r="B28" s="18">
        <v>44028</v>
      </c>
      <c r="C28" s="18">
        <v>44033</v>
      </c>
      <c r="D28" t="s">
        <v>653</v>
      </c>
      <c r="E28" t="s">
        <v>313</v>
      </c>
      <c r="F28" t="s">
        <v>314</v>
      </c>
      <c r="G28" t="s">
        <v>425</v>
      </c>
      <c r="H28">
        <v>271000</v>
      </c>
      <c r="I28">
        <v>98.458666666666701</v>
      </c>
      <c r="J28">
        <v>26682298.666666675</v>
      </c>
      <c r="K28" t="s">
        <v>23</v>
      </c>
      <c r="L28" t="s">
        <v>310</v>
      </c>
    </row>
    <row r="29" spans="1:12" x14ac:dyDescent="0.3">
      <c r="A29" s="18">
        <v>43990</v>
      </c>
      <c r="B29" s="18">
        <v>43992</v>
      </c>
      <c r="C29" s="18">
        <v>43994</v>
      </c>
      <c r="D29" t="s">
        <v>653</v>
      </c>
      <c r="E29" t="s">
        <v>313</v>
      </c>
      <c r="F29" t="s">
        <v>311</v>
      </c>
      <c r="G29" t="s">
        <v>420</v>
      </c>
      <c r="H29">
        <v>199000</v>
      </c>
      <c r="I29">
        <v>119.932666666667</v>
      </c>
      <c r="J29">
        <v>23866600.666666735</v>
      </c>
      <c r="K29" t="s">
        <v>23</v>
      </c>
      <c r="L29" t="s">
        <v>319</v>
      </c>
    </row>
    <row r="30" spans="1:12" x14ac:dyDescent="0.3">
      <c r="A30" s="18">
        <v>44111</v>
      </c>
      <c r="B30" s="18">
        <v>44113</v>
      </c>
      <c r="C30" s="18">
        <v>44115</v>
      </c>
      <c r="D30" t="s">
        <v>653</v>
      </c>
      <c r="E30" t="s">
        <v>313</v>
      </c>
      <c r="F30" t="s">
        <v>321</v>
      </c>
      <c r="G30" t="s">
        <v>414</v>
      </c>
      <c r="H30">
        <v>441000</v>
      </c>
      <c r="I30">
        <v>47.756166666666701</v>
      </c>
      <c r="J30">
        <v>21060469.500000015</v>
      </c>
      <c r="K30" t="s">
        <v>23</v>
      </c>
      <c r="L30" t="s">
        <v>310</v>
      </c>
    </row>
    <row r="31" spans="1:12" x14ac:dyDescent="0.3">
      <c r="A31" s="18">
        <v>43926</v>
      </c>
      <c r="B31" s="18">
        <v>43928</v>
      </c>
      <c r="C31" s="18">
        <v>43930</v>
      </c>
      <c r="D31" t="s">
        <v>653</v>
      </c>
      <c r="E31" t="s">
        <v>313</v>
      </c>
      <c r="F31" t="s">
        <v>311</v>
      </c>
      <c r="G31" t="s">
        <v>413</v>
      </c>
      <c r="H31">
        <v>71000</v>
      </c>
      <c r="I31">
        <v>158.10866666666701</v>
      </c>
      <c r="J31">
        <v>11225715.333333358</v>
      </c>
      <c r="K31" t="s">
        <v>23</v>
      </c>
      <c r="L31" t="s">
        <v>310</v>
      </c>
    </row>
    <row r="32" spans="1:12" x14ac:dyDescent="0.3">
      <c r="A32" s="18">
        <v>43925</v>
      </c>
      <c r="B32" s="18">
        <v>43928</v>
      </c>
      <c r="C32" s="18">
        <v>43928</v>
      </c>
      <c r="D32" t="s">
        <v>652</v>
      </c>
      <c r="E32" t="s">
        <v>313</v>
      </c>
      <c r="F32" t="s">
        <v>335</v>
      </c>
      <c r="G32" t="s">
        <v>411</v>
      </c>
      <c r="H32">
        <v>69000</v>
      </c>
      <c r="I32">
        <v>158.705166666667</v>
      </c>
      <c r="J32">
        <v>10950656.500000022</v>
      </c>
      <c r="K32" t="s">
        <v>23</v>
      </c>
      <c r="L32" t="s">
        <v>310</v>
      </c>
    </row>
    <row r="33" spans="1:12" x14ac:dyDescent="0.3">
      <c r="A33" s="18">
        <v>43927</v>
      </c>
      <c r="B33" s="18">
        <v>43929</v>
      </c>
      <c r="C33" s="18">
        <v>43934</v>
      </c>
      <c r="D33" t="s">
        <v>653</v>
      </c>
      <c r="E33" t="s">
        <v>313</v>
      </c>
      <c r="F33" t="s">
        <v>321</v>
      </c>
      <c r="G33" t="s">
        <v>409</v>
      </c>
      <c r="H33">
        <v>73000</v>
      </c>
      <c r="I33">
        <v>157.51216666666701</v>
      </c>
      <c r="J33">
        <v>11498388.166666692</v>
      </c>
      <c r="K33" t="s">
        <v>23</v>
      </c>
      <c r="L33" t="s">
        <v>319</v>
      </c>
    </row>
    <row r="34" spans="1:12" x14ac:dyDescent="0.3">
      <c r="A34" s="18">
        <v>44174</v>
      </c>
      <c r="B34" s="18">
        <v>44176</v>
      </c>
      <c r="C34" s="18">
        <v>44176</v>
      </c>
      <c r="D34" t="s">
        <v>652</v>
      </c>
      <c r="E34" t="s">
        <v>313</v>
      </c>
      <c r="F34" t="s">
        <v>311</v>
      </c>
      <c r="G34" t="s">
        <v>389</v>
      </c>
      <c r="H34">
        <v>567000</v>
      </c>
      <c r="I34">
        <v>10.1766666666667</v>
      </c>
      <c r="J34">
        <v>5770170.0000000186</v>
      </c>
      <c r="K34" t="s">
        <v>23</v>
      </c>
      <c r="L34" t="s">
        <v>310</v>
      </c>
    </row>
    <row r="35" spans="1:12" x14ac:dyDescent="0.3">
      <c r="A35" s="18">
        <v>44072</v>
      </c>
      <c r="B35" s="18">
        <v>44075</v>
      </c>
      <c r="C35" s="18">
        <v>44075</v>
      </c>
      <c r="D35" t="s">
        <v>652</v>
      </c>
      <c r="E35" t="s">
        <v>313</v>
      </c>
      <c r="F35" t="s">
        <v>321</v>
      </c>
      <c r="G35" t="s">
        <v>388</v>
      </c>
      <c r="H35">
        <v>361000</v>
      </c>
      <c r="I35">
        <v>71.6161666666667</v>
      </c>
      <c r="J35">
        <v>25853436.166666679</v>
      </c>
      <c r="K35" t="s">
        <v>23</v>
      </c>
      <c r="L35" t="s">
        <v>310</v>
      </c>
    </row>
    <row r="36" spans="1:12" x14ac:dyDescent="0.3">
      <c r="A36" s="18">
        <v>44145</v>
      </c>
      <c r="B36" s="18">
        <v>44147</v>
      </c>
      <c r="C36" s="18">
        <v>44147</v>
      </c>
      <c r="D36" t="s">
        <v>652</v>
      </c>
      <c r="E36" t="s">
        <v>313</v>
      </c>
      <c r="F36" t="s">
        <v>323</v>
      </c>
      <c r="G36" t="s">
        <v>385</v>
      </c>
      <c r="H36">
        <v>509000</v>
      </c>
      <c r="I36">
        <v>27.475166666666698</v>
      </c>
      <c r="J36">
        <v>13984859.833333349</v>
      </c>
      <c r="K36" t="s">
        <v>23</v>
      </c>
      <c r="L36" t="s">
        <v>310</v>
      </c>
    </row>
    <row r="37" spans="1:12" x14ac:dyDescent="0.3">
      <c r="A37" s="18">
        <v>43917</v>
      </c>
      <c r="B37" s="18">
        <v>43921</v>
      </c>
      <c r="C37" s="18">
        <v>43921</v>
      </c>
      <c r="D37" t="s">
        <v>652</v>
      </c>
      <c r="E37" t="s">
        <v>313</v>
      </c>
      <c r="F37" t="s">
        <v>335</v>
      </c>
      <c r="G37" t="s">
        <v>362</v>
      </c>
      <c r="H37">
        <v>53000</v>
      </c>
      <c r="I37">
        <v>163.47716666666699</v>
      </c>
      <c r="J37">
        <v>8664289.8333333507</v>
      </c>
      <c r="K37" t="s">
        <v>23</v>
      </c>
      <c r="L37" t="s">
        <v>319</v>
      </c>
    </row>
    <row r="38" spans="1:12" x14ac:dyDescent="0.3">
      <c r="A38" s="18">
        <v>43922</v>
      </c>
      <c r="B38" s="18">
        <v>43924</v>
      </c>
      <c r="C38" s="18">
        <v>43924</v>
      </c>
      <c r="D38" t="s">
        <v>652</v>
      </c>
      <c r="E38" t="s">
        <v>313</v>
      </c>
      <c r="F38" t="s">
        <v>314</v>
      </c>
      <c r="G38" t="s">
        <v>384</v>
      </c>
      <c r="H38">
        <v>63000</v>
      </c>
      <c r="I38">
        <v>160.494666666667</v>
      </c>
      <c r="J38">
        <v>10111164.00000002</v>
      </c>
      <c r="K38" t="s">
        <v>23</v>
      </c>
      <c r="L38" t="s">
        <v>310</v>
      </c>
    </row>
    <row r="39" spans="1:12" x14ac:dyDescent="0.3">
      <c r="A39" s="18">
        <v>44077</v>
      </c>
      <c r="B39" s="18">
        <v>44081</v>
      </c>
      <c r="C39" s="18">
        <v>44081</v>
      </c>
      <c r="D39" t="s">
        <v>652</v>
      </c>
      <c r="E39" t="s">
        <v>313</v>
      </c>
      <c r="F39" t="s">
        <v>335</v>
      </c>
      <c r="G39" t="s">
        <v>380</v>
      </c>
      <c r="H39">
        <v>373000</v>
      </c>
      <c r="I39">
        <v>68.037166666666707</v>
      </c>
      <c r="J39">
        <v>25377863.166666683</v>
      </c>
      <c r="K39" t="s">
        <v>23</v>
      </c>
      <c r="L39" t="s">
        <v>310</v>
      </c>
    </row>
    <row r="40" spans="1:12" x14ac:dyDescent="0.3">
      <c r="A40" s="18">
        <v>43916</v>
      </c>
      <c r="B40" s="18">
        <v>43920</v>
      </c>
      <c r="C40" s="18">
        <v>43925</v>
      </c>
      <c r="D40" t="s">
        <v>653</v>
      </c>
      <c r="E40" t="s">
        <v>313</v>
      </c>
      <c r="F40" t="s">
        <v>308</v>
      </c>
      <c r="G40" t="s">
        <v>371</v>
      </c>
      <c r="H40">
        <v>51000</v>
      </c>
      <c r="I40">
        <v>164.07366666666701</v>
      </c>
      <c r="J40">
        <v>8367757.0000000177</v>
      </c>
      <c r="K40" t="s">
        <v>23</v>
      </c>
      <c r="L40" t="s">
        <v>310</v>
      </c>
    </row>
    <row r="41" spans="1:12" x14ac:dyDescent="0.3">
      <c r="A41" s="18">
        <v>43984</v>
      </c>
      <c r="B41" s="18">
        <v>43986</v>
      </c>
      <c r="C41" s="18">
        <v>43986</v>
      </c>
      <c r="D41" t="s">
        <v>652</v>
      </c>
      <c r="E41" t="s">
        <v>313</v>
      </c>
      <c r="F41" t="s">
        <v>327</v>
      </c>
      <c r="G41" t="s">
        <v>369</v>
      </c>
      <c r="H41">
        <v>187000</v>
      </c>
      <c r="I41">
        <v>123.511666666667</v>
      </c>
      <c r="J41">
        <v>23096681.666666728</v>
      </c>
      <c r="K41" t="s">
        <v>23</v>
      </c>
      <c r="L41" t="s">
        <v>310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2"/>
  <sheetViews>
    <sheetView workbookViewId="0">
      <selection activeCell="B7" sqref="B7"/>
    </sheetView>
  </sheetViews>
  <sheetFormatPr defaultColWidth="8.88671875" defaultRowHeight="14.4" x14ac:dyDescent="0.3"/>
  <cols>
    <col min="1" max="1" width="20.44140625" customWidth="1"/>
    <col min="2" max="2" width="15" customWidth="1"/>
    <col min="3" max="3" width="14.109375" bestFit="1" customWidth="1"/>
    <col min="4" max="4" width="59.33203125" customWidth="1"/>
    <col min="5" max="5" width="14.88671875" bestFit="1" customWidth="1"/>
    <col min="6" max="6" width="14.21875" customWidth="1"/>
    <col min="7" max="7" width="35.21875" customWidth="1"/>
    <col min="8" max="8" width="12.5546875" bestFit="1" customWidth="1"/>
    <col min="10" max="10" width="10.44140625" style="10" bestFit="1" customWidth="1"/>
  </cols>
  <sheetData>
    <row r="1" spans="1:10" x14ac:dyDescent="0.3">
      <c r="A1" s="6" t="s">
        <v>0</v>
      </c>
      <c r="B1" s="6" t="s">
        <v>1</v>
      </c>
      <c r="C1" s="6" t="s">
        <v>2</v>
      </c>
      <c r="D1" s="6" t="s">
        <v>3</v>
      </c>
      <c r="E1" s="6" t="s">
        <v>4</v>
      </c>
      <c r="F1" s="6" t="s">
        <v>5</v>
      </c>
      <c r="G1" s="6" t="s">
        <v>6</v>
      </c>
      <c r="H1" s="6" t="s">
        <v>7</v>
      </c>
      <c r="I1" s="6" t="s">
        <v>8</v>
      </c>
      <c r="J1" s="9" t="s">
        <v>9</v>
      </c>
    </row>
    <row r="2" spans="1:10" x14ac:dyDescent="0.3">
      <c r="A2" s="1" t="s">
        <v>10</v>
      </c>
      <c r="B2" s="1">
        <v>23456789</v>
      </c>
      <c r="C2" t="s">
        <v>11</v>
      </c>
      <c r="D2" t="s">
        <v>12</v>
      </c>
      <c r="E2" t="s">
        <v>13</v>
      </c>
      <c r="F2" t="s">
        <v>14</v>
      </c>
      <c r="G2" t="s">
        <v>15</v>
      </c>
      <c r="H2">
        <v>14872.520848378341</v>
      </c>
      <c r="I2">
        <v>0</v>
      </c>
      <c r="J2" s="10">
        <v>44208</v>
      </c>
    </row>
    <row r="3" spans="1:10" x14ac:dyDescent="0.3">
      <c r="A3" s="1" t="s">
        <v>16</v>
      </c>
      <c r="B3" s="1">
        <v>12345678</v>
      </c>
      <c r="C3" t="s">
        <v>17</v>
      </c>
      <c r="D3" t="s">
        <v>18</v>
      </c>
      <c r="E3" t="s">
        <v>19</v>
      </c>
      <c r="F3" t="s">
        <v>14</v>
      </c>
      <c r="G3" t="s">
        <v>20</v>
      </c>
      <c r="H3">
        <v>461625.02532000002</v>
      </c>
      <c r="I3">
        <v>0</v>
      </c>
      <c r="J3" s="10">
        <v>44295</v>
      </c>
    </row>
    <row r="4" spans="1:10" x14ac:dyDescent="0.3">
      <c r="A4" s="1" t="s">
        <v>10</v>
      </c>
      <c r="B4" s="1">
        <v>23456789</v>
      </c>
      <c r="C4" t="s">
        <v>21</v>
      </c>
      <c r="D4" t="s">
        <v>22</v>
      </c>
      <c r="E4" t="s">
        <v>23</v>
      </c>
      <c r="F4" t="s">
        <v>14</v>
      </c>
      <c r="G4" t="s">
        <v>15</v>
      </c>
      <c r="H4">
        <v>17867.722537169171</v>
      </c>
      <c r="I4">
        <v>0</v>
      </c>
      <c r="J4" s="10">
        <v>44313</v>
      </c>
    </row>
    <row r="5" spans="1:10" x14ac:dyDescent="0.3">
      <c r="A5" s="1" t="s">
        <v>10</v>
      </c>
      <c r="B5" s="1">
        <v>23456789</v>
      </c>
      <c r="C5" t="s">
        <v>24</v>
      </c>
      <c r="D5" t="s">
        <v>25</v>
      </c>
      <c r="E5" t="s">
        <v>19</v>
      </c>
      <c r="F5" t="s">
        <v>26</v>
      </c>
      <c r="G5" t="s">
        <v>27</v>
      </c>
      <c r="H5">
        <v>69179.349839999995</v>
      </c>
      <c r="I5">
        <v>0</v>
      </c>
      <c r="J5" s="10">
        <v>44249</v>
      </c>
    </row>
    <row r="6" spans="1:10" x14ac:dyDescent="0.3">
      <c r="A6" s="1" t="s">
        <v>10</v>
      </c>
      <c r="B6" s="1">
        <v>23456789</v>
      </c>
      <c r="C6" t="s">
        <v>28</v>
      </c>
      <c r="D6" t="s">
        <v>29</v>
      </c>
      <c r="E6" t="s">
        <v>19</v>
      </c>
      <c r="F6" t="s">
        <v>14</v>
      </c>
      <c r="G6" t="s">
        <v>15</v>
      </c>
      <c r="H6">
        <v>179730.3088</v>
      </c>
      <c r="I6">
        <v>0</v>
      </c>
      <c r="J6" s="10">
        <v>44289</v>
      </c>
    </row>
    <row r="7" spans="1:10" x14ac:dyDescent="0.3">
      <c r="A7" s="1" t="s">
        <v>16</v>
      </c>
      <c r="B7" s="1">
        <v>12345678</v>
      </c>
      <c r="C7" t="s">
        <v>30</v>
      </c>
      <c r="D7" t="s">
        <v>31</v>
      </c>
      <c r="E7" t="s">
        <v>19</v>
      </c>
      <c r="F7" t="s">
        <v>32</v>
      </c>
      <c r="G7" t="s">
        <v>33</v>
      </c>
      <c r="H7">
        <v>874215.30757599988</v>
      </c>
      <c r="I7">
        <v>0</v>
      </c>
      <c r="J7" s="10">
        <v>44301</v>
      </c>
    </row>
    <row r="8" spans="1:10" x14ac:dyDescent="0.3">
      <c r="A8" s="1" t="s">
        <v>16</v>
      </c>
      <c r="B8" s="1">
        <v>12345678</v>
      </c>
      <c r="C8" t="s">
        <v>34</v>
      </c>
      <c r="D8" t="s">
        <v>35</v>
      </c>
      <c r="E8" t="s">
        <v>19</v>
      </c>
      <c r="F8" t="s">
        <v>36</v>
      </c>
      <c r="G8" t="s">
        <v>37</v>
      </c>
      <c r="H8">
        <v>579621.84231999994</v>
      </c>
      <c r="I8">
        <v>0</v>
      </c>
      <c r="J8" s="10">
        <v>44281</v>
      </c>
    </row>
    <row r="9" spans="1:10" x14ac:dyDescent="0.3">
      <c r="A9" s="1" t="s">
        <v>10</v>
      </c>
      <c r="B9" s="1">
        <v>23456789</v>
      </c>
      <c r="C9" t="s">
        <v>38</v>
      </c>
      <c r="D9" t="s">
        <v>39</v>
      </c>
      <c r="E9" t="s">
        <v>19</v>
      </c>
      <c r="F9" t="s">
        <v>14</v>
      </c>
      <c r="G9" t="s">
        <v>15</v>
      </c>
      <c r="H9">
        <v>10612.40976</v>
      </c>
      <c r="I9">
        <v>0</v>
      </c>
      <c r="J9" s="10">
        <v>44252</v>
      </c>
    </row>
    <row r="10" spans="1:10" x14ac:dyDescent="0.3">
      <c r="A10" s="1" t="s">
        <v>10</v>
      </c>
      <c r="B10" s="1">
        <v>23456789</v>
      </c>
      <c r="C10" t="s">
        <v>40</v>
      </c>
      <c r="D10" t="s">
        <v>41</v>
      </c>
      <c r="E10" t="s">
        <v>19</v>
      </c>
      <c r="F10" t="s">
        <v>32</v>
      </c>
      <c r="G10" t="s">
        <v>33</v>
      </c>
      <c r="H10">
        <v>584500.99924000003</v>
      </c>
      <c r="I10">
        <v>0</v>
      </c>
      <c r="J10" s="10">
        <v>44250</v>
      </c>
    </row>
    <row r="11" spans="1:10" x14ac:dyDescent="0.3">
      <c r="A11" s="1" t="s">
        <v>10</v>
      </c>
      <c r="B11" s="1">
        <v>23456789</v>
      </c>
      <c r="C11" t="s">
        <v>42</v>
      </c>
      <c r="D11" t="s">
        <v>43</v>
      </c>
      <c r="E11" t="s">
        <v>23</v>
      </c>
      <c r="F11" t="s">
        <v>14</v>
      </c>
      <c r="G11" t="s">
        <v>15</v>
      </c>
      <c r="H11">
        <v>22371.298429847451</v>
      </c>
      <c r="I11">
        <v>0</v>
      </c>
      <c r="J11" s="10">
        <v>44244</v>
      </c>
    </row>
    <row r="12" spans="1:10" x14ac:dyDescent="0.3">
      <c r="A12" s="1" t="s">
        <v>16</v>
      </c>
      <c r="B12" s="1">
        <v>12345678</v>
      </c>
      <c r="C12" t="s">
        <v>44</v>
      </c>
      <c r="D12" t="s">
        <v>45</v>
      </c>
      <c r="E12" t="s">
        <v>23</v>
      </c>
      <c r="F12" t="s">
        <v>32</v>
      </c>
      <c r="G12" t="s">
        <v>46</v>
      </c>
      <c r="H12">
        <v>129393.63338780279</v>
      </c>
      <c r="I12">
        <v>0</v>
      </c>
      <c r="J12" s="10">
        <v>44274</v>
      </c>
    </row>
    <row r="13" spans="1:10" x14ac:dyDescent="0.3">
      <c r="A13" s="1" t="s">
        <v>47</v>
      </c>
      <c r="B13" s="1">
        <v>34567890</v>
      </c>
      <c r="C13" t="s">
        <v>48</v>
      </c>
      <c r="D13" t="s">
        <v>49</v>
      </c>
      <c r="E13" t="s">
        <v>19</v>
      </c>
      <c r="F13" t="s">
        <v>32</v>
      </c>
      <c r="G13" t="s">
        <v>33</v>
      </c>
      <c r="H13">
        <v>560763.32102399995</v>
      </c>
      <c r="I13">
        <v>0</v>
      </c>
      <c r="J13" s="10">
        <v>44235</v>
      </c>
    </row>
    <row r="14" spans="1:10" x14ac:dyDescent="0.3">
      <c r="A14" s="1" t="s">
        <v>10</v>
      </c>
      <c r="B14" s="1">
        <v>23456789</v>
      </c>
      <c r="C14" t="s">
        <v>50</v>
      </c>
      <c r="D14" t="s">
        <v>51</v>
      </c>
      <c r="E14" t="s">
        <v>19</v>
      </c>
      <c r="F14" t="s">
        <v>52</v>
      </c>
      <c r="G14" t="s">
        <v>53</v>
      </c>
      <c r="H14">
        <v>22740.555919999999</v>
      </c>
      <c r="I14">
        <v>2</v>
      </c>
      <c r="J14" s="10">
        <v>44211</v>
      </c>
    </row>
    <row r="15" spans="1:10" x14ac:dyDescent="0.3">
      <c r="A15" s="1" t="s">
        <v>10</v>
      </c>
      <c r="B15" s="1">
        <v>23456789</v>
      </c>
      <c r="C15" t="s">
        <v>50</v>
      </c>
      <c r="D15" t="s">
        <v>51</v>
      </c>
      <c r="E15" t="s">
        <v>54</v>
      </c>
      <c r="F15" t="s">
        <v>52</v>
      </c>
      <c r="G15" t="s">
        <v>53</v>
      </c>
      <c r="H15">
        <v>774.10449777783833</v>
      </c>
      <c r="I15">
        <v>2</v>
      </c>
      <c r="J15" s="10">
        <v>44294</v>
      </c>
    </row>
    <row r="16" spans="1:10" x14ac:dyDescent="0.3">
      <c r="A16" s="1" t="s">
        <v>10</v>
      </c>
      <c r="B16" s="1">
        <v>23456789</v>
      </c>
      <c r="C16" t="s">
        <v>50</v>
      </c>
      <c r="D16" t="s">
        <v>51</v>
      </c>
      <c r="E16" t="s">
        <v>19</v>
      </c>
      <c r="F16" t="s">
        <v>52</v>
      </c>
      <c r="G16" t="s">
        <v>53</v>
      </c>
      <c r="H16">
        <v>760563.58151999989</v>
      </c>
      <c r="I16">
        <v>2</v>
      </c>
      <c r="J16" s="10">
        <v>44308</v>
      </c>
    </row>
    <row r="17" spans="1:10" x14ac:dyDescent="0.3">
      <c r="A17" s="1" t="s">
        <v>16</v>
      </c>
      <c r="B17" s="1">
        <v>12345678</v>
      </c>
      <c r="C17" t="s">
        <v>55</v>
      </c>
      <c r="D17" t="s">
        <v>56</v>
      </c>
      <c r="E17" t="s">
        <v>19</v>
      </c>
      <c r="F17" t="s">
        <v>32</v>
      </c>
      <c r="G17" t="s">
        <v>46</v>
      </c>
      <c r="H17">
        <v>599333.6802399999</v>
      </c>
      <c r="I17">
        <v>0</v>
      </c>
      <c r="J17" s="10">
        <v>44249</v>
      </c>
    </row>
    <row r="18" spans="1:10" x14ac:dyDescent="0.3">
      <c r="A18" s="1" t="s">
        <v>10</v>
      </c>
      <c r="B18" s="1">
        <v>23456789</v>
      </c>
      <c r="C18" t="s">
        <v>57</v>
      </c>
      <c r="D18" t="s">
        <v>58</v>
      </c>
      <c r="E18" t="s">
        <v>19</v>
      </c>
      <c r="F18" t="s">
        <v>14</v>
      </c>
      <c r="G18" t="s">
        <v>15</v>
      </c>
      <c r="H18">
        <v>46115.33496</v>
      </c>
      <c r="I18">
        <v>0</v>
      </c>
      <c r="J18" s="10">
        <v>44206</v>
      </c>
    </row>
    <row r="19" spans="1:10" x14ac:dyDescent="0.3">
      <c r="A19" s="1" t="s">
        <v>16</v>
      </c>
      <c r="B19" s="1">
        <v>12345678</v>
      </c>
      <c r="C19" t="s">
        <v>50</v>
      </c>
      <c r="D19" t="s">
        <v>51</v>
      </c>
      <c r="E19" t="s">
        <v>19</v>
      </c>
      <c r="F19" t="s">
        <v>52</v>
      </c>
      <c r="G19" t="s">
        <v>53</v>
      </c>
      <c r="H19">
        <v>7809.6080799999991</v>
      </c>
      <c r="I19">
        <v>2</v>
      </c>
      <c r="J19" s="10">
        <v>44217</v>
      </c>
    </row>
    <row r="20" spans="1:10" x14ac:dyDescent="0.3">
      <c r="A20" s="1" t="s">
        <v>10</v>
      </c>
      <c r="B20" s="1">
        <v>23456789</v>
      </c>
      <c r="C20" t="s">
        <v>50</v>
      </c>
      <c r="D20" t="s">
        <v>51</v>
      </c>
      <c r="E20" t="s">
        <v>19</v>
      </c>
      <c r="F20" t="s">
        <v>52</v>
      </c>
      <c r="G20" t="s">
        <v>53</v>
      </c>
      <c r="H20">
        <v>103346.74232</v>
      </c>
      <c r="I20">
        <v>3</v>
      </c>
      <c r="J20" s="10">
        <v>44259</v>
      </c>
    </row>
    <row r="21" spans="1:10" x14ac:dyDescent="0.3">
      <c r="A21" s="1" t="s">
        <v>10</v>
      </c>
      <c r="B21" s="1">
        <v>23456789</v>
      </c>
      <c r="C21" t="s">
        <v>59</v>
      </c>
      <c r="D21" t="s">
        <v>60</v>
      </c>
      <c r="E21" t="s">
        <v>19</v>
      </c>
      <c r="F21" t="s">
        <v>14</v>
      </c>
      <c r="G21" t="s">
        <v>15</v>
      </c>
      <c r="H21">
        <v>44298.319999999992</v>
      </c>
      <c r="I21">
        <v>0</v>
      </c>
      <c r="J21" s="10">
        <v>44315</v>
      </c>
    </row>
    <row r="22" spans="1:10" x14ac:dyDescent="0.3">
      <c r="A22" s="1" t="s">
        <v>10</v>
      </c>
      <c r="B22" s="1">
        <v>23456789</v>
      </c>
      <c r="C22" t="s">
        <v>61</v>
      </c>
      <c r="D22" t="s">
        <v>62</v>
      </c>
      <c r="E22" t="s">
        <v>19</v>
      </c>
      <c r="F22" t="s">
        <v>32</v>
      </c>
      <c r="G22" t="s">
        <v>33</v>
      </c>
      <c r="H22">
        <v>1135902.8083840001</v>
      </c>
      <c r="I22">
        <v>0</v>
      </c>
      <c r="J22" s="10">
        <v>44217</v>
      </c>
    </row>
    <row r="23" spans="1:10" x14ac:dyDescent="0.3">
      <c r="A23" s="1" t="s">
        <v>16</v>
      </c>
      <c r="B23" s="1">
        <v>12345678</v>
      </c>
      <c r="C23" t="s">
        <v>63</v>
      </c>
      <c r="D23" t="s">
        <v>64</v>
      </c>
      <c r="E23" t="s">
        <v>19</v>
      </c>
      <c r="F23" t="s">
        <v>32</v>
      </c>
      <c r="G23" t="s">
        <v>33</v>
      </c>
      <c r="H23">
        <v>763638.25923999993</v>
      </c>
      <c r="I23">
        <v>0</v>
      </c>
      <c r="J23" s="10">
        <v>44212</v>
      </c>
    </row>
    <row r="24" spans="1:10" x14ac:dyDescent="0.3">
      <c r="A24" s="1" t="s">
        <v>10</v>
      </c>
      <c r="B24" s="1">
        <v>23456789</v>
      </c>
      <c r="C24" t="s">
        <v>65</v>
      </c>
      <c r="D24" t="s">
        <v>66</v>
      </c>
      <c r="E24" t="s">
        <v>19</v>
      </c>
      <c r="F24" t="s">
        <v>32</v>
      </c>
      <c r="G24" t="s">
        <v>33</v>
      </c>
      <c r="H24">
        <v>143313.92543199999</v>
      </c>
      <c r="I24">
        <v>0</v>
      </c>
      <c r="J24" s="10">
        <v>44204</v>
      </c>
    </row>
    <row r="25" spans="1:10" x14ac:dyDescent="0.3">
      <c r="A25" s="1" t="s">
        <v>47</v>
      </c>
      <c r="B25" s="1">
        <v>34567890</v>
      </c>
      <c r="C25" t="s">
        <v>67</v>
      </c>
      <c r="D25" t="s">
        <v>68</v>
      </c>
      <c r="E25" t="s">
        <v>19</v>
      </c>
      <c r="F25" t="s">
        <v>32</v>
      </c>
      <c r="G25" t="s">
        <v>33</v>
      </c>
      <c r="H25">
        <v>1770178.152576</v>
      </c>
      <c r="I25">
        <v>0</v>
      </c>
      <c r="J25" s="10">
        <v>44262</v>
      </c>
    </row>
    <row r="26" spans="1:10" x14ac:dyDescent="0.3">
      <c r="A26" s="1" t="s">
        <v>10</v>
      </c>
      <c r="B26" s="1">
        <v>23456789</v>
      </c>
      <c r="C26" t="s">
        <v>69</v>
      </c>
      <c r="D26" t="s">
        <v>70</v>
      </c>
      <c r="E26" t="s">
        <v>19</v>
      </c>
      <c r="F26" t="s">
        <v>32</v>
      </c>
      <c r="G26" t="s">
        <v>33</v>
      </c>
      <c r="H26">
        <v>1132973.5062879999</v>
      </c>
      <c r="I26">
        <v>0</v>
      </c>
      <c r="J26" s="10">
        <v>44197</v>
      </c>
    </row>
    <row r="27" spans="1:10" x14ac:dyDescent="0.3">
      <c r="A27" s="1" t="s">
        <v>16</v>
      </c>
      <c r="B27" s="1">
        <v>12345678</v>
      </c>
      <c r="C27" t="s">
        <v>71</v>
      </c>
      <c r="D27" t="s">
        <v>72</v>
      </c>
      <c r="E27" t="s">
        <v>19</v>
      </c>
      <c r="F27" t="s">
        <v>26</v>
      </c>
      <c r="G27" t="s">
        <v>27</v>
      </c>
      <c r="H27">
        <v>160034.3976</v>
      </c>
      <c r="I27">
        <v>0</v>
      </c>
      <c r="J27" s="10">
        <v>44294</v>
      </c>
    </row>
    <row r="28" spans="1:10" x14ac:dyDescent="0.3">
      <c r="A28" s="1" t="s">
        <v>16</v>
      </c>
      <c r="B28" s="1">
        <v>12345678</v>
      </c>
      <c r="C28" t="s">
        <v>73</v>
      </c>
      <c r="D28" t="s">
        <v>74</v>
      </c>
      <c r="E28" t="s">
        <v>19</v>
      </c>
      <c r="F28" t="s">
        <v>32</v>
      </c>
      <c r="G28" t="s">
        <v>33</v>
      </c>
      <c r="H28">
        <v>874254.35757599992</v>
      </c>
      <c r="I28">
        <v>0</v>
      </c>
      <c r="J28" s="10">
        <v>44240</v>
      </c>
    </row>
    <row r="29" spans="1:10" x14ac:dyDescent="0.3">
      <c r="A29" s="1" t="s">
        <v>16</v>
      </c>
      <c r="B29" s="1">
        <v>12345678</v>
      </c>
      <c r="C29" t="s">
        <v>75</v>
      </c>
      <c r="D29" t="s">
        <v>76</v>
      </c>
      <c r="E29" t="s">
        <v>19</v>
      </c>
      <c r="F29" t="s">
        <v>32</v>
      </c>
      <c r="G29" t="s">
        <v>33</v>
      </c>
      <c r="H29">
        <v>1166044.454288</v>
      </c>
      <c r="I29">
        <v>0</v>
      </c>
      <c r="J29" s="10">
        <v>44282</v>
      </c>
    </row>
    <row r="30" spans="1:10" x14ac:dyDescent="0.3">
      <c r="A30" s="1" t="s">
        <v>16</v>
      </c>
      <c r="B30" s="1">
        <v>12345678</v>
      </c>
      <c r="C30" t="s">
        <v>77</v>
      </c>
      <c r="D30" t="s">
        <v>78</v>
      </c>
      <c r="E30" t="s">
        <v>19</v>
      </c>
      <c r="F30" t="s">
        <v>32</v>
      </c>
      <c r="G30" t="s">
        <v>79</v>
      </c>
      <c r="H30">
        <v>377291.48546400003</v>
      </c>
      <c r="I30">
        <v>0</v>
      </c>
      <c r="J30" s="10">
        <v>44200</v>
      </c>
    </row>
    <row r="31" spans="1:10" x14ac:dyDescent="0.3">
      <c r="A31" s="1" t="s">
        <v>10</v>
      </c>
      <c r="B31" s="1">
        <v>23456789</v>
      </c>
      <c r="C31" t="s">
        <v>80</v>
      </c>
      <c r="D31" t="s">
        <v>81</v>
      </c>
      <c r="E31" t="s">
        <v>23</v>
      </c>
      <c r="F31" t="s">
        <v>14</v>
      </c>
      <c r="G31" t="s">
        <v>15</v>
      </c>
      <c r="H31">
        <v>21244.140827078361</v>
      </c>
      <c r="I31">
        <v>0</v>
      </c>
      <c r="J31" s="10">
        <v>44291</v>
      </c>
    </row>
    <row r="32" spans="1:10" x14ac:dyDescent="0.3">
      <c r="A32" s="1" t="s">
        <v>10</v>
      </c>
      <c r="B32" s="1">
        <v>23456789</v>
      </c>
      <c r="C32" t="s">
        <v>50</v>
      </c>
      <c r="D32" t="s">
        <v>51</v>
      </c>
      <c r="E32" t="s">
        <v>19</v>
      </c>
      <c r="F32" t="s">
        <v>52</v>
      </c>
      <c r="G32" t="s">
        <v>53</v>
      </c>
      <c r="H32">
        <v>40331.578399999999</v>
      </c>
      <c r="I32">
        <v>2</v>
      </c>
      <c r="J32" s="10">
        <v>44234</v>
      </c>
    </row>
    <row r="33" spans="1:10" x14ac:dyDescent="0.3">
      <c r="A33" s="1" t="s">
        <v>16</v>
      </c>
      <c r="B33" s="1">
        <v>12345678</v>
      </c>
      <c r="C33" t="s">
        <v>82</v>
      </c>
      <c r="D33" t="s">
        <v>83</v>
      </c>
      <c r="E33" t="s">
        <v>19</v>
      </c>
      <c r="F33" t="s">
        <v>14</v>
      </c>
      <c r="G33" t="s">
        <v>20</v>
      </c>
      <c r="H33">
        <v>397265.8614472</v>
      </c>
      <c r="I33">
        <v>0</v>
      </c>
      <c r="J33" s="10">
        <v>44227</v>
      </c>
    </row>
    <row r="34" spans="1:10" x14ac:dyDescent="0.3">
      <c r="A34" s="1" t="s">
        <v>10</v>
      </c>
      <c r="B34" s="1">
        <v>23456789</v>
      </c>
      <c r="C34" t="s">
        <v>50</v>
      </c>
      <c r="D34" t="s">
        <v>84</v>
      </c>
      <c r="E34" t="s">
        <v>19</v>
      </c>
      <c r="F34" t="s">
        <v>52</v>
      </c>
      <c r="G34" t="s">
        <v>85</v>
      </c>
      <c r="H34">
        <v>100854.4776</v>
      </c>
      <c r="I34">
        <v>3</v>
      </c>
      <c r="J34" s="10">
        <v>44251</v>
      </c>
    </row>
    <row r="35" spans="1:10" x14ac:dyDescent="0.3">
      <c r="A35" s="1" t="s">
        <v>10</v>
      </c>
      <c r="B35" s="1">
        <v>23456789</v>
      </c>
      <c r="C35" t="s">
        <v>50</v>
      </c>
      <c r="D35" t="s">
        <v>51</v>
      </c>
      <c r="E35" t="s">
        <v>54</v>
      </c>
      <c r="F35" t="s">
        <v>52</v>
      </c>
      <c r="G35" t="s">
        <v>53</v>
      </c>
      <c r="H35">
        <v>34815.665259174551</v>
      </c>
      <c r="I35">
        <v>3</v>
      </c>
      <c r="J35" s="10">
        <v>44274</v>
      </c>
    </row>
    <row r="36" spans="1:10" x14ac:dyDescent="0.3">
      <c r="A36" s="1" t="s">
        <v>10</v>
      </c>
      <c r="B36" s="1">
        <v>23456789</v>
      </c>
      <c r="C36" t="s">
        <v>86</v>
      </c>
      <c r="D36" t="s">
        <v>87</v>
      </c>
      <c r="E36" t="s">
        <v>19</v>
      </c>
      <c r="F36" t="s">
        <v>32</v>
      </c>
      <c r="G36" t="s">
        <v>33</v>
      </c>
      <c r="H36">
        <v>1713475.4055359999</v>
      </c>
      <c r="I36">
        <v>0</v>
      </c>
      <c r="J36" s="10">
        <v>44250</v>
      </c>
    </row>
    <row r="37" spans="1:10" x14ac:dyDescent="0.3">
      <c r="A37" s="1" t="s">
        <v>10</v>
      </c>
      <c r="B37" s="1">
        <v>23456789</v>
      </c>
      <c r="C37" t="s">
        <v>50</v>
      </c>
      <c r="D37" t="s">
        <v>51</v>
      </c>
      <c r="E37" t="s">
        <v>23</v>
      </c>
      <c r="F37" t="s">
        <v>52</v>
      </c>
      <c r="G37" t="s">
        <v>53</v>
      </c>
      <c r="H37">
        <v>4833.067310752318</v>
      </c>
      <c r="I37">
        <v>4</v>
      </c>
      <c r="J37" s="10">
        <v>44212</v>
      </c>
    </row>
    <row r="38" spans="1:10" x14ac:dyDescent="0.3">
      <c r="A38" s="1" t="s">
        <v>10</v>
      </c>
      <c r="B38" s="1">
        <v>23456789</v>
      </c>
      <c r="C38" t="s">
        <v>88</v>
      </c>
      <c r="D38" t="s">
        <v>89</v>
      </c>
      <c r="E38" t="s">
        <v>19</v>
      </c>
      <c r="F38" t="s">
        <v>32</v>
      </c>
      <c r="G38" t="s">
        <v>33</v>
      </c>
      <c r="H38">
        <v>289050.466288</v>
      </c>
      <c r="I38">
        <v>0</v>
      </c>
      <c r="J38" s="10">
        <v>44199</v>
      </c>
    </row>
    <row r="39" spans="1:10" x14ac:dyDescent="0.3">
      <c r="A39" s="1" t="s">
        <v>10</v>
      </c>
      <c r="B39" s="1">
        <v>23456789</v>
      </c>
      <c r="C39" t="s">
        <v>90</v>
      </c>
      <c r="D39" t="s">
        <v>91</v>
      </c>
      <c r="E39" t="s">
        <v>19</v>
      </c>
      <c r="F39" t="s">
        <v>14</v>
      </c>
      <c r="G39" t="s">
        <v>15</v>
      </c>
      <c r="H39">
        <v>17068.400000000001</v>
      </c>
      <c r="I39">
        <v>0</v>
      </c>
      <c r="J39" s="10">
        <v>44302</v>
      </c>
    </row>
    <row r="40" spans="1:10" x14ac:dyDescent="0.3">
      <c r="A40" s="1" t="s">
        <v>47</v>
      </c>
      <c r="B40" s="1">
        <v>34567890</v>
      </c>
      <c r="C40" t="s">
        <v>92</v>
      </c>
      <c r="D40" t="s">
        <v>93</v>
      </c>
      <c r="E40" t="s">
        <v>19</v>
      </c>
      <c r="F40" t="s">
        <v>52</v>
      </c>
      <c r="G40" t="s">
        <v>53</v>
      </c>
      <c r="H40">
        <v>4541682.3736959994</v>
      </c>
      <c r="I40">
        <v>3</v>
      </c>
      <c r="J40" s="10">
        <v>44315</v>
      </c>
    </row>
    <row r="41" spans="1:10" x14ac:dyDescent="0.3">
      <c r="A41" s="1" t="s">
        <v>16</v>
      </c>
      <c r="B41" s="1">
        <v>12345678</v>
      </c>
      <c r="C41" t="s">
        <v>50</v>
      </c>
      <c r="D41" t="s">
        <v>51</v>
      </c>
      <c r="E41" t="s">
        <v>19</v>
      </c>
      <c r="F41" t="s">
        <v>52</v>
      </c>
      <c r="G41" t="s">
        <v>53</v>
      </c>
      <c r="H41">
        <v>436.91696000000002</v>
      </c>
      <c r="I41">
        <v>2</v>
      </c>
      <c r="J41" s="10">
        <v>44267</v>
      </c>
    </row>
    <row r="42" spans="1:10" x14ac:dyDescent="0.3">
      <c r="A42" s="1" t="s">
        <v>47</v>
      </c>
      <c r="B42" s="1">
        <v>34567890</v>
      </c>
      <c r="C42" t="s">
        <v>94</v>
      </c>
      <c r="D42" t="s">
        <v>95</v>
      </c>
      <c r="E42" t="s">
        <v>23</v>
      </c>
      <c r="F42" t="s">
        <v>26</v>
      </c>
      <c r="G42" t="s">
        <v>27</v>
      </c>
      <c r="H42">
        <v>1962135.420919436</v>
      </c>
      <c r="I42">
        <v>0</v>
      </c>
      <c r="J42" s="10">
        <v>44268</v>
      </c>
    </row>
    <row r="43" spans="1:10" x14ac:dyDescent="0.3">
      <c r="A43" s="1" t="s">
        <v>16</v>
      </c>
      <c r="B43" s="1">
        <v>12345678</v>
      </c>
      <c r="C43" t="s">
        <v>50</v>
      </c>
      <c r="D43" t="s">
        <v>51</v>
      </c>
      <c r="E43" t="s">
        <v>54</v>
      </c>
      <c r="F43" t="s">
        <v>52</v>
      </c>
      <c r="G43" t="s">
        <v>53</v>
      </c>
      <c r="H43">
        <v>-33.64328355138133</v>
      </c>
      <c r="I43">
        <v>2</v>
      </c>
      <c r="J43" s="10">
        <v>44269</v>
      </c>
    </row>
    <row r="44" spans="1:10" x14ac:dyDescent="0.3">
      <c r="A44" s="1" t="s">
        <v>16</v>
      </c>
      <c r="B44" s="1">
        <v>12345678</v>
      </c>
      <c r="C44" t="s">
        <v>96</v>
      </c>
      <c r="D44" t="s">
        <v>97</v>
      </c>
      <c r="E44" t="s">
        <v>19</v>
      </c>
      <c r="F44" t="s">
        <v>32</v>
      </c>
      <c r="G44" t="s">
        <v>46</v>
      </c>
      <c r="H44">
        <v>602061.06628799997</v>
      </c>
      <c r="I44">
        <v>0</v>
      </c>
      <c r="J44" s="10">
        <v>44236</v>
      </c>
    </row>
    <row r="45" spans="1:10" x14ac:dyDescent="0.3">
      <c r="A45" s="1" t="s">
        <v>16</v>
      </c>
      <c r="B45" s="1">
        <v>12345678</v>
      </c>
      <c r="C45" t="s">
        <v>98</v>
      </c>
      <c r="D45" t="s">
        <v>99</v>
      </c>
      <c r="E45" t="s">
        <v>19</v>
      </c>
      <c r="F45" t="s">
        <v>14</v>
      </c>
      <c r="G45" t="s">
        <v>15</v>
      </c>
      <c r="H45">
        <v>1062385.0131999999</v>
      </c>
      <c r="I45">
        <v>0</v>
      </c>
      <c r="J45" s="10">
        <v>44258</v>
      </c>
    </row>
    <row r="46" spans="1:10" x14ac:dyDescent="0.3">
      <c r="A46" s="1" t="s">
        <v>16</v>
      </c>
      <c r="B46" s="1">
        <v>12345678</v>
      </c>
      <c r="C46" t="s">
        <v>100</v>
      </c>
      <c r="D46" t="s">
        <v>101</v>
      </c>
      <c r="E46" t="s">
        <v>19</v>
      </c>
      <c r="F46" t="s">
        <v>14</v>
      </c>
      <c r="G46" t="s">
        <v>20</v>
      </c>
      <c r="H46">
        <v>508977.7</v>
      </c>
      <c r="I46">
        <v>0</v>
      </c>
      <c r="J46" s="10">
        <v>44277</v>
      </c>
    </row>
    <row r="47" spans="1:10" x14ac:dyDescent="0.3">
      <c r="A47" s="1" t="s">
        <v>16</v>
      </c>
      <c r="B47" s="1">
        <v>12345678</v>
      </c>
      <c r="C47" t="s">
        <v>102</v>
      </c>
      <c r="D47" t="s">
        <v>103</v>
      </c>
      <c r="E47" t="s">
        <v>19</v>
      </c>
      <c r="F47" t="s">
        <v>32</v>
      </c>
      <c r="G47" t="s">
        <v>46</v>
      </c>
      <c r="H47">
        <v>1894524.9488639999</v>
      </c>
      <c r="I47">
        <v>0</v>
      </c>
      <c r="J47" s="10">
        <v>44254</v>
      </c>
    </row>
    <row r="48" spans="1:10" x14ac:dyDescent="0.3">
      <c r="A48" s="1" t="s">
        <v>10</v>
      </c>
      <c r="B48" s="1">
        <v>23456789</v>
      </c>
      <c r="C48" t="s">
        <v>104</v>
      </c>
      <c r="D48" t="s">
        <v>105</v>
      </c>
      <c r="E48" t="s">
        <v>54</v>
      </c>
      <c r="F48" t="s">
        <v>14</v>
      </c>
      <c r="G48" t="s">
        <v>15</v>
      </c>
      <c r="H48">
        <v>20826.393311769309</v>
      </c>
      <c r="I48">
        <v>0</v>
      </c>
      <c r="J48" s="10">
        <v>44219</v>
      </c>
    </row>
    <row r="49" spans="1:10" x14ac:dyDescent="0.3">
      <c r="A49" s="1" t="s">
        <v>16</v>
      </c>
      <c r="B49" s="1">
        <v>12345678</v>
      </c>
      <c r="C49" t="s">
        <v>50</v>
      </c>
      <c r="D49" t="s">
        <v>51</v>
      </c>
      <c r="E49" t="s">
        <v>19</v>
      </c>
      <c r="F49" t="s">
        <v>52</v>
      </c>
      <c r="G49" t="s">
        <v>53</v>
      </c>
      <c r="H49">
        <v>1648567.1589599999</v>
      </c>
      <c r="I49">
        <v>3</v>
      </c>
      <c r="J49" s="10">
        <v>44298</v>
      </c>
    </row>
    <row r="50" spans="1:10" x14ac:dyDescent="0.3">
      <c r="A50" s="1" t="s">
        <v>16</v>
      </c>
      <c r="B50" s="1">
        <v>12345678</v>
      </c>
      <c r="C50" t="s">
        <v>106</v>
      </c>
      <c r="D50" t="s">
        <v>107</v>
      </c>
      <c r="E50" t="s">
        <v>19</v>
      </c>
      <c r="F50" t="s">
        <v>32</v>
      </c>
      <c r="G50" t="s">
        <v>46</v>
      </c>
      <c r="H50">
        <v>149459.733144</v>
      </c>
      <c r="I50">
        <v>0</v>
      </c>
      <c r="J50" s="10">
        <v>44270</v>
      </c>
    </row>
    <row r="51" spans="1:10" x14ac:dyDescent="0.3">
      <c r="A51" s="1" t="s">
        <v>10</v>
      </c>
      <c r="B51" s="1">
        <v>23456789</v>
      </c>
      <c r="C51" t="s">
        <v>108</v>
      </c>
      <c r="D51" t="s">
        <v>109</v>
      </c>
      <c r="E51" t="s">
        <v>19</v>
      </c>
      <c r="F51" t="s">
        <v>32</v>
      </c>
      <c r="G51" t="s">
        <v>46</v>
      </c>
      <c r="H51">
        <v>1173405.9546719999</v>
      </c>
      <c r="I51">
        <v>0</v>
      </c>
      <c r="J51" s="10">
        <v>44222</v>
      </c>
    </row>
    <row r="52" spans="1:10" x14ac:dyDescent="0.3">
      <c r="A52" s="1" t="s">
        <v>16</v>
      </c>
      <c r="B52" s="1">
        <v>12345678</v>
      </c>
      <c r="C52" t="s">
        <v>110</v>
      </c>
      <c r="D52" t="s">
        <v>111</v>
      </c>
      <c r="E52" t="s">
        <v>19</v>
      </c>
      <c r="F52" t="s">
        <v>14</v>
      </c>
      <c r="G52" t="s">
        <v>15</v>
      </c>
      <c r="H52">
        <v>411279.64383999998</v>
      </c>
      <c r="I52">
        <v>0</v>
      </c>
      <c r="J52" s="10">
        <v>44278</v>
      </c>
    </row>
    <row r="53" spans="1:10" x14ac:dyDescent="0.3">
      <c r="A53" s="1" t="s">
        <v>10</v>
      </c>
      <c r="B53" s="1">
        <v>23456789</v>
      </c>
      <c r="C53" t="s">
        <v>112</v>
      </c>
      <c r="D53" t="s">
        <v>113</v>
      </c>
      <c r="E53" t="s">
        <v>19</v>
      </c>
      <c r="F53" t="s">
        <v>32</v>
      </c>
      <c r="G53" t="s">
        <v>46</v>
      </c>
      <c r="H53">
        <v>4606631.4651519991</v>
      </c>
      <c r="I53">
        <v>0</v>
      </c>
      <c r="J53" s="10">
        <v>44262</v>
      </c>
    </row>
    <row r="54" spans="1:10" x14ac:dyDescent="0.3">
      <c r="A54" s="1" t="s">
        <v>10</v>
      </c>
      <c r="B54" s="1">
        <v>23456789</v>
      </c>
      <c r="C54" t="s">
        <v>114</v>
      </c>
      <c r="D54" t="s">
        <v>115</v>
      </c>
      <c r="E54" t="s">
        <v>19</v>
      </c>
      <c r="F54" t="s">
        <v>32</v>
      </c>
      <c r="G54" t="s">
        <v>33</v>
      </c>
      <c r="H54">
        <v>291359.35504799988</v>
      </c>
      <c r="I54">
        <v>0</v>
      </c>
      <c r="J54" s="10">
        <v>44275</v>
      </c>
    </row>
    <row r="55" spans="1:10" x14ac:dyDescent="0.3">
      <c r="A55" s="1" t="s">
        <v>16</v>
      </c>
      <c r="B55" s="1">
        <v>12345678</v>
      </c>
      <c r="C55" t="s">
        <v>50</v>
      </c>
      <c r="D55" t="s">
        <v>116</v>
      </c>
      <c r="E55" t="s">
        <v>19</v>
      </c>
      <c r="F55" t="s">
        <v>52</v>
      </c>
      <c r="G55" t="s">
        <v>85</v>
      </c>
      <c r="H55">
        <v>41447.613199999993</v>
      </c>
      <c r="I55">
        <v>2</v>
      </c>
      <c r="J55" s="10">
        <v>44295</v>
      </c>
    </row>
    <row r="56" spans="1:10" x14ac:dyDescent="0.3">
      <c r="A56" s="1" t="s">
        <v>10</v>
      </c>
      <c r="B56" s="1">
        <v>23456789</v>
      </c>
      <c r="C56" t="s">
        <v>117</v>
      </c>
      <c r="D56" t="s">
        <v>118</v>
      </c>
      <c r="E56" t="s">
        <v>19</v>
      </c>
      <c r="F56" t="s">
        <v>14</v>
      </c>
      <c r="G56" t="s">
        <v>15</v>
      </c>
      <c r="H56">
        <v>23151.112000000001</v>
      </c>
      <c r="I56">
        <v>0</v>
      </c>
      <c r="J56" s="10">
        <v>44217</v>
      </c>
    </row>
    <row r="57" spans="1:10" x14ac:dyDescent="0.3">
      <c r="A57" s="1" t="s">
        <v>10</v>
      </c>
      <c r="B57" s="1">
        <v>23456789</v>
      </c>
      <c r="C57" t="s">
        <v>50</v>
      </c>
      <c r="D57" t="s">
        <v>51</v>
      </c>
      <c r="E57" t="s">
        <v>19</v>
      </c>
      <c r="F57" t="s">
        <v>52</v>
      </c>
      <c r="G57" t="s">
        <v>53</v>
      </c>
      <c r="H57">
        <v>42983.257999999987</v>
      </c>
      <c r="I57">
        <v>4</v>
      </c>
      <c r="J57" s="10">
        <v>44230</v>
      </c>
    </row>
    <row r="58" spans="1:10" x14ac:dyDescent="0.3">
      <c r="A58" s="1" t="s">
        <v>10</v>
      </c>
      <c r="B58" s="1">
        <v>23456789</v>
      </c>
      <c r="C58" t="s">
        <v>119</v>
      </c>
      <c r="D58" t="s">
        <v>120</v>
      </c>
      <c r="E58" t="s">
        <v>19</v>
      </c>
      <c r="F58" t="s">
        <v>32</v>
      </c>
      <c r="G58" t="s">
        <v>33</v>
      </c>
      <c r="H58">
        <v>61941.781943999988</v>
      </c>
      <c r="I58">
        <v>0</v>
      </c>
      <c r="J58" s="10">
        <v>44257</v>
      </c>
    </row>
    <row r="59" spans="1:10" x14ac:dyDescent="0.3">
      <c r="A59" s="1" t="s">
        <v>10</v>
      </c>
      <c r="B59" s="1">
        <v>23456789</v>
      </c>
      <c r="C59" t="s">
        <v>121</v>
      </c>
      <c r="D59" t="s">
        <v>122</v>
      </c>
      <c r="E59" t="s">
        <v>23</v>
      </c>
      <c r="F59" t="s">
        <v>32</v>
      </c>
      <c r="G59" t="s">
        <v>33</v>
      </c>
      <c r="H59">
        <v>604308.93136359798</v>
      </c>
      <c r="I59">
        <v>0</v>
      </c>
      <c r="J59" s="10">
        <v>44236</v>
      </c>
    </row>
    <row r="60" spans="1:10" x14ac:dyDescent="0.3">
      <c r="A60" s="1" t="s">
        <v>10</v>
      </c>
      <c r="B60" s="1">
        <v>23456789</v>
      </c>
      <c r="C60" t="s">
        <v>123</v>
      </c>
      <c r="D60" t="s">
        <v>124</v>
      </c>
      <c r="E60" t="s">
        <v>23</v>
      </c>
      <c r="F60" t="s">
        <v>32</v>
      </c>
      <c r="G60" t="s">
        <v>46</v>
      </c>
      <c r="H60">
        <v>962010.08289657102</v>
      </c>
      <c r="I60">
        <v>0</v>
      </c>
      <c r="J60" s="10">
        <v>44284</v>
      </c>
    </row>
    <row r="61" spans="1:10" x14ac:dyDescent="0.3">
      <c r="A61" s="1" t="s">
        <v>16</v>
      </c>
      <c r="B61" s="1">
        <v>12345678</v>
      </c>
      <c r="C61" t="s">
        <v>125</v>
      </c>
      <c r="D61" t="s">
        <v>126</v>
      </c>
      <c r="E61" t="s">
        <v>19</v>
      </c>
      <c r="F61" t="s">
        <v>32</v>
      </c>
      <c r="G61" t="s">
        <v>46</v>
      </c>
      <c r="H61">
        <v>747971.74628799991</v>
      </c>
      <c r="I61">
        <v>0</v>
      </c>
      <c r="J61" s="10">
        <v>44229</v>
      </c>
    </row>
    <row r="62" spans="1:10" x14ac:dyDescent="0.3">
      <c r="A62" s="1" t="s">
        <v>10</v>
      </c>
      <c r="B62" s="1">
        <v>23456789</v>
      </c>
      <c r="C62" t="s">
        <v>127</v>
      </c>
      <c r="D62" t="s">
        <v>128</v>
      </c>
      <c r="E62" t="s">
        <v>19</v>
      </c>
      <c r="F62" t="s">
        <v>14</v>
      </c>
      <c r="G62" t="s">
        <v>20</v>
      </c>
      <c r="H62">
        <v>82458.263999999996</v>
      </c>
      <c r="I62">
        <v>0</v>
      </c>
      <c r="J62" s="10">
        <v>44256</v>
      </c>
    </row>
    <row r="63" spans="1:10" x14ac:dyDescent="0.3">
      <c r="A63" s="1" t="s">
        <v>16</v>
      </c>
      <c r="B63" s="1">
        <v>12345678</v>
      </c>
      <c r="C63" t="s">
        <v>129</v>
      </c>
      <c r="D63" t="s">
        <v>130</v>
      </c>
      <c r="E63" t="s">
        <v>19</v>
      </c>
      <c r="F63" t="s">
        <v>14</v>
      </c>
      <c r="G63" t="s">
        <v>15</v>
      </c>
      <c r="H63">
        <v>65390.842379999987</v>
      </c>
      <c r="I63">
        <v>0</v>
      </c>
      <c r="J63" s="10">
        <v>44231</v>
      </c>
    </row>
    <row r="64" spans="1:10" x14ac:dyDescent="0.3">
      <c r="A64" s="1" t="s">
        <v>10</v>
      </c>
      <c r="B64" s="1">
        <v>23456789</v>
      </c>
      <c r="C64" t="s">
        <v>50</v>
      </c>
      <c r="D64" t="s">
        <v>51</v>
      </c>
      <c r="E64" t="s">
        <v>54</v>
      </c>
      <c r="F64" t="s">
        <v>52</v>
      </c>
      <c r="G64" t="s">
        <v>53</v>
      </c>
      <c r="H64">
        <v>62874.52889459466</v>
      </c>
      <c r="I64">
        <v>2</v>
      </c>
      <c r="J64" s="10">
        <v>44310</v>
      </c>
    </row>
    <row r="65" spans="1:10" x14ac:dyDescent="0.3">
      <c r="A65" s="1" t="s">
        <v>10</v>
      </c>
      <c r="B65" s="1">
        <v>23456789</v>
      </c>
      <c r="C65" t="s">
        <v>131</v>
      </c>
      <c r="D65" t="s">
        <v>132</v>
      </c>
      <c r="E65" t="s">
        <v>23</v>
      </c>
      <c r="F65" t="s">
        <v>32</v>
      </c>
      <c r="G65" t="s">
        <v>33</v>
      </c>
      <c r="H65">
        <v>3194866.3071986032</v>
      </c>
      <c r="I65">
        <v>0</v>
      </c>
      <c r="J65" s="10">
        <v>44287</v>
      </c>
    </row>
    <row r="66" spans="1:10" x14ac:dyDescent="0.3">
      <c r="A66" s="1" t="s">
        <v>10</v>
      </c>
      <c r="B66" s="1">
        <v>23456789</v>
      </c>
      <c r="C66" t="s">
        <v>133</v>
      </c>
      <c r="D66" t="s">
        <v>134</v>
      </c>
      <c r="E66" t="s">
        <v>19</v>
      </c>
      <c r="F66" t="s">
        <v>32</v>
      </c>
      <c r="G66" t="s">
        <v>33</v>
      </c>
      <c r="H66">
        <v>1395890.4703599999</v>
      </c>
      <c r="I66">
        <v>0</v>
      </c>
      <c r="J66" s="10">
        <v>44216</v>
      </c>
    </row>
    <row r="67" spans="1:10" x14ac:dyDescent="0.3">
      <c r="A67" s="1" t="s">
        <v>16</v>
      </c>
      <c r="B67" s="1">
        <v>12345678</v>
      </c>
      <c r="C67" t="s">
        <v>112</v>
      </c>
      <c r="D67" t="s">
        <v>113</v>
      </c>
      <c r="E67" t="s">
        <v>19</v>
      </c>
      <c r="F67" t="s">
        <v>32</v>
      </c>
      <c r="G67" t="s">
        <v>46</v>
      </c>
      <c r="H67">
        <v>3167059.1320079998</v>
      </c>
      <c r="I67">
        <v>0</v>
      </c>
      <c r="J67" s="10">
        <v>44304</v>
      </c>
    </row>
    <row r="68" spans="1:10" x14ac:dyDescent="0.3">
      <c r="A68" s="1" t="s">
        <v>10</v>
      </c>
      <c r="B68" s="1">
        <v>23456789</v>
      </c>
      <c r="C68" t="s">
        <v>135</v>
      </c>
      <c r="D68" t="s">
        <v>136</v>
      </c>
      <c r="E68" t="s">
        <v>19</v>
      </c>
      <c r="F68" t="s">
        <v>32</v>
      </c>
      <c r="G68" t="s">
        <v>33</v>
      </c>
      <c r="H68">
        <v>15212.521912</v>
      </c>
      <c r="I68">
        <v>0</v>
      </c>
      <c r="J68" s="10">
        <v>44205</v>
      </c>
    </row>
    <row r="69" spans="1:10" x14ac:dyDescent="0.3">
      <c r="A69" s="1" t="s">
        <v>10</v>
      </c>
      <c r="B69" s="1">
        <v>23456789</v>
      </c>
      <c r="C69" t="s">
        <v>137</v>
      </c>
      <c r="D69" t="s">
        <v>138</v>
      </c>
      <c r="E69" t="s">
        <v>19</v>
      </c>
      <c r="F69" t="s">
        <v>36</v>
      </c>
      <c r="G69" t="s">
        <v>37</v>
      </c>
      <c r="H69">
        <v>1930908.09344</v>
      </c>
      <c r="I69">
        <v>0</v>
      </c>
      <c r="J69" s="10">
        <v>44247</v>
      </c>
    </row>
    <row r="70" spans="1:10" x14ac:dyDescent="0.3">
      <c r="A70" s="1" t="s">
        <v>47</v>
      </c>
      <c r="B70" s="1">
        <v>34567890</v>
      </c>
      <c r="C70" t="s">
        <v>139</v>
      </c>
      <c r="D70" t="s">
        <v>140</v>
      </c>
      <c r="E70" t="s">
        <v>19</v>
      </c>
      <c r="F70" t="s">
        <v>32</v>
      </c>
      <c r="G70" t="s">
        <v>33</v>
      </c>
      <c r="H70">
        <v>530351.88988799998</v>
      </c>
      <c r="I70">
        <v>0</v>
      </c>
      <c r="J70" s="10">
        <v>44204</v>
      </c>
    </row>
    <row r="71" spans="1:10" x14ac:dyDescent="0.3">
      <c r="A71" s="1" t="s">
        <v>47</v>
      </c>
      <c r="B71" s="1">
        <v>34567890</v>
      </c>
      <c r="C71" t="s">
        <v>141</v>
      </c>
      <c r="D71" t="s">
        <v>142</v>
      </c>
      <c r="E71" t="s">
        <v>19</v>
      </c>
      <c r="F71" t="s">
        <v>32</v>
      </c>
      <c r="G71" t="s">
        <v>33</v>
      </c>
      <c r="H71">
        <v>1175874.3565760001</v>
      </c>
      <c r="I71">
        <v>0</v>
      </c>
      <c r="J71" s="10">
        <v>44230</v>
      </c>
    </row>
    <row r="72" spans="1:10" x14ac:dyDescent="0.3">
      <c r="A72" s="1" t="s">
        <v>16</v>
      </c>
      <c r="B72" s="1">
        <v>12345678</v>
      </c>
      <c r="C72" t="s">
        <v>28</v>
      </c>
      <c r="D72" t="s">
        <v>29</v>
      </c>
      <c r="E72" t="s">
        <v>19</v>
      </c>
      <c r="F72" t="s">
        <v>14</v>
      </c>
      <c r="G72" t="s">
        <v>15</v>
      </c>
      <c r="H72">
        <v>34681.653999999988</v>
      </c>
      <c r="I72">
        <v>0</v>
      </c>
      <c r="J72" s="10">
        <v>44208</v>
      </c>
    </row>
    <row r="73" spans="1:10" x14ac:dyDescent="0.3">
      <c r="A73" s="1" t="s">
        <v>10</v>
      </c>
      <c r="B73" s="1">
        <v>23456789</v>
      </c>
      <c r="C73" t="s">
        <v>50</v>
      </c>
      <c r="D73" t="s">
        <v>51</v>
      </c>
      <c r="E73" t="s">
        <v>54</v>
      </c>
      <c r="F73" t="s">
        <v>52</v>
      </c>
      <c r="G73" t="s">
        <v>53</v>
      </c>
      <c r="H73">
        <v>2107.7155502464329</v>
      </c>
      <c r="I73">
        <v>3</v>
      </c>
      <c r="J73" s="10">
        <v>44265</v>
      </c>
    </row>
    <row r="74" spans="1:10" x14ac:dyDescent="0.3">
      <c r="A74" s="1" t="s">
        <v>16</v>
      </c>
      <c r="B74" s="1">
        <v>12345678</v>
      </c>
      <c r="C74" t="s">
        <v>50</v>
      </c>
      <c r="D74" t="s">
        <v>51</v>
      </c>
      <c r="E74" t="s">
        <v>19</v>
      </c>
      <c r="F74" t="s">
        <v>52</v>
      </c>
      <c r="G74" t="s">
        <v>53</v>
      </c>
      <c r="H74">
        <v>1389335.8043200001</v>
      </c>
      <c r="I74">
        <v>2</v>
      </c>
      <c r="J74" s="10">
        <v>44291</v>
      </c>
    </row>
    <row r="75" spans="1:10" x14ac:dyDescent="0.3">
      <c r="A75" s="1" t="s">
        <v>16</v>
      </c>
      <c r="B75" s="1">
        <v>12345678</v>
      </c>
      <c r="C75" t="s">
        <v>143</v>
      </c>
      <c r="D75" t="s">
        <v>144</v>
      </c>
      <c r="E75" t="s">
        <v>19</v>
      </c>
      <c r="F75" t="s">
        <v>32</v>
      </c>
      <c r="G75" t="s">
        <v>46</v>
      </c>
      <c r="H75">
        <v>1127541.5325760001</v>
      </c>
      <c r="I75">
        <v>0</v>
      </c>
      <c r="J75" s="10">
        <v>44292</v>
      </c>
    </row>
    <row r="76" spans="1:10" x14ac:dyDescent="0.3">
      <c r="A76" s="1" t="s">
        <v>10</v>
      </c>
      <c r="B76" s="1">
        <v>23456789</v>
      </c>
      <c r="C76" t="s">
        <v>145</v>
      </c>
      <c r="D76" t="s">
        <v>146</v>
      </c>
      <c r="E76" t="s">
        <v>19</v>
      </c>
      <c r="F76" t="s">
        <v>32</v>
      </c>
      <c r="G76" t="s">
        <v>33</v>
      </c>
      <c r="H76">
        <v>174719.27988799999</v>
      </c>
      <c r="I76">
        <v>0</v>
      </c>
      <c r="J76" s="10">
        <v>44307</v>
      </c>
    </row>
    <row r="77" spans="1:10" x14ac:dyDescent="0.3">
      <c r="A77" s="1" t="s">
        <v>16</v>
      </c>
      <c r="B77" s="1">
        <v>12345678</v>
      </c>
      <c r="C77" t="s">
        <v>147</v>
      </c>
      <c r="D77" t="s">
        <v>148</v>
      </c>
      <c r="E77" t="s">
        <v>19</v>
      </c>
      <c r="F77" t="s">
        <v>32</v>
      </c>
      <c r="G77" t="s">
        <v>46</v>
      </c>
      <c r="H77">
        <v>222873.338384</v>
      </c>
      <c r="I77">
        <v>0</v>
      </c>
      <c r="J77" s="10">
        <v>44286</v>
      </c>
    </row>
    <row r="78" spans="1:10" x14ac:dyDescent="0.3">
      <c r="A78" s="1" t="s">
        <v>10</v>
      </c>
      <c r="B78" s="1">
        <v>23456789</v>
      </c>
      <c r="C78" t="s">
        <v>50</v>
      </c>
      <c r="D78" t="s">
        <v>51</v>
      </c>
      <c r="E78" t="s">
        <v>13</v>
      </c>
      <c r="F78" t="s">
        <v>52</v>
      </c>
      <c r="G78" t="s">
        <v>53</v>
      </c>
      <c r="H78">
        <v>148360.4341173424</v>
      </c>
      <c r="I78">
        <v>2</v>
      </c>
      <c r="J78" s="10">
        <v>44310</v>
      </c>
    </row>
    <row r="79" spans="1:10" x14ac:dyDescent="0.3">
      <c r="A79" s="1" t="s">
        <v>10</v>
      </c>
      <c r="B79" s="1">
        <v>23456789</v>
      </c>
      <c r="C79" t="s">
        <v>149</v>
      </c>
      <c r="D79" t="s">
        <v>150</v>
      </c>
      <c r="E79" t="s">
        <v>19</v>
      </c>
      <c r="F79" t="s">
        <v>14</v>
      </c>
      <c r="G79" t="s">
        <v>15</v>
      </c>
      <c r="H79">
        <v>31355.304</v>
      </c>
      <c r="I79">
        <v>0</v>
      </c>
      <c r="J79" s="10">
        <v>44248</v>
      </c>
    </row>
    <row r="80" spans="1:10" x14ac:dyDescent="0.3">
      <c r="A80" s="1" t="s">
        <v>10</v>
      </c>
      <c r="B80" s="1">
        <v>23456789</v>
      </c>
      <c r="C80" t="s">
        <v>151</v>
      </c>
      <c r="D80" t="s">
        <v>152</v>
      </c>
      <c r="E80" t="s">
        <v>19</v>
      </c>
      <c r="F80" t="s">
        <v>32</v>
      </c>
      <c r="G80" t="s">
        <v>46</v>
      </c>
      <c r="H80">
        <v>568792.83314399992</v>
      </c>
      <c r="I80">
        <v>0</v>
      </c>
      <c r="J80" s="10">
        <v>44272</v>
      </c>
    </row>
    <row r="81" spans="1:10" x14ac:dyDescent="0.3">
      <c r="A81" s="1" t="s">
        <v>16</v>
      </c>
      <c r="B81" s="1">
        <v>12345678</v>
      </c>
      <c r="C81" t="s">
        <v>50</v>
      </c>
      <c r="D81" t="s">
        <v>51</v>
      </c>
      <c r="E81" t="s">
        <v>23</v>
      </c>
      <c r="F81" t="s">
        <v>52</v>
      </c>
      <c r="G81" t="s">
        <v>53</v>
      </c>
      <c r="H81">
        <v>2807.753379386596</v>
      </c>
      <c r="I81">
        <v>2</v>
      </c>
      <c r="J81" s="10">
        <v>44236</v>
      </c>
    </row>
    <row r="82" spans="1:10" x14ac:dyDescent="0.3">
      <c r="A82" s="1" t="s">
        <v>16</v>
      </c>
      <c r="B82" s="1">
        <v>12345678</v>
      </c>
      <c r="C82" t="s">
        <v>153</v>
      </c>
      <c r="D82" t="s">
        <v>154</v>
      </c>
      <c r="E82" t="s">
        <v>19</v>
      </c>
      <c r="F82" t="s">
        <v>14</v>
      </c>
      <c r="G82" t="s">
        <v>20</v>
      </c>
      <c r="H82">
        <v>285279.7101344</v>
      </c>
      <c r="I82">
        <v>0</v>
      </c>
      <c r="J82" s="10">
        <v>44237</v>
      </c>
    </row>
    <row r="83" spans="1:10" x14ac:dyDescent="0.3">
      <c r="A83" s="1" t="s">
        <v>16</v>
      </c>
      <c r="B83" s="1">
        <v>12345678</v>
      </c>
      <c r="C83" t="s">
        <v>50</v>
      </c>
      <c r="D83" t="s">
        <v>51</v>
      </c>
      <c r="E83" t="s">
        <v>19</v>
      </c>
      <c r="F83" t="s">
        <v>52</v>
      </c>
      <c r="G83" t="s">
        <v>53</v>
      </c>
      <c r="H83">
        <v>900.60943999999984</v>
      </c>
      <c r="I83">
        <v>2</v>
      </c>
      <c r="J83" s="10">
        <v>44275</v>
      </c>
    </row>
    <row r="84" spans="1:10" x14ac:dyDescent="0.3">
      <c r="A84" s="1" t="s">
        <v>10</v>
      </c>
      <c r="B84" s="1">
        <v>23456789</v>
      </c>
      <c r="C84" t="s">
        <v>155</v>
      </c>
      <c r="D84" t="s">
        <v>156</v>
      </c>
      <c r="E84" t="s">
        <v>19</v>
      </c>
      <c r="F84" t="s">
        <v>14</v>
      </c>
      <c r="G84" t="s">
        <v>15</v>
      </c>
      <c r="H84">
        <v>155813.76000000001</v>
      </c>
      <c r="I84">
        <v>0</v>
      </c>
      <c r="J84" s="10">
        <v>44207</v>
      </c>
    </row>
    <row r="85" spans="1:10" x14ac:dyDescent="0.3">
      <c r="A85" s="1" t="s">
        <v>10</v>
      </c>
      <c r="B85" s="1">
        <v>23456789</v>
      </c>
      <c r="C85" t="s">
        <v>50</v>
      </c>
      <c r="D85" t="s">
        <v>51</v>
      </c>
      <c r="E85" t="s">
        <v>23</v>
      </c>
      <c r="F85" t="s">
        <v>52</v>
      </c>
      <c r="G85" t="s">
        <v>53</v>
      </c>
      <c r="H85">
        <v>44134.096026047533</v>
      </c>
      <c r="I85">
        <v>2</v>
      </c>
      <c r="J85" s="10">
        <v>44199</v>
      </c>
    </row>
    <row r="86" spans="1:10" x14ac:dyDescent="0.3">
      <c r="A86" s="1" t="s">
        <v>16</v>
      </c>
      <c r="B86" s="1">
        <v>12345678</v>
      </c>
      <c r="C86" t="s">
        <v>157</v>
      </c>
      <c r="D86" t="s">
        <v>158</v>
      </c>
      <c r="E86" t="s">
        <v>19</v>
      </c>
      <c r="F86" t="s">
        <v>32</v>
      </c>
      <c r="G86" t="s">
        <v>33</v>
      </c>
      <c r="H86">
        <v>1720290.144576</v>
      </c>
      <c r="I86">
        <v>0</v>
      </c>
      <c r="J86" s="10">
        <v>44233</v>
      </c>
    </row>
    <row r="87" spans="1:10" x14ac:dyDescent="0.3">
      <c r="A87" s="1" t="s">
        <v>10</v>
      </c>
      <c r="B87" s="1">
        <v>23456789</v>
      </c>
      <c r="C87" t="s">
        <v>159</v>
      </c>
      <c r="D87" t="s">
        <v>160</v>
      </c>
      <c r="E87" t="s">
        <v>19</v>
      </c>
      <c r="F87" t="s">
        <v>36</v>
      </c>
      <c r="G87" t="s">
        <v>37</v>
      </c>
      <c r="H87">
        <v>1274378.9829599999</v>
      </c>
      <c r="I87">
        <v>0</v>
      </c>
      <c r="J87" s="10">
        <v>44254</v>
      </c>
    </row>
    <row r="88" spans="1:10" x14ac:dyDescent="0.3">
      <c r="A88" s="1" t="s">
        <v>10</v>
      </c>
      <c r="B88" s="1">
        <v>23456789</v>
      </c>
      <c r="C88" t="s">
        <v>50</v>
      </c>
      <c r="D88" t="s">
        <v>161</v>
      </c>
      <c r="E88" t="s">
        <v>19</v>
      </c>
      <c r="F88" t="s">
        <v>52</v>
      </c>
      <c r="G88" t="s">
        <v>85</v>
      </c>
      <c r="H88">
        <v>17060.59</v>
      </c>
      <c r="I88">
        <v>4</v>
      </c>
      <c r="J88" s="10">
        <v>44220</v>
      </c>
    </row>
    <row r="89" spans="1:10" x14ac:dyDescent="0.3">
      <c r="A89" s="1" t="s">
        <v>16</v>
      </c>
      <c r="B89" s="1">
        <v>12345678</v>
      </c>
      <c r="C89" t="s">
        <v>162</v>
      </c>
      <c r="D89" t="s">
        <v>163</v>
      </c>
      <c r="E89" t="s">
        <v>19</v>
      </c>
      <c r="F89" t="s">
        <v>32</v>
      </c>
      <c r="G89" t="s">
        <v>33</v>
      </c>
      <c r="H89">
        <v>1747785.6040080001</v>
      </c>
      <c r="I89">
        <v>0</v>
      </c>
      <c r="J89" s="10">
        <v>44201</v>
      </c>
    </row>
    <row r="90" spans="1:10" x14ac:dyDescent="0.3">
      <c r="A90" s="1" t="s">
        <v>16</v>
      </c>
      <c r="B90" s="1">
        <v>12345678</v>
      </c>
      <c r="C90" t="s">
        <v>164</v>
      </c>
      <c r="D90" t="s">
        <v>165</v>
      </c>
      <c r="E90" t="s">
        <v>19</v>
      </c>
      <c r="F90" t="s">
        <v>26</v>
      </c>
      <c r="G90" t="s">
        <v>27</v>
      </c>
      <c r="H90">
        <v>250516.21256000001</v>
      </c>
      <c r="I90">
        <v>0</v>
      </c>
      <c r="J90" s="10">
        <v>44286</v>
      </c>
    </row>
    <row r="91" spans="1:10" x14ac:dyDescent="0.3">
      <c r="A91" s="1" t="s">
        <v>16</v>
      </c>
      <c r="B91" s="1">
        <v>12345678</v>
      </c>
      <c r="C91" t="s">
        <v>50</v>
      </c>
      <c r="D91" t="s">
        <v>51</v>
      </c>
      <c r="E91" t="s">
        <v>54</v>
      </c>
      <c r="F91" t="s">
        <v>52</v>
      </c>
      <c r="G91" t="s">
        <v>53</v>
      </c>
      <c r="H91">
        <v>2.247098880493013</v>
      </c>
      <c r="I91">
        <v>4</v>
      </c>
      <c r="J91" s="10">
        <v>44297</v>
      </c>
    </row>
    <row r="92" spans="1:10" x14ac:dyDescent="0.3">
      <c r="A92" s="1" t="s">
        <v>47</v>
      </c>
      <c r="B92" s="1">
        <v>34567890</v>
      </c>
      <c r="C92" t="s">
        <v>166</v>
      </c>
      <c r="D92" t="s">
        <v>167</v>
      </c>
      <c r="E92" t="s">
        <v>19</v>
      </c>
      <c r="F92" t="s">
        <v>32</v>
      </c>
      <c r="G92" t="s">
        <v>168</v>
      </c>
      <c r="H92">
        <v>1734128.6131440001</v>
      </c>
      <c r="I92">
        <v>0</v>
      </c>
      <c r="J92" s="10">
        <v>44252</v>
      </c>
    </row>
    <row r="93" spans="1:10" x14ac:dyDescent="0.3">
      <c r="A93" s="1" t="s">
        <v>16</v>
      </c>
      <c r="B93" s="1">
        <v>12345678</v>
      </c>
      <c r="C93" t="s">
        <v>108</v>
      </c>
      <c r="D93" t="s">
        <v>109</v>
      </c>
      <c r="E93" t="s">
        <v>19</v>
      </c>
      <c r="F93" t="s">
        <v>32</v>
      </c>
      <c r="G93" t="s">
        <v>46</v>
      </c>
      <c r="H93">
        <v>1173405.9546719999</v>
      </c>
      <c r="I93">
        <v>0</v>
      </c>
      <c r="J93" s="10">
        <v>44252</v>
      </c>
    </row>
    <row r="94" spans="1:10" x14ac:dyDescent="0.3">
      <c r="A94" s="1" t="s">
        <v>10</v>
      </c>
      <c r="B94" s="1">
        <v>23456789</v>
      </c>
      <c r="C94" t="s">
        <v>50</v>
      </c>
      <c r="D94" t="s">
        <v>51</v>
      </c>
      <c r="E94" t="s">
        <v>19</v>
      </c>
      <c r="F94" t="s">
        <v>52</v>
      </c>
      <c r="G94" t="s">
        <v>53</v>
      </c>
      <c r="H94">
        <v>268012.50968000002</v>
      </c>
      <c r="I94">
        <v>2</v>
      </c>
      <c r="J94" s="10">
        <v>44300</v>
      </c>
    </row>
    <row r="95" spans="1:10" x14ac:dyDescent="0.3">
      <c r="A95" s="1" t="s">
        <v>16</v>
      </c>
      <c r="B95" s="1">
        <v>12345678</v>
      </c>
      <c r="C95" t="s">
        <v>169</v>
      </c>
      <c r="D95" t="s">
        <v>170</v>
      </c>
      <c r="E95" t="s">
        <v>19</v>
      </c>
      <c r="F95" t="s">
        <v>26</v>
      </c>
      <c r="G95" t="s">
        <v>27</v>
      </c>
      <c r="H95">
        <v>253122.38399999999</v>
      </c>
      <c r="I95">
        <v>0</v>
      </c>
      <c r="J95" s="10">
        <v>44257</v>
      </c>
    </row>
    <row r="96" spans="1:10" x14ac:dyDescent="0.3">
      <c r="A96" s="1" t="s">
        <v>16</v>
      </c>
      <c r="B96" s="1">
        <v>12345678</v>
      </c>
      <c r="C96" t="s">
        <v>171</v>
      </c>
      <c r="D96" t="s">
        <v>172</v>
      </c>
      <c r="E96" t="s">
        <v>19</v>
      </c>
      <c r="F96" t="s">
        <v>32</v>
      </c>
      <c r="G96" t="s">
        <v>46</v>
      </c>
      <c r="H96">
        <v>1614964.8157200001</v>
      </c>
      <c r="I96">
        <v>0</v>
      </c>
      <c r="J96" s="10">
        <v>44244</v>
      </c>
    </row>
    <row r="97" spans="1:10" x14ac:dyDescent="0.3">
      <c r="A97" s="1" t="s">
        <v>10</v>
      </c>
      <c r="B97" s="1">
        <v>23456789</v>
      </c>
      <c r="C97" t="s">
        <v>173</v>
      </c>
      <c r="D97" t="s">
        <v>174</v>
      </c>
      <c r="E97" t="s">
        <v>19</v>
      </c>
      <c r="F97" t="s">
        <v>32</v>
      </c>
      <c r="G97" t="s">
        <v>33</v>
      </c>
      <c r="H97">
        <v>925014.5057199999</v>
      </c>
      <c r="I97">
        <v>0</v>
      </c>
      <c r="J97" s="10">
        <v>44273</v>
      </c>
    </row>
    <row r="98" spans="1:10" x14ac:dyDescent="0.3">
      <c r="A98" s="1" t="s">
        <v>47</v>
      </c>
      <c r="B98" s="1">
        <v>34567890</v>
      </c>
      <c r="C98" t="s">
        <v>175</v>
      </c>
      <c r="D98" t="s">
        <v>176</v>
      </c>
      <c r="E98" t="s">
        <v>19</v>
      </c>
      <c r="F98" t="s">
        <v>32</v>
      </c>
      <c r="G98" t="s">
        <v>33</v>
      </c>
      <c r="H98">
        <v>1747861.527432</v>
      </c>
      <c r="I98">
        <v>0</v>
      </c>
      <c r="J98" s="10">
        <v>44255</v>
      </c>
    </row>
    <row r="99" spans="1:10" x14ac:dyDescent="0.3">
      <c r="A99" s="1" t="s">
        <v>16</v>
      </c>
      <c r="B99" s="1">
        <v>12345678</v>
      </c>
      <c r="C99" t="s">
        <v>177</v>
      </c>
      <c r="D99" t="s">
        <v>178</v>
      </c>
      <c r="E99" t="s">
        <v>19</v>
      </c>
      <c r="F99" t="s">
        <v>32</v>
      </c>
      <c r="G99" t="s">
        <v>46</v>
      </c>
      <c r="H99">
        <v>1435894.137816</v>
      </c>
      <c r="I99">
        <v>0</v>
      </c>
      <c r="J99" s="10">
        <v>44316</v>
      </c>
    </row>
    <row r="100" spans="1:10" x14ac:dyDescent="0.3">
      <c r="A100" s="1" t="s">
        <v>10</v>
      </c>
      <c r="B100" s="1">
        <v>23456789</v>
      </c>
      <c r="C100" t="s">
        <v>179</v>
      </c>
      <c r="D100" t="s">
        <v>180</v>
      </c>
      <c r="E100" t="s">
        <v>19</v>
      </c>
      <c r="F100" t="s">
        <v>14</v>
      </c>
      <c r="G100" t="s">
        <v>15</v>
      </c>
      <c r="H100">
        <v>64444.825599999989</v>
      </c>
      <c r="I100">
        <v>0</v>
      </c>
      <c r="J100" s="10">
        <v>44240</v>
      </c>
    </row>
    <row r="101" spans="1:10" x14ac:dyDescent="0.3">
      <c r="A101" s="1" t="s">
        <v>10</v>
      </c>
      <c r="B101" s="1">
        <v>23456789</v>
      </c>
      <c r="C101" t="s">
        <v>50</v>
      </c>
      <c r="D101" t="s">
        <v>51</v>
      </c>
      <c r="E101" t="s">
        <v>54</v>
      </c>
      <c r="F101" t="s">
        <v>52</v>
      </c>
      <c r="G101" t="s">
        <v>53</v>
      </c>
      <c r="H101">
        <v>520.80027647426357</v>
      </c>
      <c r="I101">
        <v>2</v>
      </c>
      <c r="J101" s="10">
        <v>44253</v>
      </c>
    </row>
    <row r="102" spans="1:10" x14ac:dyDescent="0.3">
      <c r="A102" s="1" t="s">
        <v>10</v>
      </c>
      <c r="B102" s="1">
        <v>23456789</v>
      </c>
      <c r="C102" t="s">
        <v>181</v>
      </c>
      <c r="D102" t="s">
        <v>182</v>
      </c>
      <c r="E102" t="s">
        <v>19</v>
      </c>
      <c r="F102" t="s">
        <v>32</v>
      </c>
      <c r="G102" t="s">
        <v>46</v>
      </c>
      <c r="H102">
        <v>558284.04419199994</v>
      </c>
      <c r="I102">
        <v>0</v>
      </c>
      <c r="J102" s="10">
        <v>44250</v>
      </c>
    </row>
    <row r="103" spans="1:10" x14ac:dyDescent="0.3">
      <c r="A103" s="1" t="s">
        <v>10</v>
      </c>
      <c r="B103" s="1">
        <v>23456789</v>
      </c>
      <c r="C103" t="s">
        <v>183</v>
      </c>
      <c r="D103" t="s">
        <v>184</v>
      </c>
      <c r="E103" t="s">
        <v>23</v>
      </c>
      <c r="F103" t="s">
        <v>14</v>
      </c>
      <c r="G103" t="s">
        <v>15</v>
      </c>
      <c r="H103">
        <v>29985.93039653638</v>
      </c>
      <c r="I103">
        <v>0</v>
      </c>
      <c r="J103" s="10">
        <v>44244</v>
      </c>
    </row>
    <row r="104" spans="1:10" x14ac:dyDescent="0.3">
      <c r="A104" s="1" t="s">
        <v>16</v>
      </c>
      <c r="B104" s="1">
        <v>12345678</v>
      </c>
      <c r="C104" t="s">
        <v>50</v>
      </c>
      <c r="D104" t="s">
        <v>51</v>
      </c>
      <c r="E104" t="s">
        <v>54</v>
      </c>
      <c r="F104" t="s">
        <v>52</v>
      </c>
      <c r="G104" t="s">
        <v>53</v>
      </c>
      <c r="H104">
        <v>59.442787573041741</v>
      </c>
      <c r="I104">
        <v>4</v>
      </c>
      <c r="J104" s="10">
        <v>44221</v>
      </c>
    </row>
    <row r="105" spans="1:10" x14ac:dyDescent="0.3">
      <c r="A105" s="1" t="s">
        <v>47</v>
      </c>
      <c r="B105" s="1">
        <v>34567890</v>
      </c>
      <c r="C105" t="s">
        <v>185</v>
      </c>
      <c r="D105" t="s">
        <v>186</v>
      </c>
      <c r="E105" t="s">
        <v>19</v>
      </c>
      <c r="F105" t="s">
        <v>32</v>
      </c>
      <c r="G105" t="s">
        <v>33</v>
      </c>
      <c r="H105">
        <v>1751763.261432</v>
      </c>
      <c r="I105">
        <v>0</v>
      </c>
      <c r="J105" s="10">
        <v>44274</v>
      </c>
    </row>
    <row r="106" spans="1:10" x14ac:dyDescent="0.3">
      <c r="A106" s="1" t="s">
        <v>10</v>
      </c>
      <c r="B106" s="1">
        <v>23456789</v>
      </c>
      <c r="C106" t="s">
        <v>187</v>
      </c>
      <c r="D106" t="s">
        <v>188</v>
      </c>
      <c r="E106" t="s">
        <v>19</v>
      </c>
      <c r="F106" t="s">
        <v>36</v>
      </c>
      <c r="G106" t="s">
        <v>37</v>
      </c>
      <c r="H106">
        <v>58884.417999999998</v>
      </c>
      <c r="I106">
        <v>0</v>
      </c>
      <c r="J106" s="10">
        <v>44303</v>
      </c>
    </row>
    <row r="107" spans="1:10" x14ac:dyDescent="0.3">
      <c r="A107" s="1" t="s">
        <v>10</v>
      </c>
      <c r="B107" s="1">
        <v>23456789</v>
      </c>
      <c r="C107" t="s">
        <v>189</v>
      </c>
      <c r="D107" t="s">
        <v>190</v>
      </c>
      <c r="E107" t="s">
        <v>19</v>
      </c>
      <c r="F107" t="s">
        <v>32</v>
      </c>
      <c r="G107" t="s">
        <v>46</v>
      </c>
      <c r="H107">
        <v>2348416.9052400002</v>
      </c>
      <c r="I107">
        <v>0</v>
      </c>
      <c r="J107" s="10">
        <v>44219</v>
      </c>
    </row>
    <row r="108" spans="1:10" x14ac:dyDescent="0.3">
      <c r="A108" s="1" t="s">
        <v>47</v>
      </c>
      <c r="B108" s="1">
        <v>34567890</v>
      </c>
      <c r="C108" t="s">
        <v>191</v>
      </c>
      <c r="D108" t="s">
        <v>192</v>
      </c>
      <c r="E108" t="s">
        <v>19</v>
      </c>
      <c r="F108" t="s">
        <v>32</v>
      </c>
      <c r="G108" t="s">
        <v>46</v>
      </c>
      <c r="H108">
        <v>570469.62026399991</v>
      </c>
      <c r="I108">
        <v>0</v>
      </c>
      <c r="J108" s="10">
        <v>44296</v>
      </c>
    </row>
    <row r="109" spans="1:10" x14ac:dyDescent="0.3">
      <c r="A109" s="1" t="s">
        <v>47</v>
      </c>
      <c r="B109" s="1">
        <v>34567890</v>
      </c>
      <c r="C109" t="s">
        <v>50</v>
      </c>
      <c r="D109" t="s">
        <v>51</v>
      </c>
      <c r="E109" t="s">
        <v>19</v>
      </c>
      <c r="F109" t="s">
        <v>52</v>
      </c>
      <c r="G109" t="s">
        <v>53</v>
      </c>
      <c r="H109">
        <v>1524326.4912</v>
      </c>
      <c r="I109">
        <v>2</v>
      </c>
      <c r="J109" s="10">
        <v>44267</v>
      </c>
    </row>
    <row r="110" spans="1:10" x14ac:dyDescent="0.3">
      <c r="A110" s="1" t="s">
        <v>10</v>
      </c>
      <c r="B110" s="1">
        <v>23456789</v>
      </c>
      <c r="C110" t="s">
        <v>193</v>
      </c>
      <c r="D110" t="s">
        <v>194</v>
      </c>
      <c r="E110" t="s">
        <v>19</v>
      </c>
      <c r="F110" t="s">
        <v>32</v>
      </c>
      <c r="G110" t="s">
        <v>33</v>
      </c>
      <c r="H110">
        <v>606763.34346399992</v>
      </c>
      <c r="I110">
        <v>0</v>
      </c>
      <c r="J110" s="10">
        <v>44263</v>
      </c>
    </row>
    <row r="111" spans="1:10" x14ac:dyDescent="0.3">
      <c r="A111" s="1" t="s">
        <v>10</v>
      </c>
      <c r="B111" s="1">
        <v>23456789</v>
      </c>
      <c r="C111" t="s">
        <v>195</v>
      </c>
      <c r="D111" t="s">
        <v>196</v>
      </c>
      <c r="E111" t="s">
        <v>19</v>
      </c>
      <c r="F111" t="s">
        <v>14</v>
      </c>
      <c r="G111" t="s">
        <v>15</v>
      </c>
      <c r="H111">
        <v>75776.198399999994</v>
      </c>
      <c r="I111">
        <v>0</v>
      </c>
      <c r="J111" s="10">
        <v>44204</v>
      </c>
    </row>
    <row r="112" spans="1:10" x14ac:dyDescent="0.3">
      <c r="A112" s="1" t="s">
        <v>10</v>
      </c>
      <c r="B112" s="1">
        <v>23456789</v>
      </c>
      <c r="C112" t="s">
        <v>197</v>
      </c>
      <c r="D112" t="s">
        <v>198</v>
      </c>
      <c r="E112" t="s">
        <v>19</v>
      </c>
      <c r="F112" t="s">
        <v>32</v>
      </c>
      <c r="G112" t="s">
        <v>46</v>
      </c>
      <c r="H112">
        <v>109737.60000000001</v>
      </c>
      <c r="I112">
        <v>0</v>
      </c>
      <c r="J112" s="10">
        <v>44275</v>
      </c>
    </row>
    <row r="113" spans="1:10" x14ac:dyDescent="0.3">
      <c r="A113" s="1" t="s">
        <v>16</v>
      </c>
      <c r="B113" s="1">
        <v>12345678</v>
      </c>
      <c r="C113" t="s">
        <v>50</v>
      </c>
      <c r="D113" t="s">
        <v>51</v>
      </c>
      <c r="E113" t="s">
        <v>23</v>
      </c>
      <c r="F113" t="s">
        <v>52</v>
      </c>
      <c r="G113" t="s">
        <v>53</v>
      </c>
      <c r="H113">
        <v>6560.2215199640259</v>
      </c>
      <c r="I113">
        <v>3</v>
      </c>
      <c r="J113" s="10">
        <v>44263</v>
      </c>
    </row>
    <row r="114" spans="1:10" x14ac:dyDescent="0.3">
      <c r="A114" s="1" t="s">
        <v>10</v>
      </c>
      <c r="B114" s="1">
        <v>23456789</v>
      </c>
      <c r="C114" t="s">
        <v>50</v>
      </c>
      <c r="D114" t="s">
        <v>51</v>
      </c>
      <c r="E114" t="s">
        <v>13</v>
      </c>
      <c r="F114" t="s">
        <v>52</v>
      </c>
      <c r="G114" t="s">
        <v>53</v>
      </c>
      <c r="H114">
        <v>161.83289233226481</v>
      </c>
      <c r="I114">
        <v>2</v>
      </c>
      <c r="J114" s="10">
        <v>44240</v>
      </c>
    </row>
    <row r="115" spans="1:10" x14ac:dyDescent="0.3">
      <c r="A115" s="1" t="s">
        <v>16</v>
      </c>
      <c r="B115" s="1">
        <v>12345678</v>
      </c>
      <c r="C115" t="s">
        <v>50</v>
      </c>
      <c r="D115" t="s">
        <v>51</v>
      </c>
      <c r="E115" t="s">
        <v>19</v>
      </c>
      <c r="F115" t="s">
        <v>52</v>
      </c>
      <c r="G115" t="s">
        <v>53</v>
      </c>
      <c r="H115">
        <v>4.6973599999999998</v>
      </c>
      <c r="I115">
        <v>4</v>
      </c>
      <c r="J115" s="10">
        <v>44250</v>
      </c>
    </row>
    <row r="116" spans="1:10" x14ac:dyDescent="0.3">
      <c r="A116" s="1" t="s">
        <v>47</v>
      </c>
      <c r="B116" s="1">
        <v>34567890</v>
      </c>
      <c r="C116" t="s">
        <v>50</v>
      </c>
      <c r="D116" t="s">
        <v>51</v>
      </c>
      <c r="E116" t="s">
        <v>23</v>
      </c>
      <c r="F116" t="s">
        <v>52</v>
      </c>
      <c r="G116" t="s">
        <v>53</v>
      </c>
      <c r="H116">
        <v>27670.101702093722</v>
      </c>
      <c r="I116">
        <v>4</v>
      </c>
      <c r="J116" s="10">
        <v>44279</v>
      </c>
    </row>
    <row r="117" spans="1:10" x14ac:dyDescent="0.3">
      <c r="A117" s="1" t="s">
        <v>10</v>
      </c>
      <c r="B117" s="1">
        <v>23456789</v>
      </c>
      <c r="C117" t="s">
        <v>199</v>
      </c>
      <c r="D117" t="s">
        <v>200</v>
      </c>
      <c r="E117" t="s">
        <v>19</v>
      </c>
      <c r="F117" t="s">
        <v>26</v>
      </c>
      <c r="G117" t="s">
        <v>27</v>
      </c>
      <c r="H117">
        <v>220373.40111999999</v>
      </c>
      <c r="I117">
        <v>0</v>
      </c>
      <c r="J117" s="10">
        <v>44225</v>
      </c>
    </row>
    <row r="118" spans="1:10" x14ac:dyDescent="0.3">
      <c r="A118" s="1" t="s">
        <v>16</v>
      </c>
      <c r="B118" s="1">
        <v>12345678</v>
      </c>
      <c r="C118" t="s">
        <v>50</v>
      </c>
      <c r="D118" t="s">
        <v>51</v>
      </c>
      <c r="E118" t="s">
        <v>19</v>
      </c>
      <c r="F118" t="s">
        <v>52</v>
      </c>
      <c r="G118" t="s">
        <v>53</v>
      </c>
      <c r="H118">
        <v>164105.29336000001</v>
      </c>
      <c r="I118">
        <v>2</v>
      </c>
      <c r="J118" s="10">
        <v>44305</v>
      </c>
    </row>
    <row r="119" spans="1:10" x14ac:dyDescent="0.3">
      <c r="A119" s="1" t="s">
        <v>16</v>
      </c>
      <c r="B119" s="1">
        <v>12345678</v>
      </c>
      <c r="C119" t="s">
        <v>201</v>
      </c>
      <c r="D119" t="s">
        <v>202</v>
      </c>
      <c r="E119" t="s">
        <v>19</v>
      </c>
      <c r="F119" t="s">
        <v>32</v>
      </c>
      <c r="G119" t="s">
        <v>33</v>
      </c>
      <c r="H119">
        <v>298426.27586400002</v>
      </c>
      <c r="I119">
        <v>0</v>
      </c>
      <c r="J119" s="10">
        <v>44213</v>
      </c>
    </row>
    <row r="120" spans="1:10" x14ac:dyDescent="0.3">
      <c r="A120" s="1" t="s">
        <v>16</v>
      </c>
      <c r="B120" s="1">
        <v>12345678</v>
      </c>
      <c r="C120" t="s">
        <v>203</v>
      </c>
      <c r="D120" t="s">
        <v>204</v>
      </c>
      <c r="E120" t="s">
        <v>19</v>
      </c>
      <c r="F120" t="s">
        <v>32</v>
      </c>
      <c r="G120" t="s">
        <v>46</v>
      </c>
      <c r="H120">
        <v>1146011.7883840001</v>
      </c>
      <c r="I120">
        <v>0</v>
      </c>
      <c r="J120" s="10">
        <v>44297</v>
      </c>
    </row>
    <row r="121" spans="1:10" x14ac:dyDescent="0.3">
      <c r="A121" s="1" t="s">
        <v>16</v>
      </c>
      <c r="B121" s="1">
        <v>12345678</v>
      </c>
      <c r="C121" t="s">
        <v>205</v>
      </c>
      <c r="D121" t="s">
        <v>206</v>
      </c>
      <c r="E121" t="s">
        <v>19</v>
      </c>
      <c r="F121" t="s">
        <v>14</v>
      </c>
      <c r="G121" t="s">
        <v>15</v>
      </c>
      <c r="H121">
        <v>1065124.8691199999</v>
      </c>
      <c r="I121">
        <v>0</v>
      </c>
      <c r="J121" s="10">
        <v>44308</v>
      </c>
    </row>
    <row r="122" spans="1:10" x14ac:dyDescent="0.3">
      <c r="A122" s="1" t="s">
        <v>16</v>
      </c>
      <c r="B122" s="1">
        <v>12345678</v>
      </c>
      <c r="C122" t="s">
        <v>50</v>
      </c>
      <c r="D122" t="s">
        <v>51</v>
      </c>
      <c r="E122" t="s">
        <v>54</v>
      </c>
      <c r="F122" t="s">
        <v>52</v>
      </c>
      <c r="G122" t="s">
        <v>53</v>
      </c>
      <c r="H122">
        <v>0.50559724811092799</v>
      </c>
      <c r="I122">
        <v>2</v>
      </c>
      <c r="J122" s="10">
        <v>44301</v>
      </c>
    </row>
    <row r="123" spans="1:10" x14ac:dyDescent="0.3">
      <c r="A123" s="1" t="s">
        <v>16</v>
      </c>
      <c r="B123" s="1">
        <v>12345678</v>
      </c>
      <c r="C123" t="s">
        <v>207</v>
      </c>
      <c r="D123" t="s">
        <v>208</v>
      </c>
      <c r="E123" t="s">
        <v>19</v>
      </c>
      <c r="F123" t="s">
        <v>32</v>
      </c>
      <c r="G123" t="s">
        <v>33</v>
      </c>
      <c r="H123">
        <v>2248425.5962240002</v>
      </c>
      <c r="I123">
        <v>0</v>
      </c>
      <c r="J123" s="10">
        <v>44310</v>
      </c>
    </row>
    <row r="124" spans="1:10" x14ac:dyDescent="0.3">
      <c r="A124" s="1" t="s">
        <v>10</v>
      </c>
      <c r="B124" s="1">
        <v>23456789</v>
      </c>
      <c r="C124" t="s">
        <v>209</v>
      </c>
      <c r="D124" t="s">
        <v>210</v>
      </c>
      <c r="E124" t="s">
        <v>19</v>
      </c>
      <c r="F124" t="s">
        <v>26</v>
      </c>
      <c r="G124" t="s">
        <v>27</v>
      </c>
      <c r="H124">
        <v>95735.735439999989</v>
      </c>
      <c r="I124">
        <v>0</v>
      </c>
      <c r="J124" s="10">
        <v>44263</v>
      </c>
    </row>
    <row r="125" spans="1:10" x14ac:dyDescent="0.3">
      <c r="A125" s="1" t="s">
        <v>47</v>
      </c>
      <c r="B125" s="1">
        <v>34567890</v>
      </c>
      <c r="C125" t="s">
        <v>211</v>
      </c>
      <c r="D125" t="s">
        <v>212</v>
      </c>
      <c r="E125" t="s">
        <v>19</v>
      </c>
      <c r="F125" t="s">
        <v>52</v>
      </c>
      <c r="G125" t="s">
        <v>53</v>
      </c>
      <c r="H125">
        <v>4543197.8976639993</v>
      </c>
      <c r="I125">
        <v>2</v>
      </c>
      <c r="J125" s="10">
        <v>44260</v>
      </c>
    </row>
    <row r="126" spans="1:10" x14ac:dyDescent="0.3">
      <c r="A126" s="1" t="s">
        <v>10</v>
      </c>
      <c r="B126" s="1">
        <v>23456789</v>
      </c>
      <c r="C126" t="s">
        <v>213</v>
      </c>
      <c r="D126" t="s">
        <v>214</v>
      </c>
      <c r="E126" t="s">
        <v>19</v>
      </c>
      <c r="F126" t="s">
        <v>32</v>
      </c>
      <c r="G126" t="s">
        <v>33</v>
      </c>
      <c r="H126">
        <v>289326.136</v>
      </c>
      <c r="I126">
        <v>0</v>
      </c>
      <c r="J126" s="10">
        <v>44274</v>
      </c>
    </row>
    <row r="127" spans="1:10" x14ac:dyDescent="0.3">
      <c r="A127" s="1" t="s">
        <v>10</v>
      </c>
      <c r="B127" s="1">
        <v>23456789</v>
      </c>
      <c r="C127" t="s">
        <v>215</v>
      </c>
      <c r="D127" t="s">
        <v>216</v>
      </c>
      <c r="E127" t="s">
        <v>23</v>
      </c>
      <c r="F127" t="s">
        <v>14</v>
      </c>
      <c r="G127" t="s">
        <v>15</v>
      </c>
      <c r="H127">
        <v>23498.456032616541</v>
      </c>
      <c r="I127">
        <v>0</v>
      </c>
      <c r="J127" s="10">
        <v>44298</v>
      </c>
    </row>
    <row r="128" spans="1:10" x14ac:dyDescent="0.3">
      <c r="A128" s="1" t="s">
        <v>10</v>
      </c>
      <c r="B128" s="1">
        <v>23456789</v>
      </c>
      <c r="C128" t="s">
        <v>217</v>
      </c>
      <c r="D128" t="s">
        <v>218</v>
      </c>
      <c r="E128" t="s">
        <v>19</v>
      </c>
      <c r="F128" t="s">
        <v>14</v>
      </c>
      <c r="G128" t="s">
        <v>15</v>
      </c>
      <c r="H128">
        <v>10366</v>
      </c>
      <c r="I128">
        <v>0</v>
      </c>
      <c r="J128" s="10">
        <v>44281</v>
      </c>
    </row>
    <row r="129" spans="1:10" x14ac:dyDescent="0.3">
      <c r="A129" s="1" t="s">
        <v>16</v>
      </c>
      <c r="B129" s="1">
        <v>12345678</v>
      </c>
      <c r="C129" t="s">
        <v>219</v>
      </c>
      <c r="D129" t="s">
        <v>220</v>
      </c>
      <c r="E129" t="s">
        <v>19</v>
      </c>
      <c r="F129" t="s">
        <v>32</v>
      </c>
      <c r="G129" t="s">
        <v>46</v>
      </c>
      <c r="H129">
        <v>855327.53257599985</v>
      </c>
      <c r="I129">
        <v>0</v>
      </c>
      <c r="J129" s="10">
        <v>44220</v>
      </c>
    </row>
    <row r="130" spans="1:10" x14ac:dyDescent="0.3">
      <c r="A130" s="1" t="s">
        <v>10</v>
      </c>
      <c r="B130" s="1">
        <v>23456789</v>
      </c>
      <c r="C130" t="s">
        <v>50</v>
      </c>
      <c r="D130" t="s">
        <v>51</v>
      </c>
      <c r="E130" t="s">
        <v>19</v>
      </c>
      <c r="F130" t="s">
        <v>52</v>
      </c>
      <c r="G130" t="s">
        <v>53</v>
      </c>
      <c r="H130">
        <v>25301.684959999999</v>
      </c>
      <c r="I130">
        <v>2</v>
      </c>
      <c r="J130" s="10">
        <v>44257</v>
      </c>
    </row>
    <row r="131" spans="1:10" x14ac:dyDescent="0.3">
      <c r="A131" s="1" t="s">
        <v>10</v>
      </c>
      <c r="B131" s="1">
        <v>23456789</v>
      </c>
      <c r="C131" t="s">
        <v>50</v>
      </c>
      <c r="D131" t="s">
        <v>51</v>
      </c>
      <c r="E131" t="s">
        <v>13</v>
      </c>
      <c r="F131" t="s">
        <v>52</v>
      </c>
      <c r="G131" t="s">
        <v>53</v>
      </c>
      <c r="H131">
        <v>1096.6348288606291</v>
      </c>
      <c r="I131">
        <v>2</v>
      </c>
      <c r="J131" s="10">
        <v>44212</v>
      </c>
    </row>
    <row r="132" spans="1:10" x14ac:dyDescent="0.3">
      <c r="A132" s="1" t="s">
        <v>47</v>
      </c>
      <c r="B132" s="1">
        <v>34567890</v>
      </c>
      <c r="C132" t="s">
        <v>221</v>
      </c>
      <c r="D132" t="s">
        <v>222</v>
      </c>
      <c r="E132" t="s">
        <v>19</v>
      </c>
      <c r="F132" t="s">
        <v>32</v>
      </c>
      <c r="G132" t="s">
        <v>33</v>
      </c>
      <c r="H132">
        <v>562866.36488000001</v>
      </c>
      <c r="I132">
        <v>0</v>
      </c>
      <c r="J132" s="10">
        <v>44276</v>
      </c>
    </row>
    <row r="133" spans="1:10" x14ac:dyDescent="0.3">
      <c r="A133" s="1" t="s">
        <v>10</v>
      </c>
      <c r="B133" s="1">
        <v>23456789</v>
      </c>
      <c r="C133" t="s">
        <v>223</v>
      </c>
      <c r="D133" t="s">
        <v>224</v>
      </c>
      <c r="E133" t="s">
        <v>19</v>
      </c>
      <c r="F133" t="s">
        <v>26</v>
      </c>
      <c r="G133" t="s">
        <v>27</v>
      </c>
      <c r="H133">
        <v>108504.90936000001</v>
      </c>
      <c r="I133">
        <v>0</v>
      </c>
      <c r="J133" s="10">
        <v>44233</v>
      </c>
    </row>
    <row r="134" spans="1:10" x14ac:dyDescent="0.3">
      <c r="A134" s="1" t="s">
        <v>16</v>
      </c>
      <c r="B134" s="1">
        <v>12345678</v>
      </c>
      <c r="C134" t="s">
        <v>225</v>
      </c>
      <c r="D134" t="s">
        <v>226</v>
      </c>
      <c r="E134" t="s">
        <v>19</v>
      </c>
      <c r="F134" t="s">
        <v>32</v>
      </c>
      <c r="G134" t="s">
        <v>33</v>
      </c>
      <c r="H134">
        <v>1019383.44572</v>
      </c>
      <c r="I134">
        <v>0</v>
      </c>
      <c r="J134" s="10">
        <v>44235</v>
      </c>
    </row>
    <row r="135" spans="1:10" x14ac:dyDescent="0.3">
      <c r="A135" s="1" t="s">
        <v>16</v>
      </c>
      <c r="B135" s="1">
        <v>12345678</v>
      </c>
      <c r="C135" t="s">
        <v>227</v>
      </c>
      <c r="D135" t="s">
        <v>228</v>
      </c>
      <c r="E135" t="s">
        <v>19</v>
      </c>
      <c r="F135" t="s">
        <v>32</v>
      </c>
      <c r="G135" t="s">
        <v>33</v>
      </c>
      <c r="H135">
        <v>928168.54723999987</v>
      </c>
      <c r="I135">
        <v>0</v>
      </c>
      <c r="J135" s="10">
        <v>44213</v>
      </c>
    </row>
    <row r="136" spans="1:10" x14ac:dyDescent="0.3">
      <c r="A136" s="1" t="s">
        <v>10</v>
      </c>
      <c r="B136" s="1">
        <v>23456789</v>
      </c>
      <c r="C136" t="s">
        <v>50</v>
      </c>
      <c r="D136" t="s">
        <v>51</v>
      </c>
      <c r="E136" t="s">
        <v>23</v>
      </c>
      <c r="F136" t="s">
        <v>52</v>
      </c>
      <c r="G136" t="s">
        <v>53</v>
      </c>
      <c r="H136">
        <v>71869.072471780455</v>
      </c>
      <c r="I136">
        <v>2</v>
      </c>
      <c r="J136" s="10">
        <v>44299</v>
      </c>
    </row>
    <row r="137" spans="1:10" x14ac:dyDescent="0.3">
      <c r="A137" s="1" t="s">
        <v>10</v>
      </c>
      <c r="B137" s="1">
        <v>23456789</v>
      </c>
      <c r="C137" t="s">
        <v>229</v>
      </c>
      <c r="D137" t="s">
        <v>230</v>
      </c>
      <c r="E137" t="s">
        <v>23</v>
      </c>
      <c r="F137" t="s">
        <v>32</v>
      </c>
      <c r="G137" t="s">
        <v>33</v>
      </c>
      <c r="H137">
        <v>307007.18338054599</v>
      </c>
      <c r="I137">
        <v>0</v>
      </c>
      <c r="J137" s="10">
        <v>44287</v>
      </c>
    </row>
    <row r="138" spans="1:10" x14ac:dyDescent="0.3">
      <c r="A138" s="1" t="s">
        <v>10</v>
      </c>
      <c r="B138" s="1">
        <v>23456789</v>
      </c>
      <c r="C138" t="s">
        <v>231</v>
      </c>
      <c r="D138" t="s">
        <v>232</v>
      </c>
      <c r="E138" t="s">
        <v>19</v>
      </c>
      <c r="F138" t="s">
        <v>32</v>
      </c>
      <c r="G138" t="s">
        <v>33</v>
      </c>
      <c r="H138">
        <v>1426130.7761599999</v>
      </c>
      <c r="I138">
        <v>0</v>
      </c>
      <c r="J138" s="10">
        <v>44198</v>
      </c>
    </row>
    <row r="139" spans="1:10" x14ac:dyDescent="0.3">
      <c r="A139" s="1" t="s">
        <v>47</v>
      </c>
      <c r="B139" s="1">
        <v>34567890</v>
      </c>
      <c r="C139" t="s">
        <v>50</v>
      </c>
      <c r="D139" t="s">
        <v>233</v>
      </c>
      <c r="E139" t="s">
        <v>19</v>
      </c>
      <c r="F139" t="s">
        <v>52</v>
      </c>
      <c r="G139" t="s">
        <v>85</v>
      </c>
      <c r="H139">
        <v>27333.489119999991</v>
      </c>
      <c r="I139">
        <v>2</v>
      </c>
      <c r="J139" s="10">
        <v>44286</v>
      </c>
    </row>
    <row r="140" spans="1:10" x14ac:dyDescent="0.3">
      <c r="A140" s="1" t="s">
        <v>47</v>
      </c>
      <c r="B140" s="1">
        <v>34567890</v>
      </c>
      <c r="C140" t="s">
        <v>234</v>
      </c>
      <c r="D140" t="s">
        <v>235</v>
      </c>
      <c r="E140" t="s">
        <v>19</v>
      </c>
      <c r="F140" t="s">
        <v>32</v>
      </c>
      <c r="G140" t="s">
        <v>79</v>
      </c>
      <c r="H140">
        <v>544384.31511999993</v>
      </c>
      <c r="I140">
        <v>0</v>
      </c>
      <c r="J140" s="10">
        <v>44238</v>
      </c>
    </row>
    <row r="141" spans="1:10" x14ac:dyDescent="0.3">
      <c r="A141" s="1" t="s">
        <v>16</v>
      </c>
      <c r="B141" s="1">
        <v>12345678</v>
      </c>
      <c r="C141" t="s">
        <v>236</v>
      </c>
      <c r="D141" t="s">
        <v>237</v>
      </c>
      <c r="E141" t="s">
        <v>19</v>
      </c>
      <c r="F141" t="s">
        <v>32</v>
      </c>
      <c r="G141" t="s">
        <v>33</v>
      </c>
      <c r="H141">
        <v>1725086.6200079999</v>
      </c>
      <c r="I141">
        <v>0</v>
      </c>
      <c r="J141" s="10">
        <v>44306</v>
      </c>
    </row>
    <row r="142" spans="1:10" x14ac:dyDescent="0.3">
      <c r="A142" s="1" t="s">
        <v>10</v>
      </c>
      <c r="B142" s="1">
        <v>23456789</v>
      </c>
      <c r="C142" t="s">
        <v>50</v>
      </c>
      <c r="D142" t="s">
        <v>51</v>
      </c>
      <c r="E142" t="s">
        <v>23</v>
      </c>
      <c r="F142" t="s">
        <v>52</v>
      </c>
      <c r="G142" t="s">
        <v>53</v>
      </c>
      <c r="H142">
        <v>52036.064727370598</v>
      </c>
      <c r="I142">
        <v>3</v>
      </c>
      <c r="J142" s="10">
        <v>44234</v>
      </c>
    </row>
    <row r="143" spans="1:10" x14ac:dyDescent="0.3">
      <c r="A143" s="1" t="s">
        <v>10</v>
      </c>
      <c r="B143" s="1">
        <v>23456789</v>
      </c>
      <c r="C143" t="s">
        <v>238</v>
      </c>
      <c r="D143" t="s">
        <v>239</v>
      </c>
      <c r="E143" t="s">
        <v>19</v>
      </c>
      <c r="F143" t="s">
        <v>32</v>
      </c>
      <c r="G143" t="s">
        <v>46</v>
      </c>
      <c r="H143">
        <v>2681244.786679999</v>
      </c>
      <c r="I143">
        <v>0</v>
      </c>
      <c r="J143" s="10">
        <v>44249</v>
      </c>
    </row>
    <row r="144" spans="1:10" x14ac:dyDescent="0.3">
      <c r="A144" s="1" t="s">
        <v>16</v>
      </c>
      <c r="B144" s="1">
        <v>12345678</v>
      </c>
      <c r="C144" t="s">
        <v>240</v>
      </c>
      <c r="D144" t="s">
        <v>241</v>
      </c>
      <c r="E144" t="s">
        <v>19</v>
      </c>
      <c r="F144" t="s">
        <v>14</v>
      </c>
      <c r="G144" t="s">
        <v>15</v>
      </c>
      <c r="H144">
        <v>13599.851199999999</v>
      </c>
      <c r="I144">
        <v>0</v>
      </c>
      <c r="J144" s="10">
        <v>44294</v>
      </c>
    </row>
    <row r="145" spans="1:10" x14ac:dyDescent="0.3">
      <c r="A145" s="1" t="s">
        <v>16</v>
      </c>
      <c r="B145" s="1">
        <v>12345678</v>
      </c>
      <c r="C145" t="s">
        <v>242</v>
      </c>
      <c r="D145" t="s">
        <v>243</v>
      </c>
      <c r="E145" t="s">
        <v>19</v>
      </c>
      <c r="F145" t="s">
        <v>32</v>
      </c>
      <c r="G145" t="s">
        <v>46</v>
      </c>
      <c r="H145">
        <v>564268.55524000002</v>
      </c>
      <c r="I145">
        <v>0</v>
      </c>
      <c r="J145" s="10">
        <v>44205</v>
      </c>
    </row>
    <row r="146" spans="1:10" x14ac:dyDescent="0.3">
      <c r="A146" s="1" t="s">
        <v>47</v>
      </c>
      <c r="B146" s="1">
        <v>34567890</v>
      </c>
      <c r="C146" t="s">
        <v>50</v>
      </c>
      <c r="D146" t="s">
        <v>51</v>
      </c>
      <c r="E146" t="s">
        <v>54</v>
      </c>
      <c r="F146" t="s">
        <v>52</v>
      </c>
      <c r="G146" t="s">
        <v>53</v>
      </c>
      <c r="H146">
        <v>3429.6557329044658</v>
      </c>
      <c r="I146">
        <v>2</v>
      </c>
      <c r="J146" s="10">
        <v>44212</v>
      </c>
    </row>
    <row r="147" spans="1:10" x14ac:dyDescent="0.3">
      <c r="A147" s="1" t="s">
        <v>10</v>
      </c>
      <c r="B147" s="1">
        <v>23456789</v>
      </c>
      <c r="C147" t="s">
        <v>244</v>
      </c>
      <c r="D147" t="s">
        <v>245</v>
      </c>
      <c r="E147" t="s">
        <v>19</v>
      </c>
      <c r="F147" t="s">
        <v>26</v>
      </c>
      <c r="G147" t="s">
        <v>27</v>
      </c>
      <c r="H147">
        <v>50602.90984</v>
      </c>
      <c r="I147">
        <v>0</v>
      </c>
      <c r="J147" s="10">
        <v>44250</v>
      </c>
    </row>
    <row r="148" spans="1:10" x14ac:dyDescent="0.3">
      <c r="A148" s="1" t="s">
        <v>16</v>
      </c>
      <c r="B148" s="1">
        <v>12345678</v>
      </c>
      <c r="C148" t="s">
        <v>246</v>
      </c>
      <c r="D148" t="s">
        <v>247</v>
      </c>
      <c r="E148" t="s">
        <v>19</v>
      </c>
      <c r="F148" t="s">
        <v>32</v>
      </c>
      <c r="G148" t="s">
        <v>46</v>
      </c>
      <c r="H148">
        <v>285851.52209599997</v>
      </c>
      <c r="I148">
        <v>0</v>
      </c>
      <c r="J148" s="10">
        <v>44262</v>
      </c>
    </row>
    <row r="149" spans="1:10" x14ac:dyDescent="0.3">
      <c r="A149" s="1" t="s">
        <v>10</v>
      </c>
      <c r="B149" s="1">
        <v>23456789</v>
      </c>
      <c r="C149" t="s">
        <v>248</v>
      </c>
      <c r="D149" t="s">
        <v>249</v>
      </c>
      <c r="E149" t="s">
        <v>19</v>
      </c>
      <c r="F149" t="s">
        <v>32</v>
      </c>
      <c r="G149" t="s">
        <v>46</v>
      </c>
      <c r="H149">
        <v>280433.006008</v>
      </c>
      <c r="I149">
        <v>0</v>
      </c>
      <c r="J149" s="10">
        <v>44216</v>
      </c>
    </row>
    <row r="150" spans="1:10" x14ac:dyDescent="0.3">
      <c r="A150" s="1" t="s">
        <v>10</v>
      </c>
      <c r="B150" s="1">
        <v>23456789</v>
      </c>
      <c r="C150" t="s">
        <v>50</v>
      </c>
      <c r="D150" t="s">
        <v>116</v>
      </c>
      <c r="E150" t="s">
        <v>19</v>
      </c>
      <c r="F150" t="s">
        <v>52</v>
      </c>
      <c r="G150" t="s">
        <v>85</v>
      </c>
      <c r="H150">
        <v>5515.7343999999994</v>
      </c>
      <c r="I150">
        <v>2</v>
      </c>
      <c r="J150" s="10">
        <v>44219</v>
      </c>
    </row>
    <row r="151" spans="1:10" x14ac:dyDescent="0.3">
      <c r="A151" s="1" t="s">
        <v>10</v>
      </c>
      <c r="B151" s="1">
        <v>23456789</v>
      </c>
      <c r="C151" t="s">
        <v>250</v>
      </c>
      <c r="D151" t="s">
        <v>251</v>
      </c>
      <c r="E151" t="s">
        <v>13</v>
      </c>
      <c r="F151" t="s">
        <v>14</v>
      </c>
      <c r="G151" t="s">
        <v>15</v>
      </c>
      <c r="H151">
        <v>19718.875584778951</v>
      </c>
      <c r="I151">
        <v>0</v>
      </c>
      <c r="J151" s="10">
        <v>44226</v>
      </c>
    </row>
    <row r="152" spans="1:10" x14ac:dyDescent="0.3">
      <c r="A152" s="1" t="s">
        <v>16</v>
      </c>
      <c r="B152" s="1">
        <v>12345678</v>
      </c>
      <c r="C152" t="s">
        <v>252</v>
      </c>
      <c r="D152" t="s">
        <v>253</v>
      </c>
      <c r="E152" t="s">
        <v>19</v>
      </c>
      <c r="F152" t="s">
        <v>32</v>
      </c>
      <c r="G152" t="s">
        <v>33</v>
      </c>
      <c r="H152">
        <v>280550.82681599999</v>
      </c>
      <c r="I152">
        <v>0</v>
      </c>
      <c r="J152" s="10">
        <v>44210</v>
      </c>
    </row>
    <row r="153" spans="1:10" x14ac:dyDescent="0.3">
      <c r="A153" s="1" t="s">
        <v>47</v>
      </c>
      <c r="B153" s="1">
        <v>34567890</v>
      </c>
      <c r="C153" t="s">
        <v>254</v>
      </c>
      <c r="D153" t="s">
        <v>255</v>
      </c>
      <c r="E153" t="s">
        <v>54</v>
      </c>
      <c r="F153" t="s">
        <v>14</v>
      </c>
      <c r="G153" t="s">
        <v>15</v>
      </c>
      <c r="H153">
        <v>4303755.5585562484</v>
      </c>
      <c r="I153">
        <v>0</v>
      </c>
      <c r="J153" s="10">
        <v>44265</v>
      </c>
    </row>
    <row r="154" spans="1:10" x14ac:dyDescent="0.3">
      <c r="A154" s="1" t="s">
        <v>10</v>
      </c>
      <c r="B154" s="1">
        <v>23456789</v>
      </c>
      <c r="C154" t="s">
        <v>256</v>
      </c>
      <c r="D154" t="s">
        <v>257</v>
      </c>
      <c r="E154" t="s">
        <v>13</v>
      </c>
      <c r="F154" t="s">
        <v>14</v>
      </c>
      <c r="G154" t="s">
        <v>15</v>
      </c>
      <c r="H154">
        <v>91203.938225833539</v>
      </c>
      <c r="I154">
        <v>0</v>
      </c>
      <c r="J154" s="10">
        <v>44315</v>
      </c>
    </row>
    <row r="155" spans="1:10" x14ac:dyDescent="0.3">
      <c r="A155" s="1" t="s">
        <v>16</v>
      </c>
      <c r="B155" s="1">
        <v>12345678</v>
      </c>
      <c r="C155" t="s">
        <v>258</v>
      </c>
      <c r="D155" t="s">
        <v>259</v>
      </c>
      <c r="E155" t="s">
        <v>19</v>
      </c>
      <c r="F155" t="s">
        <v>32</v>
      </c>
      <c r="G155" t="s">
        <v>33</v>
      </c>
      <c r="H155">
        <v>1157639.2845759999</v>
      </c>
      <c r="I155">
        <v>0</v>
      </c>
      <c r="J155" s="10">
        <v>44263</v>
      </c>
    </row>
    <row r="156" spans="1:10" x14ac:dyDescent="0.3">
      <c r="A156" s="1" t="s">
        <v>10</v>
      </c>
      <c r="B156" s="1">
        <v>23456789</v>
      </c>
      <c r="C156" t="s">
        <v>260</v>
      </c>
      <c r="D156" t="s">
        <v>261</v>
      </c>
      <c r="E156" t="s">
        <v>23</v>
      </c>
      <c r="F156" t="s">
        <v>32</v>
      </c>
      <c r="G156" t="s">
        <v>79</v>
      </c>
      <c r="H156">
        <v>1586685.192191466</v>
      </c>
      <c r="I156">
        <v>0</v>
      </c>
      <c r="J156" s="10">
        <v>44266</v>
      </c>
    </row>
    <row r="157" spans="1:10" x14ac:dyDescent="0.3">
      <c r="A157" s="1" t="s">
        <v>16</v>
      </c>
      <c r="B157" s="1">
        <v>12345678</v>
      </c>
      <c r="C157" t="s">
        <v>262</v>
      </c>
      <c r="D157" t="s">
        <v>263</v>
      </c>
      <c r="E157" t="s">
        <v>19</v>
      </c>
      <c r="F157" t="s">
        <v>32</v>
      </c>
      <c r="G157" t="s">
        <v>46</v>
      </c>
      <c r="H157">
        <v>569673.23314399994</v>
      </c>
      <c r="I157">
        <v>0</v>
      </c>
      <c r="J157" s="10">
        <v>44303</v>
      </c>
    </row>
    <row r="158" spans="1:10" x14ac:dyDescent="0.3">
      <c r="A158" s="1" t="s">
        <v>10</v>
      </c>
      <c r="B158" s="1">
        <v>23456789</v>
      </c>
      <c r="C158" t="s">
        <v>264</v>
      </c>
      <c r="D158" t="s">
        <v>265</v>
      </c>
      <c r="E158" t="s">
        <v>19</v>
      </c>
      <c r="F158" t="s">
        <v>32</v>
      </c>
      <c r="G158" t="s">
        <v>33</v>
      </c>
      <c r="H158">
        <v>426156.85944799992</v>
      </c>
      <c r="I158">
        <v>0</v>
      </c>
      <c r="J158" s="10">
        <v>44239</v>
      </c>
    </row>
    <row r="159" spans="1:10" x14ac:dyDescent="0.3">
      <c r="A159" s="1" t="s">
        <v>16</v>
      </c>
      <c r="B159" s="1">
        <v>12345678</v>
      </c>
      <c r="C159" t="s">
        <v>137</v>
      </c>
      <c r="D159" t="s">
        <v>138</v>
      </c>
      <c r="E159" t="s">
        <v>19</v>
      </c>
      <c r="F159" t="s">
        <v>36</v>
      </c>
      <c r="G159" t="s">
        <v>37</v>
      </c>
      <c r="H159">
        <v>965454.04671999998</v>
      </c>
      <c r="I159">
        <v>0</v>
      </c>
      <c r="J159" s="10">
        <v>44255</v>
      </c>
    </row>
    <row r="160" spans="1:10" x14ac:dyDescent="0.3">
      <c r="A160" s="1" t="s">
        <v>10</v>
      </c>
      <c r="B160" s="1">
        <v>23456789</v>
      </c>
      <c r="C160" t="s">
        <v>50</v>
      </c>
      <c r="D160" t="s">
        <v>51</v>
      </c>
      <c r="E160" t="s">
        <v>13</v>
      </c>
      <c r="F160" t="s">
        <v>52</v>
      </c>
      <c r="G160" t="s">
        <v>53</v>
      </c>
      <c r="H160">
        <v>19793.170196975621</v>
      </c>
      <c r="I160">
        <v>3</v>
      </c>
      <c r="J160" s="10">
        <v>44314</v>
      </c>
    </row>
    <row r="161" spans="1:10" x14ac:dyDescent="0.3">
      <c r="A161" s="1" t="s">
        <v>10</v>
      </c>
      <c r="B161" s="1">
        <v>23456789</v>
      </c>
      <c r="C161" t="s">
        <v>266</v>
      </c>
      <c r="D161" t="s">
        <v>267</v>
      </c>
      <c r="E161" t="s">
        <v>19</v>
      </c>
      <c r="F161" t="s">
        <v>32</v>
      </c>
      <c r="G161" t="s">
        <v>33</v>
      </c>
      <c r="H161">
        <v>1143566.432512</v>
      </c>
      <c r="I161">
        <v>0</v>
      </c>
      <c r="J161" s="10">
        <v>44269</v>
      </c>
    </row>
    <row r="162" spans="1:10" x14ac:dyDescent="0.3">
      <c r="A162" s="1" t="s">
        <v>16</v>
      </c>
      <c r="B162" s="1">
        <v>12345678</v>
      </c>
      <c r="C162" t="s">
        <v>268</v>
      </c>
      <c r="D162" t="s">
        <v>269</v>
      </c>
      <c r="E162" t="s">
        <v>19</v>
      </c>
      <c r="F162" t="s">
        <v>32</v>
      </c>
      <c r="G162" t="s">
        <v>33</v>
      </c>
      <c r="H162">
        <v>601360.15428799996</v>
      </c>
      <c r="I162">
        <v>0</v>
      </c>
      <c r="J162" s="10">
        <v>44298</v>
      </c>
    </row>
    <row r="163" spans="1:10" x14ac:dyDescent="0.3">
      <c r="A163" s="1" t="s">
        <v>16</v>
      </c>
      <c r="B163" s="1">
        <v>12345678</v>
      </c>
      <c r="C163" t="s">
        <v>50</v>
      </c>
      <c r="D163" t="s">
        <v>51</v>
      </c>
      <c r="E163" t="s">
        <v>54</v>
      </c>
      <c r="F163" t="s">
        <v>52</v>
      </c>
      <c r="G163" t="s">
        <v>53</v>
      </c>
      <c r="H163">
        <v>54.274460147907803</v>
      </c>
      <c r="I163">
        <v>2</v>
      </c>
      <c r="J163" s="10">
        <v>44309</v>
      </c>
    </row>
    <row r="164" spans="1:10" x14ac:dyDescent="0.3">
      <c r="A164" s="1" t="s">
        <v>16</v>
      </c>
      <c r="B164" s="1">
        <v>12345678</v>
      </c>
      <c r="C164" t="s">
        <v>50</v>
      </c>
      <c r="D164" t="s">
        <v>51</v>
      </c>
      <c r="E164" t="s">
        <v>23</v>
      </c>
      <c r="F164" t="s">
        <v>52</v>
      </c>
      <c r="G164" t="s">
        <v>53</v>
      </c>
      <c r="H164">
        <v>9.2308142244710574</v>
      </c>
      <c r="I164">
        <v>2</v>
      </c>
      <c r="J164" s="10">
        <v>44282</v>
      </c>
    </row>
    <row r="165" spans="1:10" x14ac:dyDescent="0.3">
      <c r="A165" s="1" t="s">
        <v>16</v>
      </c>
      <c r="B165" s="1">
        <v>12345678</v>
      </c>
      <c r="C165" t="s">
        <v>50</v>
      </c>
      <c r="D165" t="s">
        <v>51</v>
      </c>
      <c r="E165" t="s">
        <v>54</v>
      </c>
      <c r="F165" t="s">
        <v>52</v>
      </c>
      <c r="G165" t="s">
        <v>53</v>
      </c>
      <c r="H165">
        <v>84190.663362999432</v>
      </c>
      <c r="I165">
        <v>3</v>
      </c>
      <c r="J165" s="10">
        <v>44303</v>
      </c>
    </row>
    <row r="166" spans="1:10" x14ac:dyDescent="0.3">
      <c r="A166" s="1" t="s">
        <v>16</v>
      </c>
      <c r="B166" s="1">
        <v>12345678</v>
      </c>
      <c r="C166" t="s">
        <v>50</v>
      </c>
      <c r="D166" t="s">
        <v>51</v>
      </c>
      <c r="E166" t="s">
        <v>19</v>
      </c>
      <c r="F166" t="s">
        <v>52</v>
      </c>
      <c r="G166" t="s">
        <v>53</v>
      </c>
      <c r="H166">
        <v>214527.67008000001</v>
      </c>
      <c r="I166">
        <v>2</v>
      </c>
      <c r="J166" s="10">
        <v>44214</v>
      </c>
    </row>
    <row r="167" spans="1:10" x14ac:dyDescent="0.3">
      <c r="A167" s="1" t="s">
        <v>16</v>
      </c>
      <c r="B167" s="1">
        <v>12345678</v>
      </c>
      <c r="C167" t="s">
        <v>50</v>
      </c>
      <c r="D167" t="s">
        <v>51</v>
      </c>
      <c r="E167" t="s">
        <v>54</v>
      </c>
      <c r="F167" t="s">
        <v>52</v>
      </c>
      <c r="G167" t="s">
        <v>53</v>
      </c>
      <c r="H167">
        <v>50629.778118692157</v>
      </c>
      <c r="I167">
        <v>1</v>
      </c>
      <c r="J167" s="10">
        <v>44231</v>
      </c>
    </row>
    <row r="168" spans="1:10" x14ac:dyDescent="0.3">
      <c r="A168" s="1" t="s">
        <v>16</v>
      </c>
      <c r="B168" s="1">
        <v>12345678</v>
      </c>
      <c r="C168" t="s">
        <v>270</v>
      </c>
      <c r="D168" t="s">
        <v>271</v>
      </c>
      <c r="E168" t="s">
        <v>19</v>
      </c>
      <c r="F168" t="s">
        <v>26</v>
      </c>
      <c r="G168" t="s">
        <v>27</v>
      </c>
      <c r="H168">
        <v>20888.058000000001</v>
      </c>
      <c r="I168">
        <v>0</v>
      </c>
      <c r="J168" s="10">
        <v>44209</v>
      </c>
    </row>
    <row r="169" spans="1:10" x14ac:dyDescent="0.3">
      <c r="A169" s="1" t="s">
        <v>47</v>
      </c>
      <c r="B169" s="1">
        <v>34567890</v>
      </c>
      <c r="C169" t="s">
        <v>272</v>
      </c>
      <c r="D169" t="s">
        <v>273</v>
      </c>
      <c r="E169" t="s">
        <v>19</v>
      </c>
      <c r="F169" t="s">
        <v>32</v>
      </c>
      <c r="G169" t="s">
        <v>33</v>
      </c>
      <c r="H169">
        <v>1734885.0460079999</v>
      </c>
      <c r="I169">
        <v>0</v>
      </c>
      <c r="J169" s="10">
        <v>44263</v>
      </c>
    </row>
    <row r="170" spans="1:10" x14ac:dyDescent="0.3">
      <c r="A170" s="1" t="s">
        <v>16</v>
      </c>
      <c r="B170" s="1">
        <v>12345678</v>
      </c>
      <c r="C170" t="s">
        <v>274</v>
      </c>
      <c r="D170" t="s">
        <v>275</v>
      </c>
      <c r="E170" t="s">
        <v>19</v>
      </c>
      <c r="F170" t="s">
        <v>32</v>
      </c>
      <c r="G170" t="s">
        <v>46</v>
      </c>
      <c r="H170">
        <v>1164112.8441920001</v>
      </c>
      <c r="I170">
        <v>0</v>
      </c>
      <c r="J170" s="10">
        <v>44305</v>
      </c>
    </row>
    <row r="171" spans="1:10" x14ac:dyDescent="0.3">
      <c r="A171" s="1" t="s">
        <v>16</v>
      </c>
      <c r="B171" s="1">
        <v>12345678</v>
      </c>
      <c r="C171" t="s">
        <v>50</v>
      </c>
      <c r="D171" t="s">
        <v>51</v>
      </c>
      <c r="E171" t="s">
        <v>276</v>
      </c>
      <c r="F171" t="s">
        <v>52</v>
      </c>
      <c r="G171" t="s">
        <v>53</v>
      </c>
      <c r="H171">
        <v>98490.904330305188</v>
      </c>
      <c r="I171">
        <v>4</v>
      </c>
      <c r="J171" s="10">
        <v>44218</v>
      </c>
    </row>
    <row r="172" spans="1:10" x14ac:dyDescent="0.3">
      <c r="A172" s="1" t="s">
        <v>16</v>
      </c>
      <c r="B172" s="1">
        <v>12345678</v>
      </c>
      <c r="C172" t="s">
        <v>50</v>
      </c>
      <c r="D172" t="s">
        <v>51</v>
      </c>
      <c r="E172" t="s">
        <v>19</v>
      </c>
      <c r="F172" t="s">
        <v>52</v>
      </c>
      <c r="G172" t="s">
        <v>53</v>
      </c>
      <c r="H172">
        <v>97181.18183999999</v>
      </c>
      <c r="I172">
        <v>2</v>
      </c>
      <c r="J172" s="10">
        <v>44294</v>
      </c>
    </row>
    <row r="173" spans="1:10" x14ac:dyDescent="0.3">
      <c r="A173" s="1" t="s">
        <v>10</v>
      </c>
      <c r="B173" s="1">
        <v>23456789</v>
      </c>
      <c r="C173" t="s">
        <v>277</v>
      </c>
      <c r="D173" t="s">
        <v>278</v>
      </c>
      <c r="E173" t="s">
        <v>19</v>
      </c>
      <c r="F173" t="s">
        <v>14</v>
      </c>
      <c r="G173" t="s">
        <v>15</v>
      </c>
      <c r="H173">
        <v>21282.959999999999</v>
      </c>
      <c r="I173">
        <v>0</v>
      </c>
      <c r="J173" s="10">
        <v>44282</v>
      </c>
    </row>
    <row r="174" spans="1:10" x14ac:dyDescent="0.3">
      <c r="A174" s="1" t="s">
        <v>16</v>
      </c>
      <c r="B174" s="1">
        <v>12345678</v>
      </c>
      <c r="C174" t="s">
        <v>279</v>
      </c>
      <c r="D174" t="s">
        <v>280</v>
      </c>
      <c r="E174" t="s">
        <v>19</v>
      </c>
      <c r="F174" t="s">
        <v>32</v>
      </c>
      <c r="G174" t="s">
        <v>33</v>
      </c>
      <c r="H174">
        <v>1749774.550296</v>
      </c>
      <c r="I174">
        <v>0</v>
      </c>
      <c r="J174" s="10">
        <v>44197</v>
      </c>
    </row>
    <row r="175" spans="1:10" x14ac:dyDescent="0.3">
      <c r="A175" s="1" t="s">
        <v>10</v>
      </c>
      <c r="B175" s="1">
        <v>23456789</v>
      </c>
      <c r="C175" t="s">
        <v>281</v>
      </c>
      <c r="D175" t="s">
        <v>282</v>
      </c>
      <c r="E175" t="s">
        <v>13</v>
      </c>
      <c r="F175" t="s">
        <v>14</v>
      </c>
      <c r="G175" t="s">
        <v>15</v>
      </c>
      <c r="H175">
        <v>22444.76536301184</v>
      </c>
      <c r="I175">
        <v>0</v>
      </c>
      <c r="J175" s="10">
        <v>44236</v>
      </c>
    </row>
    <row r="176" spans="1:10" x14ac:dyDescent="0.3">
      <c r="A176" s="1" t="s">
        <v>10</v>
      </c>
      <c r="B176" s="1">
        <v>23456789</v>
      </c>
      <c r="C176" t="s">
        <v>50</v>
      </c>
      <c r="D176" t="s">
        <v>51</v>
      </c>
      <c r="E176" t="s">
        <v>54</v>
      </c>
      <c r="F176" t="s">
        <v>52</v>
      </c>
      <c r="G176" t="s">
        <v>53</v>
      </c>
      <c r="H176">
        <v>13255.018343836149</v>
      </c>
      <c r="I176">
        <v>4</v>
      </c>
      <c r="J176" s="10">
        <v>44276</v>
      </c>
    </row>
    <row r="177" spans="1:10" x14ac:dyDescent="0.3">
      <c r="A177" s="1" t="s">
        <v>16</v>
      </c>
      <c r="B177" s="1">
        <v>12345678</v>
      </c>
      <c r="C177" t="s">
        <v>50</v>
      </c>
      <c r="D177" t="s">
        <v>51</v>
      </c>
      <c r="E177" t="s">
        <v>19</v>
      </c>
      <c r="F177" t="s">
        <v>52</v>
      </c>
      <c r="G177" t="s">
        <v>53</v>
      </c>
      <c r="H177">
        <v>53862.627760000003</v>
      </c>
      <c r="I177">
        <v>3</v>
      </c>
      <c r="J177" s="10">
        <v>44264</v>
      </c>
    </row>
    <row r="178" spans="1:10" x14ac:dyDescent="0.3">
      <c r="A178" s="1" t="s">
        <v>10</v>
      </c>
      <c r="B178" s="1">
        <v>23456789</v>
      </c>
      <c r="C178" t="s">
        <v>283</v>
      </c>
      <c r="D178" t="s">
        <v>284</v>
      </c>
      <c r="E178" t="s">
        <v>19</v>
      </c>
      <c r="F178" t="s">
        <v>36</v>
      </c>
      <c r="G178" t="s">
        <v>37</v>
      </c>
      <c r="H178">
        <v>3488105.0172799998</v>
      </c>
      <c r="I178">
        <v>0</v>
      </c>
      <c r="J178" s="10">
        <v>44204</v>
      </c>
    </row>
    <row r="179" spans="1:10" x14ac:dyDescent="0.3">
      <c r="A179" s="1" t="s">
        <v>16</v>
      </c>
      <c r="B179" s="1">
        <v>12345678</v>
      </c>
      <c r="C179" t="s">
        <v>285</v>
      </c>
      <c r="D179" t="s">
        <v>286</v>
      </c>
      <c r="E179" t="s">
        <v>19</v>
      </c>
      <c r="F179" t="s">
        <v>32</v>
      </c>
      <c r="G179" t="s">
        <v>46</v>
      </c>
      <c r="H179">
        <v>557734.97733599995</v>
      </c>
      <c r="I179">
        <v>0</v>
      </c>
      <c r="J179" s="10">
        <v>44197</v>
      </c>
    </row>
    <row r="180" spans="1:10" x14ac:dyDescent="0.3">
      <c r="A180" s="1" t="s">
        <v>16</v>
      </c>
      <c r="B180" s="1">
        <v>12345678</v>
      </c>
      <c r="C180" t="s">
        <v>71</v>
      </c>
      <c r="D180" t="s">
        <v>287</v>
      </c>
      <c r="E180" t="s">
        <v>19</v>
      </c>
      <c r="F180" t="s">
        <v>26</v>
      </c>
      <c r="G180" t="s">
        <v>27</v>
      </c>
      <c r="H180">
        <v>1600343.9476000001</v>
      </c>
      <c r="I180">
        <v>0</v>
      </c>
      <c r="J180" s="10">
        <v>44305</v>
      </c>
    </row>
    <row r="181" spans="1:10" x14ac:dyDescent="0.3">
      <c r="A181" s="1" t="s">
        <v>16</v>
      </c>
      <c r="B181" s="1">
        <v>12345678</v>
      </c>
      <c r="C181" t="s">
        <v>179</v>
      </c>
      <c r="D181" t="s">
        <v>180</v>
      </c>
      <c r="E181" t="s">
        <v>19</v>
      </c>
      <c r="F181" t="s">
        <v>14</v>
      </c>
      <c r="G181" t="s">
        <v>15</v>
      </c>
      <c r="H181">
        <v>16284.787200000001</v>
      </c>
      <c r="I181">
        <v>0</v>
      </c>
      <c r="J181" s="10">
        <v>44277</v>
      </c>
    </row>
    <row r="182" spans="1:10" x14ac:dyDescent="0.3">
      <c r="A182" s="1" t="s">
        <v>16</v>
      </c>
      <c r="B182" s="1">
        <v>12345678</v>
      </c>
      <c r="C182" t="s">
        <v>288</v>
      </c>
      <c r="D182" t="s">
        <v>289</v>
      </c>
      <c r="E182" t="s">
        <v>19</v>
      </c>
      <c r="F182" t="s">
        <v>32</v>
      </c>
      <c r="G182" t="s">
        <v>79</v>
      </c>
      <c r="H182">
        <v>167198.24023200001</v>
      </c>
      <c r="I182">
        <v>0</v>
      </c>
      <c r="J182" s="10">
        <v>44205</v>
      </c>
    </row>
  </sheetData>
  <autoFilter ref="A1:J182"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6510-1CB3-4981-BB2A-A7A4CE7464DC}">
  <dimension ref="A3:G22"/>
  <sheetViews>
    <sheetView workbookViewId="0">
      <selection activeCell="E26" sqref="E26"/>
    </sheetView>
  </sheetViews>
  <sheetFormatPr defaultRowHeight="14.4" x14ac:dyDescent="0.3"/>
  <cols>
    <col min="1" max="1" width="23.44140625" bestFit="1" customWidth="1"/>
    <col min="2" max="2" width="13" bestFit="1" customWidth="1"/>
    <col min="3" max="3" width="9.44140625" bestFit="1" customWidth="1"/>
    <col min="4" max="5" width="10.44140625" bestFit="1" customWidth="1"/>
    <col min="6" max="6" width="13.109375" bestFit="1" customWidth="1"/>
    <col min="7" max="7" width="7.88671875" bestFit="1" customWidth="1"/>
    <col min="8" max="8" width="12.5546875" bestFit="1" customWidth="1"/>
  </cols>
  <sheetData>
    <row r="3" spans="1:7" x14ac:dyDescent="0.3">
      <c r="A3" s="17" t="s">
        <v>290</v>
      </c>
      <c r="C3" s="17" t="s">
        <v>4</v>
      </c>
    </row>
    <row r="4" spans="1:7" x14ac:dyDescent="0.3">
      <c r="A4" s="17" t="s">
        <v>0</v>
      </c>
      <c r="B4" s="17" t="s">
        <v>5</v>
      </c>
      <c r="C4" t="s">
        <v>13</v>
      </c>
      <c r="D4" t="s">
        <v>23</v>
      </c>
      <c r="E4" t="s">
        <v>54</v>
      </c>
      <c r="F4" t="s">
        <v>19</v>
      </c>
      <c r="G4" t="s">
        <v>276</v>
      </c>
    </row>
    <row r="5" spans="1:7" x14ac:dyDescent="0.3">
      <c r="A5" t="s">
        <v>16</v>
      </c>
      <c r="B5" t="s">
        <v>52</v>
      </c>
      <c r="C5" s="19"/>
      <c r="D5" s="19">
        <v>9377.2057135750929</v>
      </c>
      <c r="E5" s="19">
        <v>134903.26814198977</v>
      </c>
      <c r="F5" s="19">
        <v>3618179.1813600003</v>
      </c>
      <c r="G5" s="19">
        <v>98490.904330305188</v>
      </c>
    </row>
    <row r="6" spans="1:7" x14ac:dyDescent="0.3">
      <c r="B6" t="s">
        <v>14</v>
      </c>
      <c r="C6" s="19"/>
      <c r="D6" s="19"/>
      <c r="E6" s="19"/>
      <c r="F6" s="19">
        <v>4321894.9578416003</v>
      </c>
      <c r="G6" s="19"/>
    </row>
    <row r="7" spans="1:7" x14ac:dyDescent="0.3">
      <c r="B7" t="s">
        <v>32</v>
      </c>
      <c r="C7" s="19"/>
      <c r="D7" s="19">
        <v>129393.63338780279</v>
      </c>
      <c r="E7" s="19"/>
      <c r="F7" s="19">
        <v>35577603.692960002</v>
      </c>
      <c r="G7" s="19"/>
    </row>
    <row r="8" spans="1:7" x14ac:dyDescent="0.3">
      <c r="B8" t="s">
        <v>26</v>
      </c>
      <c r="C8" s="19"/>
      <c r="D8" s="19"/>
      <c r="E8" s="19"/>
      <c r="F8" s="19">
        <v>2284904.99976</v>
      </c>
      <c r="G8" s="19"/>
    </row>
    <row r="9" spans="1:7" x14ac:dyDescent="0.3">
      <c r="B9" t="s">
        <v>36</v>
      </c>
      <c r="C9" s="19"/>
      <c r="D9" s="19"/>
      <c r="E9" s="19"/>
      <c r="F9" s="19">
        <v>1545075.8890399998</v>
      </c>
      <c r="G9" s="19"/>
    </row>
    <row r="10" spans="1:7" x14ac:dyDescent="0.3">
      <c r="A10" t="s">
        <v>291</v>
      </c>
      <c r="C10" s="19"/>
      <c r="D10" s="19">
        <v>138770.83910137787</v>
      </c>
      <c r="E10" s="19">
        <v>134903.26814198977</v>
      </c>
      <c r="F10" s="19">
        <v>47347658.720961608</v>
      </c>
      <c r="G10" s="19">
        <v>98490.904330305188</v>
      </c>
    </row>
    <row r="11" spans="1:7" x14ac:dyDescent="0.3">
      <c r="A11" t="s">
        <v>10</v>
      </c>
      <c r="B11" t="s">
        <v>52</v>
      </c>
      <c r="C11" s="19">
        <v>169412.07203551091</v>
      </c>
      <c r="D11" s="19">
        <v>172872.3005359509</v>
      </c>
      <c r="E11" s="19">
        <v>114347.8328221039</v>
      </c>
      <c r="F11" s="19">
        <v>1386710.7127999996</v>
      </c>
      <c r="G11" s="19"/>
    </row>
    <row r="12" spans="1:7" x14ac:dyDescent="0.3">
      <c r="B12" t="s">
        <v>14</v>
      </c>
      <c r="C12" s="19">
        <v>148240.10002200268</v>
      </c>
      <c r="D12" s="19">
        <v>114967.5482232479</v>
      </c>
      <c r="E12" s="19">
        <v>20826.393311769309</v>
      </c>
      <c r="F12" s="19">
        <v>762473.19752000005</v>
      </c>
      <c r="G12" s="19"/>
    </row>
    <row r="13" spans="1:7" x14ac:dyDescent="0.3">
      <c r="B13" t="s">
        <v>32</v>
      </c>
      <c r="C13" s="19"/>
      <c r="D13" s="19">
        <v>6654877.6970307836</v>
      </c>
      <c r="E13" s="19"/>
      <c r="F13" s="19">
        <v>24082245.168711998</v>
      </c>
      <c r="G13" s="19"/>
    </row>
    <row r="14" spans="1:7" x14ac:dyDescent="0.3">
      <c r="B14" t="s">
        <v>26</v>
      </c>
      <c r="C14" s="19"/>
      <c r="D14" s="19"/>
      <c r="E14" s="19"/>
      <c r="F14" s="19">
        <v>544396.30559999996</v>
      </c>
      <c r="G14" s="19"/>
    </row>
    <row r="15" spans="1:7" x14ac:dyDescent="0.3">
      <c r="B15" t="s">
        <v>36</v>
      </c>
      <c r="C15" s="19"/>
      <c r="D15" s="19"/>
      <c r="E15" s="19"/>
      <c r="F15" s="19">
        <v>6752276.5116799995</v>
      </c>
      <c r="G15" s="19"/>
    </row>
    <row r="16" spans="1:7" x14ac:dyDescent="0.3">
      <c r="A16" t="s">
        <v>292</v>
      </c>
      <c r="C16" s="19">
        <v>317652.17205751361</v>
      </c>
      <c r="D16" s="19">
        <v>6942717.5457899822</v>
      </c>
      <c r="E16" s="19">
        <v>135174.22613387322</v>
      </c>
      <c r="F16" s="19">
        <v>33528101.896311995</v>
      </c>
      <c r="G16" s="19"/>
    </row>
    <row r="17" spans="1:7" x14ac:dyDescent="0.3">
      <c r="A17" t="s">
        <v>47</v>
      </c>
      <c r="B17" t="s">
        <v>52</v>
      </c>
      <c r="C17" s="19"/>
      <c r="D17" s="19">
        <v>27670.101702093722</v>
      </c>
      <c r="E17" s="19">
        <v>3429.6557329044658</v>
      </c>
      <c r="F17" s="19">
        <v>10636540.251679998</v>
      </c>
      <c r="G17" s="19"/>
    </row>
    <row r="18" spans="1:7" x14ac:dyDescent="0.3">
      <c r="B18" t="s">
        <v>14</v>
      </c>
      <c r="C18" s="19"/>
      <c r="D18" s="19"/>
      <c r="E18" s="19">
        <v>4303755.5585562484</v>
      </c>
      <c r="F18" s="19"/>
      <c r="G18" s="19"/>
    </row>
    <row r="19" spans="1:7" x14ac:dyDescent="0.3">
      <c r="B19" t="s">
        <v>32</v>
      </c>
      <c r="C19" s="19"/>
      <c r="D19" s="19"/>
      <c r="E19" s="19"/>
      <c r="F19" s="19">
        <v>12683526.468343999</v>
      </c>
      <c r="G19" s="19"/>
    </row>
    <row r="20" spans="1:7" x14ac:dyDescent="0.3">
      <c r="B20" t="s">
        <v>26</v>
      </c>
      <c r="C20" s="19"/>
      <c r="D20" s="19">
        <v>1962135.420919436</v>
      </c>
      <c r="E20" s="19"/>
      <c r="F20" s="19"/>
      <c r="G20" s="19"/>
    </row>
    <row r="21" spans="1:7" x14ac:dyDescent="0.3">
      <c r="A21" t="s">
        <v>293</v>
      </c>
      <c r="C21" s="19"/>
      <c r="D21" s="19">
        <v>1989805.5226215296</v>
      </c>
      <c r="E21" s="19">
        <v>4307185.214289153</v>
      </c>
      <c r="F21" s="19">
        <v>23320066.720023997</v>
      </c>
      <c r="G21" s="19"/>
    </row>
    <row r="22" spans="1:7" x14ac:dyDescent="0.3">
      <c r="A22" t="s">
        <v>294</v>
      </c>
      <c r="C22" s="19">
        <v>317652.17205751361</v>
      </c>
      <c r="D22" s="19">
        <v>9071293.9075128902</v>
      </c>
      <c r="E22" s="19">
        <v>4577262.7085650163</v>
      </c>
      <c r="F22" s="19">
        <v>104195827.3372976</v>
      </c>
      <c r="G22" s="19">
        <v>98490.904330305188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4D9B2-A9BB-4A18-8A9B-43A3E5B91650}">
  <dimension ref="A3:F37"/>
  <sheetViews>
    <sheetView workbookViewId="0">
      <selection activeCell="F15" sqref="F15"/>
    </sheetView>
  </sheetViews>
  <sheetFormatPr defaultRowHeight="14.4" x14ac:dyDescent="0.3"/>
  <cols>
    <col min="1" max="1" width="33.44140625" bestFit="1" customWidth="1"/>
    <col min="2" max="4" width="13.33203125" bestFit="1" customWidth="1"/>
  </cols>
  <sheetData>
    <row r="3" spans="1:6" x14ac:dyDescent="0.3">
      <c r="A3" s="17" t="s">
        <v>657</v>
      </c>
      <c r="B3" s="17" t="s">
        <v>659</v>
      </c>
    </row>
    <row r="4" spans="1:6" x14ac:dyDescent="0.3">
      <c r="A4" s="17" t="s">
        <v>658</v>
      </c>
      <c r="B4" t="s">
        <v>653</v>
      </c>
      <c r="C4" t="s">
        <v>652</v>
      </c>
      <c r="D4" t="s">
        <v>294</v>
      </c>
    </row>
    <row r="5" spans="1:6" x14ac:dyDescent="0.3">
      <c r="A5" s="20" t="s">
        <v>308</v>
      </c>
      <c r="B5" s="23">
        <v>299932887.20573711</v>
      </c>
      <c r="C5" s="23">
        <v>401505217.66666728</v>
      </c>
      <c r="D5" s="23">
        <v>701438104.87240434</v>
      </c>
    </row>
    <row r="6" spans="1:6" x14ac:dyDescent="0.3">
      <c r="A6" s="21" t="s">
        <v>23</v>
      </c>
      <c r="B6" s="23">
        <v>254983835.70573696</v>
      </c>
      <c r="C6" s="23">
        <v>296320472.33333379</v>
      </c>
      <c r="D6" s="23">
        <v>551304308.03907073</v>
      </c>
    </row>
    <row r="7" spans="1:6" x14ac:dyDescent="0.3">
      <c r="A7" s="21" t="s">
        <v>54</v>
      </c>
      <c r="B7" s="23">
        <v>26268273.16666675</v>
      </c>
      <c r="C7" s="23">
        <v>61250710.333333373</v>
      </c>
      <c r="D7" s="23">
        <v>87518983.500000119</v>
      </c>
    </row>
    <row r="8" spans="1:6" x14ac:dyDescent="0.3">
      <c r="A8" s="21" t="s">
        <v>19</v>
      </c>
      <c r="B8" s="23">
        <v>18680778.333333351</v>
      </c>
      <c r="C8" s="23">
        <v>43934035.000000119</v>
      </c>
      <c r="D8" s="23">
        <v>62614813.33333347</v>
      </c>
    </row>
    <row r="9" spans="1:6" x14ac:dyDescent="0.3">
      <c r="A9" s="20" t="s">
        <v>323</v>
      </c>
      <c r="B9" s="23">
        <v>256119508.66666704</v>
      </c>
      <c r="C9" s="23">
        <v>392445345.33333385</v>
      </c>
      <c r="D9" s="23">
        <v>648564854.00000095</v>
      </c>
    </row>
    <row r="10" spans="1:6" x14ac:dyDescent="0.3">
      <c r="A10" s="21" t="s">
        <v>23</v>
      </c>
      <c r="B10" s="23">
        <v>248655666.16666701</v>
      </c>
      <c r="C10" s="23">
        <v>264410098.50000048</v>
      </c>
      <c r="D10" s="23">
        <v>513065764.66666746</v>
      </c>
      <c r="F10" s="23"/>
    </row>
    <row r="11" spans="1:6" x14ac:dyDescent="0.3">
      <c r="A11" s="21" t="s">
        <v>54</v>
      </c>
      <c r="B11" s="23">
        <v>7463842.5000000158</v>
      </c>
      <c r="C11" s="23">
        <v>61042276.666666701</v>
      </c>
      <c r="D11" s="23">
        <v>68506119.166666716</v>
      </c>
    </row>
    <row r="12" spans="1:6" x14ac:dyDescent="0.3">
      <c r="A12" s="21" t="s">
        <v>19</v>
      </c>
      <c r="B12" s="23"/>
      <c r="C12" s="23">
        <v>66992970.166666701</v>
      </c>
      <c r="D12" s="23">
        <v>66992970.166666701</v>
      </c>
    </row>
    <row r="13" spans="1:6" x14ac:dyDescent="0.3">
      <c r="A13" s="20" t="s">
        <v>327</v>
      </c>
      <c r="B13" s="23">
        <v>271422642.00000036</v>
      </c>
      <c r="C13" s="23">
        <v>403385738.33333397</v>
      </c>
      <c r="D13" s="23">
        <v>674808380.33333433</v>
      </c>
    </row>
    <row r="14" spans="1:6" x14ac:dyDescent="0.3">
      <c r="A14" s="21" t="s">
        <v>23</v>
      </c>
      <c r="B14" s="23">
        <v>149444617.33333364</v>
      </c>
      <c r="C14" s="23">
        <v>347836906.00000054</v>
      </c>
      <c r="D14" s="23">
        <v>497281523.33333421</v>
      </c>
    </row>
    <row r="15" spans="1:6" x14ac:dyDescent="0.3">
      <c r="A15" s="21" t="s">
        <v>54</v>
      </c>
      <c r="B15" s="23">
        <v>47356490.333333366</v>
      </c>
      <c r="C15" s="23">
        <v>31265944.000000052</v>
      </c>
      <c r="D15" s="23">
        <v>78622434.333333418</v>
      </c>
    </row>
    <row r="16" spans="1:6" x14ac:dyDescent="0.3">
      <c r="A16" s="21" t="s">
        <v>19</v>
      </c>
      <c r="B16" s="23">
        <v>74621534.333333373</v>
      </c>
      <c r="C16" s="23">
        <v>24282888.333333347</v>
      </c>
      <c r="D16" s="23">
        <v>98904422.666666716</v>
      </c>
    </row>
    <row r="17" spans="1:4" x14ac:dyDescent="0.3">
      <c r="A17" s="20" t="s">
        <v>311</v>
      </c>
      <c r="B17" s="23">
        <v>273977214.66666704</v>
      </c>
      <c r="C17" s="23">
        <v>400541354.83333397</v>
      </c>
      <c r="D17" s="23">
        <v>674518569.50000095</v>
      </c>
    </row>
    <row r="18" spans="1:4" x14ac:dyDescent="0.3">
      <c r="A18" s="21" t="s">
        <v>23</v>
      </c>
      <c r="B18" s="23">
        <v>163519644.66666698</v>
      </c>
      <c r="C18" s="23">
        <v>320917120.16666716</v>
      </c>
      <c r="D18" s="23">
        <v>484436764.83333415</v>
      </c>
    </row>
    <row r="19" spans="1:4" x14ac:dyDescent="0.3">
      <c r="A19" s="21" t="s">
        <v>54</v>
      </c>
      <c r="B19" s="23">
        <v>47048969.333333373</v>
      </c>
      <c r="C19" s="23">
        <v>26367657.333333362</v>
      </c>
      <c r="D19" s="23">
        <v>73416626.666666731</v>
      </c>
    </row>
    <row r="20" spans="1:4" x14ac:dyDescent="0.3">
      <c r="A20" s="21" t="s">
        <v>19</v>
      </c>
      <c r="B20" s="23">
        <v>63408600.666666701</v>
      </c>
      <c r="C20" s="23">
        <v>53256577.333333433</v>
      </c>
      <c r="D20" s="23">
        <v>116665178.00000013</v>
      </c>
    </row>
    <row r="21" spans="1:4" x14ac:dyDescent="0.3">
      <c r="A21" s="20" t="s">
        <v>317</v>
      </c>
      <c r="B21" s="23">
        <v>318079984.33333379</v>
      </c>
      <c r="C21" s="23">
        <v>357212175.38375694</v>
      </c>
      <c r="D21" s="23">
        <v>675292159.71709073</v>
      </c>
    </row>
    <row r="22" spans="1:4" x14ac:dyDescent="0.3">
      <c r="A22" s="21" t="s">
        <v>23</v>
      </c>
      <c r="B22" s="23">
        <v>225209394.00000033</v>
      </c>
      <c r="C22" s="23">
        <v>259590551.71709013</v>
      </c>
      <c r="D22" s="23">
        <v>484799945.71709049</v>
      </c>
    </row>
    <row r="23" spans="1:4" x14ac:dyDescent="0.3">
      <c r="A23" s="21" t="s">
        <v>54</v>
      </c>
      <c r="B23" s="23">
        <v>67630502.833333388</v>
      </c>
      <c r="C23" s="23">
        <v>34099163.833333366</v>
      </c>
      <c r="D23" s="23">
        <v>101729666.66666675</v>
      </c>
    </row>
    <row r="24" spans="1:4" x14ac:dyDescent="0.3">
      <c r="A24" s="21" t="s">
        <v>19</v>
      </c>
      <c r="B24" s="23">
        <v>25240087.500000075</v>
      </c>
      <c r="C24" s="23">
        <v>63522459.833333448</v>
      </c>
      <c r="D24" s="23">
        <v>88762547.333333522</v>
      </c>
    </row>
    <row r="25" spans="1:4" x14ac:dyDescent="0.3">
      <c r="A25" s="20" t="s">
        <v>314</v>
      </c>
      <c r="B25" s="23">
        <v>166733766.66666684</v>
      </c>
      <c r="C25" s="23">
        <v>508035825.33333421</v>
      </c>
      <c r="D25" s="23">
        <v>674769592.00000107</v>
      </c>
    </row>
    <row r="26" spans="1:4" x14ac:dyDescent="0.3">
      <c r="A26" s="21" t="s">
        <v>23</v>
      </c>
      <c r="B26" s="23">
        <v>156982934.66666684</v>
      </c>
      <c r="C26" s="23">
        <v>411920354.66666734</v>
      </c>
      <c r="D26" s="23">
        <v>568903289.33333421</v>
      </c>
    </row>
    <row r="27" spans="1:4" x14ac:dyDescent="0.3">
      <c r="A27" s="21" t="s">
        <v>54</v>
      </c>
      <c r="B27" s="23">
        <v>9750832.000000013</v>
      </c>
      <c r="C27" s="23">
        <v>12173725.333333356</v>
      </c>
      <c r="D27" s="23">
        <v>21924557.333333369</v>
      </c>
    </row>
    <row r="28" spans="1:4" x14ac:dyDescent="0.3">
      <c r="A28" s="21" t="s">
        <v>19</v>
      </c>
      <c r="B28" s="23"/>
      <c r="C28" s="23">
        <v>83941745.333333462</v>
      </c>
      <c r="D28" s="23">
        <v>83941745.333333462</v>
      </c>
    </row>
    <row r="29" spans="1:4" x14ac:dyDescent="0.3">
      <c r="A29" s="20" t="s">
        <v>321</v>
      </c>
      <c r="B29" s="23">
        <v>221155390.16666701</v>
      </c>
      <c r="C29" s="23">
        <v>453515432.50000066</v>
      </c>
      <c r="D29" s="23">
        <v>674670822.6666677</v>
      </c>
    </row>
    <row r="30" spans="1:4" x14ac:dyDescent="0.3">
      <c r="A30" s="21" t="s">
        <v>23</v>
      </c>
      <c r="B30" s="23">
        <v>215270284.50000033</v>
      </c>
      <c r="C30" s="23">
        <v>324962092.6666671</v>
      </c>
      <c r="D30" s="23">
        <v>540232377.16666746</v>
      </c>
    </row>
    <row r="31" spans="1:4" x14ac:dyDescent="0.3">
      <c r="A31" s="21" t="s">
        <v>54</v>
      </c>
      <c r="B31" s="23">
        <v>5885105.6666666772</v>
      </c>
      <c r="C31" s="23">
        <v>71768726.000000179</v>
      </c>
      <c r="D31" s="23">
        <v>77653831.66666685</v>
      </c>
    </row>
    <row r="32" spans="1:4" x14ac:dyDescent="0.3">
      <c r="A32" s="21" t="s">
        <v>19</v>
      </c>
      <c r="B32" s="23"/>
      <c r="C32" s="23">
        <v>56784613.833333358</v>
      </c>
      <c r="D32" s="23">
        <v>56784613.833333358</v>
      </c>
    </row>
    <row r="33" spans="1:4" x14ac:dyDescent="0.3">
      <c r="A33" s="20" t="s">
        <v>335</v>
      </c>
      <c r="B33" s="23">
        <v>199930374.00000033</v>
      </c>
      <c r="C33" s="23">
        <v>475024847.69438398</v>
      </c>
      <c r="D33" s="23">
        <v>674955221.69438434</v>
      </c>
    </row>
    <row r="34" spans="1:4" x14ac:dyDescent="0.3">
      <c r="A34" s="21" t="s">
        <v>23</v>
      </c>
      <c r="B34" s="23">
        <v>135870885.33333355</v>
      </c>
      <c r="C34" s="23">
        <v>372595950.33333403</v>
      </c>
      <c r="D34" s="23">
        <v>508466835.66666758</v>
      </c>
    </row>
    <row r="35" spans="1:4" x14ac:dyDescent="0.3">
      <c r="A35" s="21" t="s">
        <v>54</v>
      </c>
      <c r="B35" s="23">
        <v>888965.833333335</v>
      </c>
      <c r="C35" s="23">
        <v>53866060.666666716</v>
      </c>
      <c r="D35" s="23">
        <v>54755026.500000052</v>
      </c>
    </row>
    <row r="36" spans="1:4" x14ac:dyDescent="0.3">
      <c r="A36" s="21" t="s">
        <v>19</v>
      </c>
      <c r="B36" s="23">
        <v>63170522.83333344</v>
      </c>
      <c r="C36" s="23">
        <v>48562836.694383278</v>
      </c>
      <c r="D36" s="23">
        <v>111733359.52771673</v>
      </c>
    </row>
    <row r="37" spans="1:4" x14ac:dyDescent="0.3">
      <c r="A37" s="20" t="s">
        <v>294</v>
      </c>
      <c r="B37" s="23">
        <v>2007351767.7057393</v>
      </c>
      <c r="C37" s="23">
        <v>3391665937.0781441</v>
      </c>
      <c r="D37" s="23">
        <v>5399017704.783885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25387-B8FB-4512-9C4E-9A267F10954B}">
  <dimension ref="A3:C12"/>
  <sheetViews>
    <sheetView workbookViewId="0">
      <selection activeCell="C30" sqref="C30"/>
    </sheetView>
  </sheetViews>
  <sheetFormatPr defaultRowHeight="14.4" x14ac:dyDescent="0.3"/>
  <cols>
    <col min="1" max="1" width="31.6640625" bestFit="1" customWidth="1"/>
    <col min="2" max="2" width="18.33203125" bestFit="1" customWidth="1"/>
    <col min="3" max="3" width="18" bestFit="1" customWidth="1"/>
  </cols>
  <sheetData>
    <row r="3" spans="1:3" x14ac:dyDescent="0.3">
      <c r="A3" s="17" t="s">
        <v>663</v>
      </c>
      <c r="B3" t="s">
        <v>661</v>
      </c>
      <c r="C3" t="s">
        <v>662</v>
      </c>
    </row>
    <row r="4" spans="1:3" x14ac:dyDescent="0.3">
      <c r="A4" s="20" t="s">
        <v>308</v>
      </c>
      <c r="B4" s="24">
        <v>102.03766666666699</v>
      </c>
      <c r="C4" s="24">
        <v>11.369666666666699</v>
      </c>
    </row>
    <row r="5" spans="1:3" x14ac:dyDescent="0.3">
      <c r="A5" s="20" t="s">
        <v>323</v>
      </c>
      <c r="B5" s="24">
        <v>70.423166666666702</v>
      </c>
      <c r="C5" s="24">
        <v>41.791166666666697</v>
      </c>
    </row>
    <row r="6" spans="1:3" x14ac:dyDescent="0.3">
      <c r="A6" s="20" t="s">
        <v>327</v>
      </c>
      <c r="B6" s="24">
        <v>80.563666666666705</v>
      </c>
      <c r="C6" s="24">
        <v>51.9316666666667</v>
      </c>
    </row>
    <row r="7" spans="1:3" x14ac:dyDescent="0.3">
      <c r="A7" s="20" t="s">
        <v>311</v>
      </c>
      <c r="B7" s="24">
        <v>100.844666666667</v>
      </c>
      <c r="C7" s="24">
        <v>19.720666666666698</v>
      </c>
    </row>
    <row r="8" spans="1:3" x14ac:dyDescent="0.3">
      <c r="A8" s="20" t="s">
        <v>317</v>
      </c>
      <c r="B8" s="24">
        <v>112.178166666667</v>
      </c>
      <c r="C8" s="24">
        <v>31.054166666666699</v>
      </c>
    </row>
    <row r="9" spans="1:3" x14ac:dyDescent="0.3">
      <c r="A9" s="20" t="s">
        <v>314</v>
      </c>
      <c r="B9" s="24">
        <v>112.774666666667</v>
      </c>
      <c r="C9" s="24">
        <v>31.650666666666702</v>
      </c>
    </row>
    <row r="10" spans="1:3" x14ac:dyDescent="0.3">
      <c r="A10" s="20" t="s">
        <v>321</v>
      </c>
      <c r="B10" s="24">
        <v>90.704166666666694</v>
      </c>
      <c r="C10" s="24">
        <v>9.5801666666666705</v>
      </c>
    </row>
    <row r="11" spans="1:3" x14ac:dyDescent="0.3">
      <c r="A11" s="20" t="s">
        <v>335</v>
      </c>
      <c r="B11" s="24">
        <v>110.985166666667</v>
      </c>
      <c r="C11" s="24">
        <v>1.2575776567000001</v>
      </c>
    </row>
    <row r="12" spans="1:3" x14ac:dyDescent="0.3">
      <c r="A12" s="20" t="s">
        <v>294</v>
      </c>
      <c r="B12" s="24">
        <v>112.774666666667</v>
      </c>
      <c r="C12" s="24">
        <v>1.2575776567000001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C641-BE4F-4EAC-B9D5-494D8A2CFB8E}">
  <dimension ref="A1:B9"/>
  <sheetViews>
    <sheetView tabSelected="1" workbookViewId="0">
      <selection activeCell="B4" sqref="B4"/>
    </sheetView>
  </sheetViews>
  <sheetFormatPr defaultRowHeight="14.4" x14ac:dyDescent="0.3"/>
  <cols>
    <col min="1" max="1" width="13.5546875" bestFit="1" customWidth="1"/>
    <col min="2" max="2" width="18.5546875" customWidth="1"/>
  </cols>
  <sheetData>
    <row r="1" spans="1:2" x14ac:dyDescent="0.3">
      <c r="A1" s="17" t="s">
        <v>305</v>
      </c>
      <c r="B1" t="s">
        <v>23</v>
      </c>
    </row>
    <row r="3" spans="1:2" x14ac:dyDescent="0.3">
      <c r="A3" s="17" t="s">
        <v>664</v>
      </c>
      <c r="B3" t="s">
        <v>660</v>
      </c>
    </row>
    <row r="4" spans="1:2" x14ac:dyDescent="0.3">
      <c r="A4" s="20" t="s">
        <v>325</v>
      </c>
      <c r="B4" s="23">
        <v>1730.049166666668</v>
      </c>
    </row>
    <row r="5" spans="1:2" x14ac:dyDescent="0.3">
      <c r="A5" s="20" t="s">
        <v>313</v>
      </c>
      <c r="B5" s="23">
        <v>799.67166666666731</v>
      </c>
    </row>
    <row r="6" spans="1:2" x14ac:dyDescent="0.3">
      <c r="A6" s="20" t="s">
        <v>357</v>
      </c>
      <c r="B6" s="23">
        <v>783.5661666666673</v>
      </c>
    </row>
    <row r="7" spans="1:2" x14ac:dyDescent="0.3">
      <c r="A7" s="20" t="s">
        <v>320</v>
      </c>
      <c r="B7" s="23">
        <v>765.07466666666699</v>
      </c>
    </row>
    <row r="8" spans="1:2" x14ac:dyDescent="0.3">
      <c r="A8" s="20" t="s">
        <v>329</v>
      </c>
      <c r="B8" s="23">
        <v>477.41700000000048</v>
      </c>
    </row>
    <row r="9" spans="1:2" x14ac:dyDescent="0.3">
      <c r="A9" s="20" t="s">
        <v>294</v>
      </c>
      <c r="B9" s="23">
        <v>4555.7786666666707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DA769-167E-467B-AE59-7929D37BFC9F}">
  <dimension ref="A1:L41"/>
  <sheetViews>
    <sheetView workbookViewId="0">
      <selection activeCell="F2" sqref="F2"/>
    </sheetView>
  </sheetViews>
  <sheetFormatPr defaultRowHeight="14.4" x14ac:dyDescent="0.3"/>
  <cols>
    <col min="1" max="1" width="12.21875" customWidth="1"/>
    <col min="2" max="2" width="16.44140625" customWidth="1"/>
    <col min="3" max="3" width="18.88671875" customWidth="1"/>
    <col min="5" max="5" width="10.109375" customWidth="1"/>
    <col min="6" max="6" width="37.44140625" customWidth="1"/>
    <col min="7" max="7" width="16.6640625" customWidth="1"/>
    <col min="9" max="9" width="20.33203125" customWidth="1"/>
    <col min="10" max="10" width="17.33203125" customWidth="1"/>
    <col min="11" max="11" width="15.44140625" customWidth="1"/>
    <col min="12" max="12" width="9.21875" customWidth="1"/>
  </cols>
  <sheetData>
    <row r="1" spans="1:12" x14ac:dyDescent="0.3">
      <c r="A1" t="s">
        <v>295</v>
      </c>
      <c r="B1" t="s">
        <v>296</v>
      </c>
      <c r="C1" t="s">
        <v>297</v>
      </c>
      <c r="D1" t="s">
        <v>298</v>
      </c>
      <c r="E1" t="s">
        <v>299</v>
      </c>
      <c r="F1" t="s">
        <v>300</v>
      </c>
      <c r="G1" t="s">
        <v>301</v>
      </c>
      <c r="H1" t="s">
        <v>302</v>
      </c>
      <c r="I1" t="s">
        <v>303</v>
      </c>
      <c r="J1" t="s">
        <v>304</v>
      </c>
      <c r="K1" t="s">
        <v>305</v>
      </c>
      <c r="L1" t="s">
        <v>306</v>
      </c>
    </row>
    <row r="2" spans="1:12" x14ac:dyDescent="0.3">
      <c r="A2" s="18">
        <v>43919</v>
      </c>
      <c r="B2" s="18">
        <v>43921</v>
      </c>
      <c r="C2" s="18">
        <v>43921</v>
      </c>
      <c r="D2" t="s">
        <v>652</v>
      </c>
      <c r="E2" t="s">
        <v>313</v>
      </c>
      <c r="F2" t="s">
        <v>321</v>
      </c>
      <c r="G2" t="s">
        <v>615</v>
      </c>
      <c r="H2">
        <v>57000</v>
      </c>
      <c r="I2">
        <v>162.28416666666701</v>
      </c>
      <c r="J2">
        <v>9250197.5000000186</v>
      </c>
      <c r="K2" t="s">
        <v>23</v>
      </c>
      <c r="L2" t="s">
        <v>310</v>
      </c>
    </row>
    <row r="3" spans="1:12" x14ac:dyDescent="0.3">
      <c r="A3" s="18">
        <v>44123</v>
      </c>
      <c r="B3" s="18">
        <v>44125</v>
      </c>
      <c r="C3" s="18">
        <v>44125</v>
      </c>
      <c r="D3" t="s">
        <v>652</v>
      </c>
      <c r="E3" t="s">
        <v>313</v>
      </c>
      <c r="F3" t="s">
        <v>317</v>
      </c>
      <c r="G3" t="s">
        <v>612</v>
      </c>
      <c r="H3">
        <v>465000</v>
      </c>
      <c r="I3">
        <v>40.5981666666667</v>
      </c>
      <c r="J3">
        <v>18878147.500000015</v>
      </c>
      <c r="K3" t="s">
        <v>23</v>
      </c>
      <c r="L3" t="s">
        <v>319</v>
      </c>
    </row>
    <row r="4" spans="1:12" x14ac:dyDescent="0.3">
      <c r="A4" s="18">
        <v>43986</v>
      </c>
      <c r="B4" s="18">
        <v>43990</v>
      </c>
      <c r="C4" s="18">
        <v>43990</v>
      </c>
      <c r="D4" t="s">
        <v>652</v>
      </c>
      <c r="E4" t="s">
        <v>313</v>
      </c>
      <c r="F4" t="s">
        <v>314</v>
      </c>
      <c r="G4" t="s">
        <v>315</v>
      </c>
      <c r="H4">
        <v>191000</v>
      </c>
      <c r="I4">
        <v>122.318666666667</v>
      </c>
      <c r="J4">
        <v>23362865.333333395</v>
      </c>
      <c r="K4" t="s">
        <v>23</v>
      </c>
      <c r="L4" t="s">
        <v>310</v>
      </c>
    </row>
    <row r="5" spans="1:12" x14ac:dyDescent="0.3">
      <c r="A5" s="18">
        <v>44004</v>
      </c>
      <c r="B5" s="18">
        <v>44006</v>
      </c>
      <c r="C5" s="18">
        <v>44011</v>
      </c>
      <c r="D5" t="s">
        <v>653</v>
      </c>
      <c r="E5" t="s">
        <v>313</v>
      </c>
      <c r="F5" t="s">
        <v>308</v>
      </c>
      <c r="G5" t="s">
        <v>610</v>
      </c>
      <c r="H5">
        <v>227000</v>
      </c>
      <c r="I5">
        <v>111.581666666667</v>
      </c>
      <c r="J5">
        <v>25329038.33333341</v>
      </c>
      <c r="K5" t="s">
        <v>23</v>
      </c>
      <c r="L5" t="s">
        <v>319</v>
      </c>
    </row>
    <row r="6" spans="1:12" x14ac:dyDescent="0.3">
      <c r="A6" s="18">
        <v>43928</v>
      </c>
      <c r="B6" s="18">
        <v>43930</v>
      </c>
      <c r="C6" s="18">
        <v>43940</v>
      </c>
      <c r="D6" t="s">
        <v>653</v>
      </c>
      <c r="E6" t="s">
        <v>313</v>
      </c>
      <c r="F6" t="s">
        <v>327</v>
      </c>
      <c r="G6" t="s">
        <v>605</v>
      </c>
      <c r="H6">
        <v>75000</v>
      </c>
      <c r="I6">
        <v>156.91566666666699</v>
      </c>
      <c r="J6">
        <v>11768675.000000024</v>
      </c>
      <c r="K6" t="s">
        <v>23</v>
      </c>
      <c r="L6" t="s">
        <v>310</v>
      </c>
    </row>
    <row r="7" spans="1:12" x14ac:dyDescent="0.3">
      <c r="A7" s="18">
        <v>44094</v>
      </c>
      <c r="B7" s="18">
        <v>44096</v>
      </c>
      <c r="C7" s="18">
        <v>44101</v>
      </c>
      <c r="D7" t="s">
        <v>653</v>
      </c>
      <c r="E7" t="s">
        <v>313</v>
      </c>
      <c r="F7" t="s">
        <v>308</v>
      </c>
      <c r="G7" t="s">
        <v>599</v>
      </c>
      <c r="H7">
        <v>403000</v>
      </c>
      <c r="I7">
        <v>59.089666666666702</v>
      </c>
      <c r="J7">
        <v>23813135.666666679</v>
      </c>
      <c r="K7" t="s">
        <v>23</v>
      </c>
      <c r="L7" t="s">
        <v>310</v>
      </c>
    </row>
    <row r="8" spans="1:12" x14ac:dyDescent="0.3">
      <c r="A8" s="18">
        <v>44009</v>
      </c>
      <c r="B8" s="18">
        <v>44012</v>
      </c>
      <c r="C8" s="18">
        <v>44012</v>
      </c>
      <c r="D8" t="s">
        <v>652</v>
      </c>
      <c r="E8" t="s">
        <v>313</v>
      </c>
      <c r="F8" t="s">
        <v>327</v>
      </c>
      <c r="G8" t="s">
        <v>577</v>
      </c>
      <c r="H8">
        <v>235000</v>
      </c>
      <c r="I8">
        <v>109.19566666666699</v>
      </c>
      <c r="J8">
        <v>25660981.666666742</v>
      </c>
      <c r="K8" t="s">
        <v>23</v>
      </c>
      <c r="L8" t="s">
        <v>310</v>
      </c>
    </row>
    <row r="9" spans="1:12" x14ac:dyDescent="0.3">
      <c r="A9" s="18">
        <v>44179</v>
      </c>
      <c r="B9" s="18">
        <v>44181</v>
      </c>
      <c r="C9" s="18">
        <v>44185</v>
      </c>
      <c r="D9" t="s">
        <v>653</v>
      </c>
      <c r="E9" t="s">
        <v>313</v>
      </c>
      <c r="F9" t="s">
        <v>317</v>
      </c>
      <c r="G9" t="s">
        <v>576</v>
      </c>
      <c r="H9">
        <v>577000</v>
      </c>
      <c r="I9">
        <v>7.1941666666666704</v>
      </c>
      <c r="J9">
        <v>4151034.1666666688</v>
      </c>
      <c r="K9" t="s">
        <v>23</v>
      </c>
      <c r="L9" t="s">
        <v>319</v>
      </c>
    </row>
    <row r="10" spans="1:12" x14ac:dyDescent="0.3">
      <c r="A10" s="18">
        <v>43923</v>
      </c>
      <c r="B10" s="18">
        <v>43927</v>
      </c>
      <c r="C10" s="18">
        <v>43927</v>
      </c>
      <c r="D10" t="s">
        <v>652</v>
      </c>
      <c r="E10" t="s">
        <v>313</v>
      </c>
      <c r="F10" t="s">
        <v>317</v>
      </c>
      <c r="G10" t="s">
        <v>573</v>
      </c>
      <c r="H10">
        <v>65000</v>
      </c>
      <c r="I10">
        <v>159.89816666666701</v>
      </c>
      <c r="J10">
        <v>10393380.833333356</v>
      </c>
      <c r="K10" t="s">
        <v>23</v>
      </c>
      <c r="L10" t="s">
        <v>310</v>
      </c>
    </row>
    <row r="11" spans="1:12" x14ac:dyDescent="0.3">
      <c r="A11" s="18">
        <v>44140</v>
      </c>
      <c r="B11" s="18">
        <v>44144</v>
      </c>
      <c r="C11" s="18">
        <v>44144</v>
      </c>
      <c r="D11" t="s">
        <v>652</v>
      </c>
      <c r="E11" t="s">
        <v>313</v>
      </c>
      <c r="F11" t="s">
        <v>308</v>
      </c>
      <c r="G11" t="s">
        <v>572</v>
      </c>
      <c r="H11">
        <v>499000</v>
      </c>
      <c r="I11">
        <v>30.4576666666667</v>
      </c>
      <c r="J11">
        <v>15198375.666666683</v>
      </c>
      <c r="K11" t="s">
        <v>23</v>
      </c>
      <c r="L11" t="s">
        <v>310</v>
      </c>
    </row>
    <row r="12" spans="1:12" x14ac:dyDescent="0.3">
      <c r="A12" s="18">
        <v>44055</v>
      </c>
      <c r="B12" s="18">
        <v>44057</v>
      </c>
      <c r="C12" s="18">
        <v>44057</v>
      </c>
      <c r="D12" t="s">
        <v>652</v>
      </c>
      <c r="E12" t="s">
        <v>313</v>
      </c>
      <c r="F12" t="s">
        <v>321</v>
      </c>
      <c r="G12" t="s">
        <v>571</v>
      </c>
      <c r="H12">
        <v>329000</v>
      </c>
      <c r="I12">
        <v>81.160166666666697</v>
      </c>
      <c r="J12">
        <v>26701694.833333343</v>
      </c>
      <c r="K12" t="s">
        <v>23</v>
      </c>
      <c r="L12" t="s">
        <v>310</v>
      </c>
    </row>
    <row r="13" spans="1:12" x14ac:dyDescent="0.3">
      <c r="A13" s="18">
        <v>44043</v>
      </c>
      <c r="B13" s="18">
        <v>44047</v>
      </c>
      <c r="C13" s="18">
        <v>44047</v>
      </c>
      <c r="D13" t="s">
        <v>652</v>
      </c>
      <c r="E13" t="s">
        <v>313</v>
      </c>
      <c r="F13" t="s">
        <v>317</v>
      </c>
      <c r="G13" t="s">
        <v>546</v>
      </c>
      <c r="H13">
        <v>305000</v>
      </c>
      <c r="I13">
        <v>88.318166666666698</v>
      </c>
      <c r="J13">
        <v>26937040.833333343</v>
      </c>
      <c r="K13" t="s">
        <v>23</v>
      </c>
      <c r="L13" t="s">
        <v>319</v>
      </c>
    </row>
    <row r="14" spans="1:12" x14ac:dyDescent="0.3">
      <c r="A14" s="18">
        <v>43921</v>
      </c>
      <c r="B14" s="18">
        <v>43923</v>
      </c>
      <c r="C14" s="18">
        <v>43923</v>
      </c>
      <c r="D14" t="s">
        <v>652</v>
      </c>
      <c r="E14" t="s">
        <v>313</v>
      </c>
      <c r="F14" t="s">
        <v>323</v>
      </c>
      <c r="G14" t="s">
        <v>525</v>
      </c>
      <c r="H14">
        <v>61000</v>
      </c>
      <c r="I14">
        <v>161.09116666666699</v>
      </c>
      <c r="J14">
        <v>9826561.1666666865</v>
      </c>
      <c r="K14" t="s">
        <v>23</v>
      </c>
      <c r="L14" t="s">
        <v>310</v>
      </c>
    </row>
    <row r="15" spans="1:12" x14ac:dyDescent="0.3">
      <c r="A15" s="18">
        <v>44089</v>
      </c>
      <c r="B15" s="18">
        <v>44091</v>
      </c>
      <c r="C15" s="18">
        <v>44093</v>
      </c>
      <c r="D15" t="s">
        <v>653</v>
      </c>
      <c r="E15" t="s">
        <v>313</v>
      </c>
      <c r="F15" t="s">
        <v>323</v>
      </c>
      <c r="G15" t="s">
        <v>515</v>
      </c>
      <c r="H15">
        <v>397000</v>
      </c>
      <c r="I15">
        <v>60.879166666666698</v>
      </c>
      <c r="J15">
        <v>24169029.166666679</v>
      </c>
      <c r="K15" t="s">
        <v>23</v>
      </c>
      <c r="L15" t="s">
        <v>310</v>
      </c>
    </row>
    <row r="16" spans="1:12" x14ac:dyDescent="0.3">
      <c r="A16" s="18">
        <v>43988</v>
      </c>
      <c r="B16" s="18">
        <v>43991</v>
      </c>
      <c r="C16" s="18">
        <v>43991</v>
      </c>
      <c r="D16" t="s">
        <v>652</v>
      </c>
      <c r="E16" t="s">
        <v>313</v>
      </c>
      <c r="F16" t="s">
        <v>317</v>
      </c>
      <c r="G16" t="s">
        <v>512</v>
      </c>
      <c r="H16">
        <v>193000</v>
      </c>
      <c r="I16">
        <v>121.72216666666699</v>
      </c>
      <c r="J16">
        <v>23492378.166666731</v>
      </c>
      <c r="K16" t="s">
        <v>23</v>
      </c>
      <c r="L16" t="s">
        <v>310</v>
      </c>
    </row>
    <row r="17" spans="1:12" x14ac:dyDescent="0.3">
      <c r="A17" s="18">
        <v>44128</v>
      </c>
      <c r="B17" s="18">
        <v>44131</v>
      </c>
      <c r="C17" s="18">
        <v>44131</v>
      </c>
      <c r="D17" t="s">
        <v>652</v>
      </c>
      <c r="E17" t="s">
        <v>313</v>
      </c>
      <c r="F17" t="s">
        <v>321</v>
      </c>
      <c r="G17" t="s">
        <v>496</v>
      </c>
      <c r="H17">
        <v>473000</v>
      </c>
      <c r="I17">
        <v>38.212166666666697</v>
      </c>
      <c r="J17">
        <v>18074354.833333347</v>
      </c>
      <c r="K17" t="s">
        <v>23</v>
      </c>
      <c r="L17" t="s">
        <v>310</v>
      </c>
    </row>
    <row r="18" spans="1:12" x14ac:dyDescent="0.3">
      <c r="A18" s="18">
        <v>43918</v>
      </c>
      <c r="B18" s="18">
        <v>43921</v>
      </c>
      <c r="C18" s="18">
        <v>43931</v>
      </c>
      <c r="D18" t="s">
        <v>653</v>
      </c>
      <c r="E18" t="s">
        <v>313</v>
      </c>
      <c r="F18" t="s">
        <v>311</v>
      </c>
      <c r="G18" t="s">
        <v>482</v>
      </c>
      <c r="H18">
        <v>55000</v>
      </c>
      <c r="I18">
        <v>162.880666666667</v>
      </c>
      <c r="J18">
        <v>8958436.6666666847</v>
      </c>
      <c r="K18" t="s">
        <v>23</v>
      </c>
      <c r="L18" t="s">
        <v>310</v>
      </c>
    </row>
    <row r="19" spans="1:12" x14ac:dyDescent="0.3">
      <c r="A19" s="18">
        <v>43992</v>
      </c>
      <c r="B19" s="18">
        <v>43994</v>
      </c>
      <c r="C19" s="18">
        <v>43998</v>
      </c>
      <c r="D19" t="s">
        <v>653</v>
      </c>
      <c r="E19" t="s">
        <v>313</v>
      </c>
      <c r="F19" t="s">
        <v>327</v>
      </c>
      <c r="G19" t="s">
        <v>480</v>
      </c>
      <c r="H19">
        <v>203000</v>
      </c>
      <c r="I19">
        <v>118.73966666666701</v>
      </c>
      <c r="J19">
        <v>24104152.333333403</v>
      </c>
      <c r="K19" t="s">
        <v>23</v>
      </c>
      <c r="L19" t="s">
        <v>310</v>
      </c>
    </row>
    <row r="20" spans="1:12" x14ac:dyDescent="0.3">
      <c r="A20" s="18">
        <v>44106</v>
      </c>
      <c r="B20" s="18">
        <v>44110</v>
      </c>
      <c r="C20" s="18">
        <v>44110</v>
      </c>
      <c r="D20" t="s">
        <v>652</v>
      </c>
      <c r="E20" t="s">
        <v>313</v>
      </c>
      <c r="F20" t="s">
        <v>314</v>
      </c>
      <c r="G20" t="s">
        <v>479</v>
      </c>
      <c r="H20">
        <v>431000</v>
      </c>
      <c r="I20">
        <v>50.738666666666703</v>
      </c>
      <c r="J20">
        <v>21868365.333333347</v>
      </c>
      <c r="K20" t="s">
        <v>23</v>
      </c>
      <c r="L20" t="s">
        <v>319</v>
      </c>
    </row>
    <row r="21" spans="1:12" x14ac:dyDescent="0.3">
      <c r="A21" s="18">
        <v>44162</v>
      </c>
      <c r="B21" s="18">
        <v>44166</v>
      </c>
      <c r="C21" s="18">
        <v>44166</v>
      </c>
      <c r="D21" t="s">
        <v>652</v>
      </c>
      <c r="E21" t="s">
        <v>313</v>
      </c>
      <c r="F21" t="s">
        <v>314</v>
      </c>
      <c r="G21" t="s">
        <v>473</v>
      </c>
      <c r="H21">
        <v>543000</v>
      </c>
      <c r="I21">
        <v>17.334666666666699</v>
      </c>
      <c r="J21">
        <v>9412724.0000000168</v>
      </c>
      <c r="K21" t="s">
        <v>23</v>
      </c>
      <c r="L21" t="s">
        <v>319</v>
      </c>
    </row>
    <row r="22" spans="1:12" x14ac:dyDescent="0.3">
      <c r="A22" s="18">
        <v>44060</v>
      </c>
      <c r="B22" s="18">
        <v>44062</v>
      </c>
      <c r="C22" s="18">
        <v>44072</v>
      </c>
      <c r="D22" t="s">
        <v>653</v>
      </c>
      <c r="E22" t="s">
        <v>313</v>
      </c>
      <c r="F22" t="s">
        <v>308</v>
      </c>
      <c r="G22" t="s">
        <v>469</v>
      </c>
      <c r="H22">
        <v>339000</v>
      </c>
      <c r="I22">
        <v>78.177666666666696</v>
      </c>
      <c r="J22">
        <v>26502229.000000011</v>
      </c>
      <c r="K22" t="s">
        <v>23</v>
      </c>
      <c r="L22" t="s">
        <v>319</v>
      </c>
    </row>
    <row r="23" spans="1:12" x14ac:dyDescent="0.3">
      <c r="A23" s="18">
        <v>43920</v>
      </c>
      <c r="B23" s="18">
        <v>43922</v>
      </c>
      <c r="C23" s="18">
        <v>43922</v>
      </c>
      <c r="D23" t="s">
        <v>652</v>
      </c>
      <c r="E23" t="s">
        <v>313</v>
      </c>
      <c r="F23" t="s">
        <v>327</v>
      </c>
      <c r="G23" t="s">
        <v>468</v>
      </c>
      <c r="H23">
        <v>59000</v>
      </c>
      <c r="I23">
        <v>161.68766666666701</v>
      </c>
      <c r="J23">
        <v>9539572.3333333544</v>
      </c>
      <c r="K23" t="s">
        <v>23</v>
      </c>
      <c r="L23" t="s">
        <v>319</v>
      </c>
    </row>
    <row r="24" spans="1:12" x14ac:dyDescent="0.3">
      <c r="A24" s="18">
        <v>44157</v>
      </c>
      <c r="B24" s="18">
        <v>44159</v>
      </c>
      <c r="C24" s="18">
        <v>44163</v>
      </c>
      <c r="D24" t="s">
        <v>653</v>
      </c>
      <c r="E24" t="s">
        <v>313</v>
      </c>
      <c r="F24" t="s">
        <v>317</v>
      </c>
      <c r="G24" t="s">
        <v>454</v>
      </c>
      <c r="H24">
        <v>529000</v>
      </c>
      <c r="I24">
        <v>21.510166666666699</v>
      </c>
      <c r="J24">
        <v>11378878.166666683</v>
      </c>
      <c r="K24" t="s">
        <v>23</v>
      </c>
      <c r="L24" t="s">
        <v>310</v>
      </c>
    </row>
    <row r="25" spans="1:12" x14ac:dyDescent="0.3">
      <c r="A25" s="18">
        <v>43924</v>
      </c>
      <c r="B25" s="18">
        <v>43928</v>
      </c>
      <c r="C25" s="18">
        <v>43932</v>
      </c>
      <c r="D25" t="s">
        <v>653</v>
      </c>
      <c r="E25" t="s">
        <v>313</v>
      </c>
      <c r="F25" t="s">
        <v>308</v>
      </c>
      <c r="G25" t="s">
        <v>451</v>
      </c>
      <c r="H25">
        <v>67000</v>
      </c>
      <c r="I25">
        <v>159.30166666666699</v>
      </c>
      <c r="J25">
        <v>10673211.666666688</v>
      </c>
      <c r="K25" t="s">
        <v>23</v>
      </c>
      <c r="L25" t="s">
        <v>319</v>
      </c>
    </row>
    <row r="26" spans="1:12" x14ac:dyDescent="0.3">
      <c r="A26" s="18">
        <v>44038</v>
      </c>
      <c r="B26" s="18">
        <v>44040</v>
      </c>
      <c r="C26" s="18">
        <v>44044</v>
      </c>
      <c r="D26" t="s">
        <v>653</v>
      </c>
      <c r="E26" t="s">
        <v>313</v>
      </c>
      <c r="F26" t="s">
        <v>308</v>
      </c>
      <c r="G26" t="s">
        <v>434</v>
      </c>
      <c r="H26">
        <v>291000</v>
      </c>
      <c r="I26">
        <v>92.493666666666698</v>
      </c>
      <c r="J26">
        <v>26915657.000000007</v>
      </c>
      <c r="K26" t="s">
        <v>23</v>
      </c>
      <c r="L26" t="s">
        <v>310</v>
      </c>
    </row>
    <row r="27" spans="1:12" x14ac:dyDescent="0.3">
      <c r="A27" s="18">
        <v>44021</v>
      </c>
      <c r="B27" s="18">
        <v>44025</v>
      </c>
      <c r="C27" s="18">
        <v>44025</v>
      </c>
      <c r="D27" t="s">
        <v>652</v>
      </c>
      <c r="E27" t="s">
        <v>313</v>
      </c>
      <c r="F27" t="s">
        <v>335</v>
      </c>
      <c r="G27" t="s">
        <v>429</v>
      </c>
      <c r="H27">
        <v>261000</v>
      </c>
      <c r="I27">
        <v>101.441166666667</v>
      </c>
      <c r="J27">
        <v>26476144.500000086</v>
      </c>
      <c r="K27" t="s">
        <v>23</v>
      </c>
      <c r="L27" t="s">
        <v>310</v>
      </c>
    </row>
    <row r="28" spans="1:12" x14ac:dyDescent="0.3">
      <c r="A28" s="18">
        <v>44026</v>
      </c>
      <c r="B28" s="18">
        <v>44028</v>
      </c>
      <c r="C28" s="18">
        <v>44033</v>
      </c>
      <c r="D28" t="s">
        <v>653</v>
      </c>
      <c r="E28" t="s">
        <v>313</v>
      </c>
      <c r="F28" t="s">
        <v>314</v>
      </c>
      <c r="G28" t="s">
        <v>425</v>
      </c>
      <c r="H28">
        <v>271000</v>
      </c>
      <c r="I28">
        <v>98.458666666666701</v>
      </c>
      <c r="J28">
        <v>26682298.666666675</v>
      </c>
      <c r="K28" t="s">
        <v>23</v>
      </c>
      <c r="L28" t="s">
        <v>310</v>
      </c>
    </row>
    <row r="29" spans="1:12" x14ac:dyDescent="0.3">
      <c r="A29" s="18">
        <v>43990</v>
      </c>
      <c r="B29" s="18">
        <v>43992</v>
      </c>
      <c r="C29" s="18">
        <v>43994</v>
      </c>
      <c r="D29" t="s">
        <v>653</v>
      </c>
      <c r="E29" t="s">
        <v>313</v>
      </c>
      <c r="F29" t="s">
        <v>311</v>
      </c>
      <c r="G29" t="s">
        <v>420</v>
      </c>
      <c r="H29">
        <v>199000</v>
      </c>
      <c r="I29">
        <v>119.932666666667</v>
      </c>
      <c r="J29">
        <v>23866600.666666735</v>
      </c>
      <c r="K29" t="s">
        <v>23</v>
      </c>
      <c r="L29" t="s">
        <v>319</v>
      </c>
    </row>
    <row r="30" spans="1:12" x14ac:dyDescent="0.3">
      <c r="A30" s="18">
        <v>44111</v>
      </c>
      <c r="B30" s="18">
        <v>44113</v>
      </c>
      <c r="C30" s="18">
        <v>44115</v>
      </c>
      <c r="D30" t="s">
        <v>653</v>
      </c>
      <c r="E30" t="s">
        <v>313</v>
      </c>
      <c r="F30" t="s">
        <v>321</v>
      </c>
      <c r="G30" t="s">
        <v>414</v>
      </c>
      <c r="H30">
        <v>441000</v>
      </c>
      <c r="I30">
        <v>47.756166666666701</v>
      </c>
      <c r="J30">
        <v>21060469.500000015</v>
      </c>
      <c r="K30" t="s">
        <v>23</v>
      </c>
      <c r="L30" t="s">
        <v>310</v>
      </c>
    </row>
    <row r="31" spans="1:12" x14ac:dyDescent="0.3">
      <c r="A31" s="18">
        <v>43926</v>
      </c>
      <c r="B31" s="18">
        <v>43928</v>
      </c>
      <c r="C31" s="18">
        <v>43930</v>
      </c>
      <c r="D31" t="s">
        <v>653</v>
      </c>
      <c r="E31" t="s">
        <v>313</v>
      </c>
      <c r="F31" t="s">
        <v>311</v>
      </c>
      <c r="G31" t="s">
        <v>413</v>
      </c>
      <c r="H31">
        <v>71000</v>
      </c>
      <c r="I31">
        <v>158.10866666666701</v>
      </c>
      <c r="J31">
        <v>11225715.333333358</v>
      </c>
      <c r="K31" t="s">
        <v>23</v>
      </c>
      <c r="L31" t="s">
        <v>310</v>
      </c>
    </row>
    <row r="32" spans="1:12" x14ac:dyDescent="0.3">
      <c r="A32" s="18">
        <v>43925</v>
      </c>
      <c r="B32" s="18">
        <v>43928</v>
      </c>
      <c r="C32" s="18">
        <v>43928</v>
      </c>
      <c r="D32" t="s">
        <v>652</v>
      </c>
      <c r="E32" t="s">
        <v>313</v>
      </c>
      <c r="F32" t="s">
        <v>335</v>
      </c>
      <c r="G32" t="s">
        <v>411</v>
      </c>
      <c r="H32">
        <v>69000</v>
      </c>
      <c r="I32">
        <v>158.705166666667</v>
      </c>
      <c r="J32">
        <v>10950656.500000022</v>
      </c>
      <c r="K32" t="s">
        <v>23</v>
      </c>
      <c r="L32" t="s">
        <v>310</v>
      </c>
    </row>
    <row r="33" spans="1:12" x14ac:dyDescent="0.3">
      <c r="A33" s="18">
        <v>43927</v>
      </c>
      <c r="B33" s="18">
        <v>43929</v>
      </c>
      <c r="C33" s="18">
        <v>43934</v>
      </c>
      <c r="D33" t="s">
        <v>653</v>
      </c>
      <c r="E33" t="s">
        <v>313</v>
      </c>
      <c r="F33" t="s">
        <v>321</v>
      </c>
      <c r="G33" t="s">
        <v>409</v>
      </c>
      <c r="H33">
        <v>73000</v>
      </c>
      <c r="I33">
        <v>157.51216666666701</v>
      </c>
      <c r="J33">
        <v>11498388.166666692</v>
      </c>
      <c r="K33" t="s">
        <v>23</v>
      </c>
      <c r="L33" t="s">
        <v>319</v>
      </c>
    </row>
    <row r="34" spans="1:12" x14ac:dyDescent="0.3">
      <c r="A34" s="18">
        <v>44174</v>
      </c>
      <c r="B34" s="18">
        <v>44176</v>
      </c>
      <c r="C34" s="18">
        <v>44176</v>
      </c>
      <c r="D34" t="s">
        <v>652</v>
      </c>
      <c r="E34" t="s">
        <v>313</v>
      </c>
      <c r="F34" t="s">
        <v>311</v>
      </c>
      <c r="G34" t="s">
        <v>389</v>
      </c>
      <c r="H34">
        <v>567000</v>
      </c>
      <c r="I34">
        <v>10.1766666666667</v>
      </c>
      <c r="J34">
        <v>5770170.0000000186</v>
      </c>
      <c r="K34" t="s">
        <v>23</v>
      </c>
      <c r="L34" t="s">
        <v>310</v>
      </c>
    </row>
    <row r="35" spans="1:12" x14ac:dyDescent="0.3">
      <c r="A35" s="18">
        <v>44072</v>
      </c>
      <c r="B35" s="18">
        <v>44075</v>
      </c>
      <c r="C35" s="18">
        <v>44075</v>
      </c>
      <c r="D35" t="s">
        <v>652</v>
      </c>
      <c r="E35" t="s">
        <v>313</v>
      </c>
      <c r="F35" t="s">
        <v>321</v>
      </c>
      <c r="G35" t="s">
        <v>388</v>
      </c>
      <c r="H35">
        <v>361000</v>
      </c>
      <c r="I35">
        <v>71.6161666666667</v>
      </c>
      <c r="J35">
        <v>25853436.166666679</v>
      </c>
      <c r="K35" t="s">
        <v>23</v>
      </c>
      <c r="L35" t="s">
        <v>310</v>
      </c>
    </row>
    <row r="36" spans="1:12" x14ac:dyDescent="0.3">
      <c r="A36" s="18">
        <v>44145</v>
      </c>
      <c r="B36" s="18">
        <v>44147</v>
      </c>
      <c r="C36" s="18">
        <v>44147</v>
      </c>
      <c r="D36" t="s">
        <v>652</v>
      </c>
      <c r="E36" t="s">
        <v>313</v>
      </c>
      <c r="F36" t="s">
        <v>323</v>
      </c>
      <c r="G36" t="s">
        <v>385</v>
      </c>
      <c r="H36">
        <v>509000</v>
      </c>
      <c r="I36">
        <v>27.475166666666698</v>
      </c>
      <c r="J36">
        <v>13984859.833333349</v>
      </c>
      <c r="K36" t="s">
        <v>23</v>
      </c>
      <c r="L36" t="s">
        <v>310</v>
      </c>
    </row>
    <row r="37" spans="1:12" x14ac:dyDescent="0.3">
      <c r="A37" s="18">
        <v>43917</v>
      </c>
      <c r="B37" s="18">
        <v>43921</v>
      </c>
      <c r="C37" s="18">
        <v>43921</v>
      </c>
      <c r="D37" t="s">
        <v>652</v>
      </c>
      <c r="E37" t="s">
        <v>313</v>
      </c>
      <c r="F37" t="s">
        <v>335</v>
      </c>
      <c r="G37" t="s">
        <v>362</v>
      </c>
      <c r="H37">
        <v>53000</v>
      </c>
      <c r="I37">
        <v>163.47716666666699</v>
      </c>
      <c r="J37">
        <v>8664289.8333333507</v>
      </c>
      <c r="K37" t="s">
        <v>23</v>
      </c>
      <c r="L37" t="s">
        <v>319</v>
      </c>
    </row>
    <row r="38" spans="1:12" x14ac:dyDescent="0.3">
      <c r="A38" s="18">
        <v>43922</v>
      </c>
      <c r="B38" s="18">
        <v>43924</v>
      </c>
      <c r="C38" s="18">
        <v>43924</v>
      </c>
      <c r="D38" t="s">
        <v>652</v>
      </c>
      <c r="E38" t="s">
        <v>313</v>
      </c>
      <c r="F38" t="s">
        <v>314</v>
      </c>
      <c r="G38" t="s">
        <v>384</v>
      </c>
      <c r="H38">
        <v>63000</v>
      </c>
      <c r="I38">
        <v>160.494666666667</v>
      </c>
      <c r="J38">
        <v>10111164.00000002</v>
      </c>
      <c r="K38" t="s">
        <v>23</v>
      </c>
      <c r="L38" t="s">
        <v>310</v>
      </c>
    </row>
    <row r="39" spans="1:12" x14ac:dyDescent="0.3">
      <c r="A39" s="18">
        <v>44077</v>
      </c>
      <c r="B39" s="18">
        <v>44081</v>
      </c>
      <c r="C39" s="18">
        <v>44081</v>
      </c>
      <c r="D39" t="s">
        <v>652</v>
      </c>
      <c r="E39" t="s">
        <v>313</v>
      </c>
      <c r="F39" t="s">
        <v>335</v>
      </c>
      <c r="G39" t="s">
        <v>380</v>
      </c>
      <c r="H39">
        <v>373000</v>
      </c>
      <c r="I39">
        <v>68.037166666666707</v>
      </c>
      <c r="J39">
        <v>25377863.166666683</v>
      </c>
      <c r="K39" t="s">
        <v>23</v>
      </c>
      <c r="L39" t="s">
        <v>310</v>
      </c>
    </row>
    <row r="40" spans="1:12" x14ac:dyDescent="0.3">
      <c r="A40" s="18">
        <v>43916</v>
      </c>
      <c r="B40" s="18">
        <v>43920</v>
      </c>
      <c r="C40" s="18">
        <v>43925</v>
      </c>
      <c r="D40" t="s">
        <v>653</v>
      </c>
      <c r="E40" t="s">
        <v>313</v>
      </c>
      <c r="F40" t="s">
        <v>308</v>
      </c>
      <c r="G40" t="s">
        <v>371</v>
      </c>
      <c r="H40">
        <v>51000</v>
      </c>
      <c r="I40">
        <v>164.07366666666701</v>
      </c>
      <c r="J40">
        <v>8367757.0000000177</v>
      </c>
      <c r="K40" t="s">
        <v>23</v>
      </c>
      <c r="L40" t="s">
        <v>310</v>
      </c>
    </row>
    <row r="41" spans="1:12" x14ac:dyDescent="0.3">
      <c r="A41" s="18">
        <v>43984</v>
      </c>
      <c r="B41" s="18">
        <v>43986</v>
      </c>
      <c r="C41" s="18">
        <v>43986</v>
      </c>
      <c r="D41" t="s">
        <v>652</v>
      </c>
      <c r="E41" t="s">
        <v>313</v>
      </c>
      <c r="F41" t="s">
        <v>327</v>
      </c>
      <c r="G41" t="s">
        <v>369</v>
      </c>
      <c r="H41">
        <v>187000</v>
      </c>
      <c r="I41">
        <v>123.511666666667</v>
      </c>
      <c r="J41">
        <v>23096681.666666728</v>
      </c>
      <c r="K41" t="s">
        <v>23</v>
      </c>
      <c r="L41" t="s">
        <v>310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00"/>
  <sheetViews>
    <sheetView workbookViewId="0">
      <selection activeCell="D5" sqref="D5"/>
    </sheetView>
  </sheetViews>
  <sheetFormatPr defaultColWidth="8.6640625" defaultRowHeight="14.4" x14ac:dyDescent="0.3"/>
  <cols>
    <col min="1" max="1" width="13.88671875" style="12" bestFit="1" customWidth="1"/>
    <col min="2" max="3" width="11.6640625" style="12" bestFit="1" customWidth="1"/>
    <col min="4" max="4" width="7.109375" style="12" bestFit="1" customWidth="1"/>
    <col min="5" max="5" width="13.88671875" style="12" customWidth="1"/>
    <col min="6" max="6" width="30.44140625" style="12" bestFit="1" customWidth="1"/>
    <col min="7" max="7" width="13.44140625" style="12" bestFit="1" customWidth="1"/>
    <col min="8" max="8" width="7.88671875" style="12" bestFit="1" customWidth="1"/>
    <col min="9" max="9" width="11.88671875" style="12" bestFit="1" customWidth="1"/>
    <col min="10" max="10" width="15.6640625" style="12" customWidth="1"/>
    <col min="11" max="11" width="8.33203125" style="12" bestFit="1" customWidth="1"/>
    <col min="12" max="12" width="6.6640625" style="12" bestFit="1" customWidth="1"/>
    <col min="13" max="16384" width="8.6640625" style="12"/>
  </cols>
  <sheetData>
    <row r="1" spans="1:12" ht="72" x14ac:dyDescent="0.3">
      <c r="A1" s="7" t="s">
        <v>295</v>
      </c>
      <c r="B1" s="7" t="s">
        <v>296</v>
      </c>
      <c r="C1" s="7" t="s">
        <v>297</v>
      </c>
      <c r="D1" s="7" t="s">
        <v>298</v>
      </c>
      <c r="E1" s="7" t="s">
        <v>299</v>
      </c>
      <c r="F1" s="7" t="s">
        <v>300</v>
      </c>
      <c r="G1" s="7" t="s">
        <v>301</v>
      </c>
      <c r="H1" s="7" t="s">
        <v>302</v>
      </c>
      <c r="I1" s="7" t="s">
        <v>303</v>
      </c>
      <c r="J1" s="8" t="s">
        <v>304</v>
      </c>
      <c r="K1" s="7" t="s">
        <v>305</v>
      </c>
      <c r="L1" s="7" t="s">
        <v>306</v>
      </c>
    </row>
    <row r="2" spans="1:12" x14ac:dyDescent="0.3">
      <c r="A2" s="13">
        <v>44016</v>
      </c>
      <c r="B2" s="14">
        <f t="shared" ref="B2:B65" si="0">WORKDAY(A2,2)</f>
        <v>44019</v>
      </c>
      <c r="C2" s="14">
        <v>44020</v>
      </c>
      <c r="D2" s="14" t="str">
        <f t="shared" ref="D2:D65" si="1">IF(C2&gt;B2,"FAILED","GOOD")</f>
        <v>FAILED</v>
      </c>
      <c r="E2" s="15" t="s">
        <v>307</v>
      </c>
      <c r="F2" s="12" t="s">
        <v>308</v>
      </c>
      <c r="G2" s="12" t="s">
        <v>309</v>
      </c>
      <c r="H2" s="12">
        <v>253000</v>
      </c>
      <c r="I2" s="12">
        <v>103.827166666667</v>
      </c>
      <c r="J2" s="16">
        <f t="shared" ref="J2:J65" si="2">H2*I2</f>
        <v>26268273.16666675</v>
      </c>
      <c r="K2" s="12" t="s">
        <v>54</v>
      </c>
      <c r="L2" s="12" t="s">
        <v>310</v>
      </c>
    </row>
    <row r="3" spans="1:12" x14ac:dyDescent="0.3">
      <c r="A3" s="13">
        <v>43894</v>
      </c>
      <c r="B3" s="14">
        <f t="shared" si="0"/>
        <v>43896</v>
      </c>
      <c r="C3" s="14">
        <v>43901</v>
      </c>
      <c r="D3" s="14" t="str">
        <f t="shared" si="1"/>
        <v>FAILED</v>
      </c>
      <c r="E3" s="15" t="s">
        <v>307</v>
      </c>
      <c r="F3" s="12" t="s">
        <v>311</v>
      </c>
      <c r="G3" s="12" t="s">
        <v>312</v>
      </c>
      <c r="H3" s="12">
        <v>7000</v>
      </c>
      <c r="I3" s="12">
        <v>177.196666666667</v>
      </c>
      <c r="J3" s="16">
        <f t="shared" si="2"/>
        <v>1240376.6666666691</v>
      </c>
      <c r="K3" s="12" t="s">
        <v>54</v>
      </c>
      <c r="L3" s="12" t="s">
        <v>310</v>
      </c>
    </row>
    <row r="4" spans="1:12" x14ac:dyDescent="0.3">
      <c r="A4" s="13">
        <v>43986</v>
      </c>
      <c r="B4" s="14">
        <f t="shared" si="0"/>
        <v>43990</v>
      </c>
      <c r="C4" s="14">
        <v>43990</v>
      </c>
      <c r="D4" s="14" t="str">
        <f t="shared" si="1"/>
        <v>GOOD</v>
      </c>
      <c r="E4" s="15" t="s">
        <v>313</v>
      </c>
      <c r="F4" s="12" t="s">
        <v>314</v>
      </c>
      <c r="G4" s="12" t="s">
        <v>315</v>
      </c>
      <c r="H4" s="12">
        <v>191000</v>
      </c>
      <c r="I4" s="12">
        <v>122.318666666667</v>
      </c>
      <c r="J4" s="16">
        <f t="shared" si="2"/>
        <v>23362865.333333395</v>
      </c>
      <c r="K4" s="12" t="s">
        <v>23</v>
      </c>
      <c r="L4" s="12" t="s">
        <v>310</v>
      </c>
    </row>
    <row r="5" spans="1:12" x14ac:dyDescent="0.3">
      <c r="A5" s="13">
        <v>43955</v>
      </c>
      <c r="B5" s="14">
        <f t="shared" si="0"/>
        <v>43957</v>
      </c>
      <c r="C5" s="14">
        <v>43957</v>
      </c>
      <c r="D5" s="14" t="str">
        <f t="shared" si="1"/>
        <v>GOOD</v>
      </c>
      <c r="E5" s="15" t="s">
        <v>316</v>
      </c>
      <c r="F5" s="12" t="s">
        <v>317</v>
      </c>
      <c r="G5" s="12" t="s">
        <v>318</v>
      </c>
      <c r="H5" s="12">
        <v>129000</v>
      </c>
      <c r="I5" s="12">
        <v>140.81016666666699</v>
      </c>
      <c r="J5" s="16">
        <f t="shared" si="2"/>
        <v>18164511.500000041</v>
      </c>
      <c r="K5" s="12" t="s">
        <v>23</v>
      </c>
      <c r="L5" s="12" t="s">
        <v>319</v>
      </c>
    </row>
    <row r="6" spans="1:12" x14ac:dyDescent="0.3">
      <c r="A6" s="13">
        <v>44078</v>
      </c>
      <c r="B6" s="14">
        <f t="shared" si="0"/>
        <v>44082</v>
      </c>
      <c r="C6" s="14">
        <v>44086</v>
      </c>
      <c r="D6" s="14" t="str">
        <f t="shared" si="1"/>
        <v>FAILED</v>
      </c>
      <c r="E6" s="15" t="s">
        <v>320</v>
      </c>
      <c r="F6" s="12" t="s">
        <v>321</v>
      </c>
      <c r="G6" s="12" t="s">
        <v>322</v>
      </c>
      <c r="H6" s="12">
        <v>377000</v>
      </c>
      <c r="I6" s="12">
        <v>66.844166666666695</v>
      </c>
      <c r="J6" s="16">
        <f t="shared" si="2"/>
        <v>25200250.833333343</v>
      </c>
      <c r="K6" s="12" t="s">
        <v>23</v>
      </c>
      <c r="L6" s="12" t="s">
        <v>319</v>
      </c>
    </row>
    <row r="7" spans="1:12" x14ac:dyDescent="0.3">
      <c r="A7" s="13">
        <v>44081</v>
      </c>
      <c r="B7" s="14">
        <f t="shared" si="0"/>
        <v>44083</v>
      </c>
      <c r="C7" s="14">
        <v>44088</v>
      </c>
      <c r="D7" s="14" t="str">
        <f t="shared" si="1"/>
        <v>FAILED</v>
      </c>
      <c r="E7" s="15" t="s">
        <v>320</v>
      </c>
      <c r="F7" s="12" t="s">
        <v>323</v>
      </c>
      <c r="G7" s="12" t="s">
        <v>324</v>
      </c>
      <c r="H7" s="12">
        <v>381000</v>
      </c>
      <c r="I7" s="12">
        <v>65.651166666666697</v>
      </c>
      <c r="J7" s="16">
        <f t="shared" si="2"/>
        <v>25013094.500000011</v>
      </c>
      <c r="K7" s="12" t="s">
        <v>23</v>
      </c>
      <c r="L7" s="12" t="s">
        <v>319</v>
      </c>
    </row>
    <row r="8" spans="1:12" x14ac:dyDescent="0.3">
      <c r="A8" s="13">
        <v>44131</v>
      </c>
      <c r="B8" s="14">
        <f t="shared" si="0"/>
        <v>44133</v>
      </c>
      <c r="C8" s="14">
        <v>44133</v>
      </c>
      <c r="D8" s="14" t="str">
        <f t="shared" si="1"/>
        <v>GOOD</v>
      </c>
      <c r="E8" s="15" t="s">
        <v>325</v>
      </c>
      <c r="F8" s="12" t="s">
        <v>317</v>
      </c>
      <c r="G8" s="12" t="s">
        <v>326</v>
      </c>
      <c r="H8" s="12">
        <v>481000</v>
      </c>
      <c r="I8" s="12">
        <v>35.826166666666701</v>
      </c>
      <c r="J8" s="16">
        <f t="shared" si="2"/>
        <v>17232386.166666683</v>
      </c>
      <c r="K8" s="12" t="s">
        <v>23</v>
      </c>
      <c r="L8" s="12" t="s">
        <v>310</v>
      </c>
    </row>
    <row r="9" spans="1:12" x14ac:dyDescent="0.3">
      <c r="A9" s="13">
        <v>44183</v>
      </c>
      <c r="B9" s="14">
        <f t="shared" si="0"/>
        <v>44187</v>
      </c>
      <c r="C9" s="14">
        <v>44187</v>
      </c>
      <c r="D9" s="14" t="str">
        <f t="shared" si="1"/>
        <v>GOOD</v>
      </c>
      <c r="E9" s="15" t="s">
        <v>320</v>
      </c>
      <c r="F9" s="12" t="s">
        <v>327</v>
      </c>
      <c r="G9" s="12" t="s">
        <v>328</v>
      </c>
      <c r="H9" s="12">
        <v>587000</v>
      </c>
      <c r="I9" s="12">
        <v>4.2116666666666696</v>
      </c>
      <c r="J9" s="16">
        <f t="shared" si="2"/>
        <v>2472248.3333333349</v>
      </c>
      <c r="K9" s="12" t="s">
        <v>23</v>
      </c>
      <c r="L9" s="12" t="s">
        <v>319</v>
      </c>
    </row>
    <row r="10" spans="1:12" x14ac:dyDescent="0.3">
      <c r="A10" s="13">
        <v>44168</v>
      </c>
      <c r="B10" s="14">
        <f t="shared" si="0"/>
        <v>44172</v>
      </c>
      <c r="C10" s="14">
        <v>44176</v>
      </c>
      <c r="D10" s="14" t="str">
        <f t="shared" si="1"/>
        <v>FAILED</v>
      </c>
      <c r="E10" s="15" t="s">
        <v>329</v>
      </c>
      <c r="F10" s="12" t="s">
        <v>327</v>
      </c>
      <c r="G10" s="12" t="s">
        <v>330</v>
      </c>
      <c r="H10" s="12">
        <v>555000</v>
      </c>
      <c r="I10" s="12">
        <v>13.7556666666667</v>
      </c>
      <c r="J10" s="16">
        <f t="shared" si="2"/>
        <v>7634395.0000000186</v>
      </c>
      <c r="K10" s="12" t="s">
        <v>23</v>
      </c>
      <c r="L10" s="12" t="s">
        <v>310</v>
      </c>
    </row>
    <row r="11" spans="1:12" x14ac:dyDescent="0.3">
      <c r="A11" s="13">
        <v>44188</v>
      </c>
      <c r="B11" s="14">
        <f t="shared" si="0"/>
        <v>44190</v>
      </c>
      <c r="C11" s="14">
        <v>44192</v>
      </c>
      <c r="D11" s="14" t="str">
        <f t="shared" si="1"/>
        <v>FAILED</v>
      </c>
      <c r="E11" s="15" t="s">
        <v>325</v>
      </c>
      <c r="F11" s="12" t="s">
        <v>308</v>
      </c>
      <c r="G11" s="12" t="s">
        <v>331</v>
      </c>
      <c r="H11" s="12">
        <v>595000</v>
      </c>
      <c r="I11" s="12">
        <v>2.2575776567000001</v>
      </c>
      <c r="J11" s="16">
        <f t="shared" si="2"/>
        <v>1343258.7057365</v>
      </c>
      <c r="K11" s="12" t="s">
        <v>23</v>
      </c>
      <c r="L11" s="12" t="s">
        <v>310</v>
      </c>
    </row>
    <row r="12" spans="1:12" x14ac:dyDescent="0.3">
      <c r="A12" s="13">
        <v>44155</v>
      </c>
      <c r="B12" s="14">
        <f t="shared" si="0"/>
        <v>44159</v>
      </c>
      <c r="C12" s="14">
        <v>44159</v>
      </c>
      <c r="D12" s="14" t="str">
        <f t="shared" si="1"/>
        <v>GOOD</v>
      </c>
      <c r="E12" s="15" t="s">
        <v>332</v>
      </c>
      <c r="F12" s="12" t="s">
        <v>308</v>
      </c>
      <c r="G12" s="12" t="s">
        <v>333</v>
      </c>
      <c r="H12" s="12">
        <v>531000</v>
      </c>
      <c r="I12" s="12">
        <v>20.9136666666667</v>
      </c>
      <c r="J12" s="16">
        <f t="shared" si="2"/>
        <v>11105157.000000017</v>
      </c>
      <c r="K12" s="12" t="s">
        <v>19</v>
      </c>
      <c r="L12" s="12" t="s">
        <v>319</v>
      </c>
    </row>
    <row r="13" spans="1:12" x14ac:dyDescent="0.3">
      <c r="A13" s="13">
        <v>44084</v>
      </c>
      <c r="B13" s="14">
        <f t="shared" si="0"/>
        <v>44088</v>
      </c>
      <c r="C13" s="14">
        <v>44088</v>
      </c>
      <c r="D13" s="14" t="str">
        <f t="shared" si="1"/>
        <v>GOOD</v>
      </c>
      <c r="E13" s="15" t="s">
        <v>307</v>
      </c>
      <c r="F13" s="12" t="s">
        <v>308</v>
      </c>
      <c r="G13" s="12" t="s">
        <v>334</v>
      </c>
      <c r="H13" s="12">
        <v>387000</v>
      </c>
      <c r="I13" s="12">
        <v>63.8616666666667</v>
      </c>
      <c r="J13" s="16">
        <f t="shared" si="2"/>
        <v>24714465.000000011</v>
      </c>
      <c r="K13" s="12" t="s">
        <v>54</v>
      </c>
      <c r="L13" s="12" t="s">
        <v>310</v>
      </c>
    </row>
    <row r="14" spans="1:12" x14ac:dyDescent="0.3">
      <c r="A14" s="13">
        <v>44036</v>
      </c>
      <c r="B14" s="14">
        <f t="shared" si="0"/>
        <v>44040</v>
      </c>
      <c r="C14" s="14">
        <v>44050</v>
      </c>
      <c r="D14" s="14" t="str">
        <f t="shared" si="1"/>
        <v>FAILED</v>
      </c>
      <c r="E14" s="15" t="s">
        <v>332</v>
      </c>
      <c r="F14" s="12" t="s">
        <v>335</v>
      </c>
      <c r="G14" s="12" t="s">
        <v>336</v>
      </c>
      <c r="H14" s="12">
        <v>293000</v>
      </c>
      <c r="I14" s="12">
        <v>91.897166666666706</v>
      </c>
      <c r="J14" s="16">
        <f t="shared" si="2"/>
        <v>26925869.833333343</v>
      </c>
      <c r="K14" s="12" t="s">
        <v>19</v>
      </c>
      <c r="L14" s="12" t="s">
        <v>319</v>
      </c>
    </row>
    <row r="15" spans="1:12" x14ac:dyDescent="0.3">
      <c r="A15" s="13">
        <v>44027</v>
      </c>
      <c r="B15" s="14">
        <f t="shared" si="0"/>
        <v>44029</v>
      </c>
      <c r="C15" s="14">
        <v>44039</v>
      </c>
      <c r="D15" s="14" t="str">
        <f t="shared" si="1"/>
        <v>FAILED</v>
      </c>
      <c r="E15" s="15" t="s">
        <v>320</v>
      </c>
      <c r="F15" s="12" t="s">
        <v>317</v>
      </c>
      <c r="G15" s="12" t="s">
        <v>337</v>
      </c>
      <c r="H15" s="12">
        <v>273000</v>
      </c>
      <c r="I15" s="12">
        <v>97.862166666666695</v>
      </c>
      <c r="J15" s="16">
        <f t="shared" si="2"/>
        <v>26716371.500000007</v>
      </c>
      <c r="K15" s="12" t="s">
        <v>23</v>
      </c>
      <c r="L15" s="12" t="s">
        <v>310</v>
      </c>
    </row>
    <row r="16" spans="1:12" x14ac:dyDescent="0.3">
      <c r="A16" s="13">
        <v>43840</v>
      </c>
      <c r="B16" s="14">
        <f t="shared" si="0"/>
        <v>43844</v>
      </c>
      <c r="C16" s="14">
        <v>43844</v>
      </c>
      <c r="D16" s="14" t="str">
        <f t="shared" si="1"/>
        <v>GOOD</v>
      </c>
      <c r="E16" s="15" t="s">
        <v>338</v>
      </c>
      <c r="F16" s="12" t="s">
        <v>311</v>
      </c>
      <c r="G16" s="12" t="s">
        <v>339</v>
      </c>
      <c r="H16" s="12">
        <v>263000</v>
      </c>
      <c r="I16" s="12">
        <v>100.844666666667</v>
      </c>
      <c r="J16" s="16">
        <f t="shared" si="2"/>
        <v>26522147.333333421</v>
      </c>
      <c r="K16" s="12" t="s">
        <v>19</v>
      </c>
      <c r="L16" s="12" t="s">
        <v>319</v>
      </c>
    </row>
    <row r="17" spans="1:12" x14ac:dyDescent="0.3">
      <c r="A17" s="13">
        <v>43841</v>
      </c>
      <c r="B17" s="14">
        <f t="shared" si="0"/>
        <v>43844</v>
      </c>
      <c r="C17" s="14">
        <v>43845</v>
      </c>
      <c r="D17" s="14" t="str">
        <f t="shared" si="1"/>
        <v>FAILED</v>
      </c>
      <c r="E17" s="15" t="s">
        <v>307</v>
      </c>
      <c r="F17" s="12" t="s">
        <v>335</v>
      </c>
      <c r="G17" s="12" t="s">
        <v>340</v>
      </c>
      <c r="H17" s="12">
        <v>5000</v>
      </c>
      <c r="I17" s="12">
        <v>177.79316666666699</v>
      </c>
      <c r="J17" s="16">
        <f t="shared" si="2"/>
        <v>888965.833333335</v>
      </c>
      <c r="K17" s="12" t="s">
        <v>54</v>
      </c>
      <c r="L17" s="12" t="s">
        <v>310</v>
      </c>
    </row>
    <row r="18" spans="1:12" x14ac:dyDescent="0.3">
      <c r="A18" s="13">
        <v>43842</v>
      </c>
      <c r="B18" s="14">
        <f t="shared" si="0"/>
        <v>43844</v>
      </c>
      <c r="C18" s="14">
        <v>43846</v>
      </c>
      <c r="D18" s="14" t="str">
        <f t="shared" si="1"/>
        <v>FAILED</v>
      </c>
      <c r="E18" s="15" t="s">
        <v>320</v>
      </c>
      <c r="F18" s="12" t="s">
        <v>317</v>
      </c>
      <c r="G18" s="12" t="s">
        <v>341</v>
      </c>
      <c r="H18" s="12">
        <v>145000</v>
      </c>
      <c r="I18" s="12">
        <v>136.038166666667</v>
      </c>
      <c r="J18" s="16">
        <f t="shared" si="2"/>
        <v>19725534.166666713</v>
      </c>
      <c r="K18" s="12" t="s">
        <v>23</v>
      </c>
      <c r="L18" s="12" t="s">
        <v>310</v>
      </c>
    </row>
    <row r="19" spans="1:12" x14ac:dyDescent="0.3">
      <c r="A19" s="13">
        <v>43862</v>
      </c>
      <c r="B19" s="14">
        <f t="shared" si="0"/>
        <v>43865</v>
      </c>
      <c r="C19" s="14">
        <v>43864</v>
      </c>
      <c r="D19" s="14" t="str">
        <f t="shared" si="1"/>
        <v>GOOD</v>
      </c>
      <c r="E19" s="15" t="s">
        <v>320</v>
      </c>
      <c r="F19" s="12" t="s">
        <v>335</v>
      </c>
      <c r="G19" s="12" t="s">
        <v>342</v>
      </c>
      <c r="H19" s="12">
        <v>245000</v>
      </c>
      <c r="I19" s="12">
        <v>106.21316666666699</v>
      </c>
      <c r="J19" s="16">
        <f t="shared" si="2"/>
        <v>26022225.833333414</v>
      </c>
      <c r="K19" s="12" t="s">
        <v>23</v>
      </c>
      <c r="L19" s="12" t="s">
        <v>310</v>
      </c>
    </row>
    <row r="20" spans="1:12" x14ac:dyDescent="0.3">
      <c r="A20" s="13">
        <v>43863</v>
      </c>
      <c r="B20" s="14">
        <f t="shared" si="0"/>
        <v>43865</v>
      </c>
      <c r="C20" s="14">
        <v>43865</v>
      </c>
      <c r="D20" s="14" t="str">
        <f t="shared" si="1"/>
        <v>GOOD</v>
      </c>
      <c r="E20" s="15" t="s">
        <v>316</v>
      </c>
      <c r="F20" s="12" t="s">
        <v>308</v>
      </c>
      <c r="G20" s="12" t="s">
        <v>343</v>
      </c>
      <c r="H20" s="12">
        <v>131000</v>
      </c>
      <c r="I20" s="12">
        <v>140.213666666667</v>
      </c>
      <c r="J20" s="16">
        <f t="shared" si="2"/>
        <v>18367990.333333377</v>
      </c>
      <c r="K20" s="12" t="s">
        <v>23</v>
      </c>
      <c r="L20" s="12" t="s">
        <v>310</v>
      </c>
    </row>
    <row r="21" spans="1:12" x14ac:dyDescent="0.3">
      <c r="A21" s="13">
        <v>43864</v>
      </c>
      <c r="B21" s="14">
        <f t="shared" si="0"/>
        <v>43866</v>
      </c>
      <c r="C21" s="14">
        <v>43867</v>
      </c>
      <c r="D21" s="14" t="str">
        <f t="shared" si="1"/>
        <v>FAILED</v>
      </c>
      <c r="E21" s="15" t="s">
        <v>307</v>
      </c>
      <c r="F21" s="12" t="s">
        <v>317</v>
      </c>
      <c r="G21" s="12" t="s">
        <v>344</v>
      </c>
      <c r="H21" s="12">
        <v>337000</v>
      </c>
      <c r="I21" s="12">
        <v>78.774166666666702</v>
      </c>
      <c r="J21" s="16">
        <f t="shared" si="2"/>
        <v>26546894.166666679</v>
      </c>
      <c r="K21" s="12" t="s">
        <v>54</v>
      </c>
      <c r="L21" s="12" t="s">
        <v>319</v>
      </c>
    </row>
    <row r="22" spans="1:12" x14ac:dyDescent="0.3">
      <c r="A22" s="13">
        <v>43934</v>
      </c>
      <c r="B22" s="14">
        <f t="shared" si="0"/>
        <v>43936</v>
      </c>
      <c r="C22" s="14">
        <v>43936</v>
      </c>
      <c r="D22" s="14" t="str">
        <f t="shared" si="1"/>
        <v>GOOD</v>
      </c>
      <c r="E22" s="15" t="s">
        <v>345</v>
      </c>
      <c r="F22" s="12" t="s">
        <v>311</v>
      </c>
      <c r="G22" s="12" t="s">
        <v>346</v>
      </c>
      <c r="H22" s="12">
        <v>87000</v>
      </c>
      <c r="I22" s="12">
        <v>153.33666666666701</v>
      </c>
      <c r="J22" s="16">
        <f t="shared" si="2"/>
        <v>13340290.00000003</v>
      </c>
      <c r="K22" s="12" t="s">
        <v>23</v>
      </c>
      <c r="L22" s="12" t="s">
        <v>319</v>
      </c>
    </row>
    <row r="23" spans="1:12" x14ac:dyDescent="0.3">
      <c r="A23" s="13">
        <v>44103</v>
      </c>
      <c r="B23" s="14">
        <f t="shared" si="0"/>
        <v>44105</v>
      </c>
      <c r="C23" s="14">
        <v>44110</v>
      </c>
      <c r="D23" s="14" t="str">
        <f t="shared" si="1"/>
        <v>FAILED</v>
      </c>
      <c r="E23" s="15" t="s">
        <v>325</v>
      </c>
      <c r="F23" s="12" t="s">
        <v>321</v>
      </c>
      <c r="G23" s="12" t="s">
        <v>347</v>
      </c>
      <c r="H23" s="12">
        <v>425000</v>
      </c>
      <c r="I23" s="12">
        <v>52.528166666666699</v>
      </c>
      <c r="J23" s="16">
        <f t="shared" si="2"/>
        <v>22324470.833333347</v>
      </c>
      <c r="K23" s="12" t="s">
        <v>23</v>
      </c>
      <c r="L23" s="12" t="s">
        <v>310</v>
      </c>
    </row>
    <row r="24" spans="1:12" x14ac:dyDescent="0.3">
      <c r="A24" s="13">
        <v>44005</v>
      </c>
      <c r="B24" s="14">
        <f t="shared" si="0"/>
        <v>44007</v>
      </c>
      <c r="C24" s="14">
        <v>44017</v>
      </c>
      <c r="D24" s="14" t="str">
        <f t="shared" si="1"/>
        <v>FAILED</v>
      </c>
      <c r="E24" s="15" t="s">
        <v>338</v>
      </c>
      <c r="F24" s="12" t="s">
        <v>335</v>
      </c>
      <c r="G24" s="12" t="s">
        <v>348</v>
      </c>
      <c r="H24" s="12">
        <v>229000</v>
      </c>
      <c r="I24" s="12">
        <v>110.985166666667</v>
      </c>
      <c r="J24" s="16">
        <f t="shared" si="2"/>
        <v>25415603.166666742</v>
      </c>
      <c r="K24" s="12" t="s">
        <v>19</v>
      </c>
      <c r="L24" s="12" t="s">
        <v>310</v>
      </c>
    </row>
    <row r="25" spans="1:12" x14ac:dyDescent="0.3">
      <c r="A25" s="13">
        <v>43942</v>
      </c>
      <c r="B25" s="14">
        <f t="shared" si="0"/>
        <v>43944</v>
      </c>
      <c r="C25" s="14">
        <v>43944</v>
      </c>
      <c r="D25" s="14" t="str">
        <f t="shared" si="1"/>
        <v>GOOD</v>
      </c>
      <c r="E25" s="15" t="s">
        <v>316</v>
      </c>
      <c r="F25" s="12" t="s">
        <v>311</v>
      </c>
      <c r="G25" s="12" t="s">
        <v>349</v>
      </c>
      <c r="H25" s="12">
        <v>103000</v>
      </c>
      <c r="I25" s="12">
        <v>148.56466666666699</v>
      </c>
      <c r="J25" s="16">
        <f t="shared" si="2"/>
        <v>15302160.6666667</v>
      </c>
      <c r="K25" s="12" t="s">
        <v>23</v>
      </c>
      <c r="L25" s="12" t="s">
        <v>310</v>
      </c>
    </row>
    <row r="26" spans="1:12" x14ac:dyDescent="0.3">
      <c r="A26" s="13">
        <v>44146</v>
      </c>
      <c r="B26" s="14">
        <f t="shared" si="0"/>
        <v>44148</v>
      </c>
      <c r="C26" s="14">
        <v>44152</v>
      </c>
      <c r="D26" s="14" t="str">
        <f t="shared" si="1"/>
        <v>FAILED</v>
      </c>
      <c r="E26" s="15" t="s">
        <v>320</v>
      </c>
      <c r="F26" s="12" t="s">
        <v>314</v>
      </c>
      <c r="G26" s="12" t="s">
        <v>350</v>
      </c>
      <c r="H26" s="12">
        <v>511000</v>
      </c>
      <c r="I26" s="12">
        <v>26.8786666666667</v>
      </c>
      <c r="J26" s="16">
        <f t="shared" si="2"/>
        <v>13734998.666666683</v>
      </c>
      <c r="K26" s="12" t="s">
        <v>23</v>
      </c>
      <c r="L26" s="12" t="s">
        <v>310</v>
      </c>
    </row>
    <row r="27" spans="1:12" x14ac:dyDescent="0.3">
      <c r="A27" s="13">
        <v>44117</v>
      </c>
      <c r="B27" s="14">
        <f t="shared" si="0"/>
        <v>44119</v>
      </c>
      <c r="C27" s="14">
        <v>44119</v>
      </c>
      <c r="D27" s="14" t="str">
        <f t="shared" si="1"/>
        <v>GOOD</v>
      </c>
      <c r="E27" s="15" t="s">
        <v>329</v>
      </c>
      <c r="F27" s="12" t="s">
        <v>335</v>
      </c>
      <c r="G27" s="12" t="s">
        <v>351</v>
      </c>
      <c r="H27" s="12">
        <v>453000</v>
      </c>
      <c r="I27" s="12">
        <v>44.1771666666667</v>
      </c>
      <c r="J27" s="16">
        <f t="shared" si="2"/>
        <v>20012256.500000015</v>
      </c>
      <c r="K27" s="12" t="s">
        <v>23</v>
      </c>
      <c r="L27" s="12" t="s">
        <v>310</v>
      </c>
    </row>
    <row r="28" spans="1:12" x14ac:dyDescent="0.3">
      <c r="A28" s="13">
        <v>44029</v>
      </c>
      <c r="B28" s="14">
        <f t="shared" si="0"/>
        <v>44033</v>
      </c>
      <c r="C28" s="14">
        <v>44033</v>
      </c>
      <c r="D28" s="14" t="str">
        <f t="shared" si="1"/>
        <v>GOOD</v>
      </c>
      <c r="E28" s="15" t="s">
        <v>325</v>
      </c>
      <c r="F28" s="12" t="s">
        <v>335</v>
      </c>
      <c r="G28" s="12" t="s">
        <v>352</v>
      </c>
      <c r="H28" s="12">
        <v>277000</v>
      </c>
      <c r="I28" s="12">
        <v>96.669166666666698</v>
      </c>
      <c r="J28" s="16">
        <f t="shared" si="2"/>
        <v>26777359.166666675</v>
      </c>
      <c r="K28" s="12" t="s">
        <v>23</v>
      </c>
      <c r="L28" s="12" t="s">
        <v>319</v>
      </c>
    </row>
    <row r="29" spans="1:12" x14ac:dyDescent="0.3">
      <c r="A29" s="13">
        <v>44053</v>
      </c>
      <c r="B29" s="14">
        <f t="shared" si="0"/>
        <v>44055</v>
      </c>
      <c r="C29" s="14">
        <v>44055</v>
      </c>
      <c r="D29" s="14" t="str">
        <f t="shared" si="1"/>
        <v>GOOD</v>
      </c>
      <c r="E29" s="15" t="s">
        <v>332</v>
      </c>
      <c r="F29" s="12" t="s">
        <v>335</v>
      </c>
      <c r="G29" s="12" t="s">
        <v>353</v>
      </c>
      <c r="H29" s="12">
        <v>325000</v>
      </c>
      <c r="I29" s="12">
        <v>82.353166666666695</v>
      </c>
      <c r="J29" s="16">
        <f t="shared" si="2"/>
        <v>26764779.166666675</v>
      </c>
      <c r="K29" s="12" t="s">
        <v>19</v>
      </c>
      <c r="L29" s="12" t="s">
        <v>319</v>
      </c>
    </row>
    <row r="30" spans="1:12" x14ac:dyDescent="0.3">
      <c r="A30" s="13">
        <v>44154</v>
      </c>
      <c r="B30" s="14">
        <f t="shared" si="0"/>
        <v>44158</v>
      </c>
      <c r="C30" s="14">
        <v>44158</v>
      </c>
      <c r="D30" s="14" t="str">
        <f t="shared" si="1"/>
        <v>GOOD</v>
      </c>
      <c r="E30" s="15" t="s">
        <v>325</v>
      </c>
      <c r="F30" s="12" t="s">
        <v>314</v>
      </c>
      <c r="G30" s="12" t="s">
        <v>354</v>
      </c>
      <c r="H30" s="12">
        <v>527000</v>
      </c>
      <c r="I30" s="12">
        <v>22.106666666666701</v>
      </c>
      <c r="J30" s="16">
        <f t="shared" si="2"/>
        <v>11650213.333333351</v>
      </c>
      <c r="K30" s="12" t="s">
        <v>23</v>
      </c>
      <c r="L30" s="12" t="s">
        <v>310</v>
      </c>
    </row>
    <row r="31" spans="1:12" x14ac:dyDescent="0.3">
      <c r="A31" s="13">
        <v>44127</v>
      </c>
      <c r="B31" s="14">
        <f t="shared" si="0"/>
        <v>44131</v>
      </c>
      <c r="C31" s="14">
        <v>44131</v>
      </c>
      <c r="D31" s="14" t="str">
        <f t="shared" si="1"/>
        <v>GOOD</v>
      </c>
      <c r="E31" s="15" t="s">
        <v>325</v>
      </c>
      <c r="F31" s="12" t="s">
        <v>327</v>
      </c>
      <c r="G31" s="12" t="s">
        <v>355</v>
      </c>
      <c r="H31" s="12">
        <v>475000</v>
      </c>
      <c r="I31" s="12">
        <v>37.615666666666698</v>
      </c>
      <c r="J31" s="16">
        <f t="shared" si="2"/>
        <v>17867441.666666683</v>
      </c>
      <c r="K31" s="12" t="s">
        <v>23</v>
      </c>
      <c r="L31" s="12" t="s">
        <v>319</v>
      </c>
    </row>
    <row r="32" spans="1:12" x14ac:dyDescent="0.3">
      <c r="A32" s="13">
        <v>44184</v>
      </c>
      <c r="B32" s="14">
        <f t="shared" si="0"/>
        <v>44187</v>
      </c>
      <c r="C32" s="14">
        <v>44187</v>
      </c>
      <c r="D32" s="14" t="str">
        <f t="shared" si="1"/>
        <v>GOOD</v>
      </c>
      <c r="E32" s="15" t="s">
        <v>325</v>
      </c>
      <c r="F32" s="12" t="s">
        <v>321</v>
      </c>
      <c r="G32" s="12" t="s">
        <v>356</v>
      </c>
      <c r="H32" s="12">
        <v>585000</v>
      </c>
      <c r="I32" s="12">
        <v>4.8081666666666703</v>
      </c>
      <c r="J32" s="16">
        <f t="shared" si="2"/>
        <v>2812777.5000000023</v>
      </c>
      <c r="K32" s="12" t="s">
        <v>23</v>
      </c>
      <c r="L32" s="12" t="s">
        <v>310</v>
      </c>
    </row>
    <row r="33" spans="1:12" x14ac:dyDescent="0.3">
      <c r="A33" s="13">
        <v>43994</v>
      </c>
      <c r="B33" s="14">
        <f t="shared" si="0"/>
        <v>43998</v>
      </c>
      <c r="C33" s="14">
        <v>43998</v>
      </c>
      <c r="D33" s="14" t="str">
        <f t="shared" si="1"/>
        <v>GOOD</v>
      </c>
      <c r="E33" s="15" t="s">
        <v>357</v>
      </c>
      <c r="F33" s="12" t="s">
        <v>308</v>
      </c>
      <c r="G33" s="12" t="s">
        <v>358</v>
      </c>
      <c r="H33" s="12">
        <v>211000</v>
      </c>
      <c r="I33" s="12">
        <v>116.353666666667</v>
      </c>
      <c r="J33" s="16">
        <f t="shared" si="2"/>
        <v>24550623.666666735</v>
      </c>
      <c r="K33" s="12" t="s">
        <v>23</v>
      </c>
      <c r="L33" s="12" t="s">
        <v>319</v>
      </c>
    </row>
    <row r="34" spans="1:12" x14ac:dyDescent="0.3">
      <c r="A34" s="13">
        <v>43929</v>
      </c>
      <c r="B34" s="14">
        <f t="shared" si="0"/>
        <v>43931</v>
      </c>
      <c r="C34" s="14">
        <v>43931</v>
      </c>
      <c r="D34" s="14" t="str">
        <f t="shared" si="1"/>
        <v>GOOD</v>
      </c>
      <c r="E34" s="15" t="s">
        <v>345</v>
      </c>
      <c r="F34" s="12" t="s">
        <v>323</v>
      </c>
      <c r="G34" s="12" t="s">
        <v>359</v>
      </c>
      <c r="H34" s="12">
        <v>77000</v>
      </c>
      <c r="I34" s="12">
        <v>156.319166666667</v>
      </c>
      <c r="J34" s="16">
        <f t="shared" si="2"/>
        <v>12036575.83333336</v>
      </c>
      <c r="K34" s="12" t="s">
        <v>23</v>
      </c>
      <c r="L34" s="12" t="s">
        <v>310</v>
      </c>
    </row>
    <row r="35" spans="1:12" x14ac:dyDescent="0.3">
      <c r="A35" s="13">
        <v>43989</v>
      </c>
      <c r="B35" s="14">
        <f t="shared" si="0"/>
        <v>43991</v>
      </c>
      <c r="C35" s="14">
        <v>43991</v>
      </c>
      <c r="D35" s="14" t="str">
        <f t="shared" si="1"/>
        <v>GOOD</v>
      </c>
      <c r="E35" s="15" t="s">
        <v>325</v>
      </c>
      <c r="F35" s="12" t="s">
        <v>335</v>
      </c>
      <c r="G35" s="12" t="s">
        <v>360</v>
      </c>
      <c r="H35" s="12">
        <v>197000</v>
      </c>
      <c r="I35" s="12">
        <v>120.529166666667</v>
      </c>
      <c r="J35" s="16">
        <f t="shared" si="2"/>
        <v>23744245.833333399</v>
      </c>
      <c r="K35" s="12" t="s">
        <v>23</v>
      </c>
      <c r="L35" s="12" t="s">
        <v>310</v>
      </c>
    </row>
    <row r="36" spans="1:12" x14ac:dyDescent="0.3">
      <c r="A36" s="13">
        <v>44093</v>
      </c>
      <c r="B36" s="14">
        <f t="shared" si="0"/>
        <v>44096</v>
      </c>
      <c r="C36" s="14">
        <v>44096</v>
      </c>
      <c r="D36" s="14" t="str">
        <f t="shared" si="1"/>
        <v>GOOD</v>
      </c>
      <c r="E36" s="15" t="s">
        <v>325</v>
      </c>
      <c r="F36" s="12" t="s">
        <v>335</v>
      </c>
      <c r="G36" s="12" t="s">
        <v>361</v>
      </c>
      <c r="H36" s="12">
        <v>405000</v>
      </c>
      <c r="I36" s="12">
        <v>58.493166666666703</v>
      </c>
      <c r="J36" s="16">
        <f t="shared" si="2"/>
        <v>23689732.500000015</v>
      </c>
      <c r="K36" s="12" t="s">
        <v>23</v>
      </c>
      <c r="L36" s="12" t="s">
        <v>310</v>
      </c>
    </row>
    <row r="37" spans="1:12" x14ac:dyDescent="0.3">
      <c r="A37" s="13">
        <v>43917</v>
      </c>
      <c r="B37" s="14">
        <f t="shared" si="0"/>
        <v>43921</v>
      </c>
      <c r="C37" s="14">
        <v>43921</v>
      </c>
      <c r="D37" s="14" t="str">
        <f t="shared" si="1"/>
        <v>GOOD</v>
      </c>
      <c r="E37" s="15" t="s">
        <v>313</v>
      </c>
      <c r="F37" s="12" t="s">
        <v>335</v>
      </c>
      <c r="G37" s="12" t="s">
        <v>362</v>
      </c>
      <c r="H37" s="12">
        <v>53000</v>
      </c>
      <c r="I37" s="12">
        <v>163.47716666666699</v>
      </c>
      <c r="J37" s="16">
        <f t="shared" si="2"/>
        <v>8664289.8333333507</v>
      </c>
      <c r="K37" s="12" t="s">
        <v>23</v>
      </c>
      <c r="L37" s="12" t="s">
        <v>319</v>
      </c>
    </row>
    <row r="38" spans="1:12" x14ac:dyDescent="0.3">
      <c r="A38" s="13">
        <v>44039</v>
      </c>
      <c r="B38" s="14">
        <f t="shared" si="0"/>
        <v>44041</v>
      </c>
      <c r="C38" s="14">
        <v>44041</v>
      </c>
      <c r="D38" s="14" t="str">
        <f t="shared" si="1"/>
        <v>GOOD</v>
      </c>
      <c r="E38" s="15" t="s">
        <v>338</v>
      </c>
      <c r="F38" s="12" t="s">
        <v>321</v>
      </c>
      <c r="G38" s="12" t="s">
        <v>363</v>
      </c>
      <c r="H38" s="12">
        <v>297000</v>
      </c>
      <c r="I38" s="12">
        <v>90.704166666666694</v>
      </c>
      <c r="J38" s="16">
        <f t="shared" si="2"/>
        <v>26939137.500000007</v>
      </c>
      <c r="K38" s="12" t="s">
        <v>19</v>
      </c>
      <c r="L38" s="12" t="s">
        <v>319</v>
      </c>
    </row>
    <row r="39" spans="1:12" x14ac:dyDescent="0.3">
      <c r="A39" s="13">
        <v>44124</v>
      </c>
      <c r="B39" s="14">
        <f t="shared" si="0"/>
        <v>44126</v>
      </c>
      <c r="C39" s="14">
        <v>44130</v>
      </c>
      <c r="D39" s="14" t="str">
        <f t="shared" si="1"/>
        <v>FAILED</v>
      </c>
      <c r="E39" s="15" t="s">
        <v>338</v>
      </c>
      <c r="F39" s="12" t="s">
        <v>308</v>
      </c>
      <c r="G39" s="12" t="s">
        <v>364</v>
      </c>
      <c r="H39" s="12">
        <v>467000</v>
      </c>
      <c r="I39" s="12">
        <v>40.001666666666701</v>
      </c>
      <c r="J39" s="16">
        <f t="shared" si="2"/>
        <v>18680778.333333351</v>
      </c>
      <c r="K39" s="12" t="s">
        <v>19</v>
      </c>
      <c r="L39" s="12" t="s">
        <v>310</v>
      </c>
    </row>
    <row r="40" spans="1:12" x14ac:dyDescent="0.3">
      <c r="A40" s="13">
        <v>43936</v>
      </c>
      <c r="B40" s="14">
        <f t="shared" si="0"/>
        <v>43938</v>
      </c>
      <c r="C40" s="14">
        <v>43938</v>
      </c>
      <c r="D40" s="14" t="str">
        <f t="shared" si="1"/>
        <v>GOOD</v>
      </c>
      <c r="E40" s="15" t="s">
        <v>345</v>
      </c>
      <c r="F40" s="12" t="s">
        <v>327</v>
      </c>
      <c r="G40" s="12" t="s">
        <v>365</v>
      </c>
      <c r="H40" s="12">
        <v>91000</v>
      </c>
      <c r="I40" s="12">
        <v>152.143666666667</v>
      </c>
      <c r="J40" s="16">
        <f t="shared" si="2"/>
        <v>13845073.666666698</v>
      </c>
      <c r="K40" s="12" t="s">
        <v>23</v>
      </c>
      <c r="L40" s="12" t="s">
        <v>310</v>
      </c>
    </row>
    <row r="41" spans="1:12" x14ac:dyDescent="0.3">
      <c r="A41" s="13">
        <v>44142</v>
      </c>
      <c r="B41" s="14">
        <f t="shared" si="0"/>
        <v>44145</v>
      </c>
      <c r="C41" s="14">
        <v>44145</v>
      </c>
      <c r="D41" s="14" t="str">
        <f t="shared" si="1"/>
        <v>GOOD</v>
      </c>
      <c r="E41" s="15" t="s">
        <v>357</v>
      </c>
      <c r="F41" s="12" t="s">
        <v>311</v>
      </c>
      <c r="G41" s="12" t="s">
        <v>366</v>
      </c>
      <c r="H41" s="12">
        <v>503000</v>
      </c>
      <c r="I41" s="12">
        <v>29.264666666666699</v>
      </c>
      <c r="J41" s="16">
        <f t="shared" si="2"/>
        <v>14720127.333333349</v>
      </c>
      <c r="K41" s="12" t="s">
        <v>23</v>
      </c>
      <c r="L41" s="12" t="s">
        <v>310</v>
      </c>
    </row>
    <row r="42" spans="1:12" x14ac:dyDescent="0.3">
      <c r="A42" s="13">
        <v>44134</v>
      </c>
      <c r="B42" s="14">
        <f t="shared" si="0"/>
        <v>44138</v>
      </c>
      <c r="C42" s="14">
        <v>44143</v>
      </c>
      <c r="D42" s="14" t="str">
        <f t="shared" si="1"/>
        <v>FAILED</v>
      </c>
      <c r="E42" s="15" t="s">
        <v>329</v>
      </c>
      <c r="F42" s="12" t="s">
        <v>321</v>
      </c>
      <c r="G42" s="12" t="s">
        <v>367</v>
      </c>
      <c r="H42" s="12">
        <v>489000</v>
      </c>
      <c r="I42" s="12">
        <v>33.440166666666698</v>
      </c>
      <c r="J42" s="16">
        <f t="shared" si="2"/>
        <v>16352241.500000015</v>
      </c>
      <c r="K42" s="12" t="s">
        <v>23</v>
      </c>
      <c r="L42" s="12" t="s">
        <v>319</v>
      </c>
    </row>
    <row r="43" spans="1:12" x14ac:dyDescent="0.3">
      <c r="A43" s="13">
        <v>44138</v>
      </c>
      <c r="B43" s="14">
        <f t="shared" si="0"/>
        <v>44140</v>
      </c>
      <c r="C43" s="14">
        <v>44140</v>
      </c>
      <c r="D43" s="14" t="str">
        <f t="shared" si="1"/>
        <v>GOOD</v>
      </c>
      <c r="E43" s="15" t="s">
        <v>332</v>
      </c>
      <c r="F43" s="12" t="s">
        <v>314</v>
      </c>
      <c r="G43" s="12" t="s">
        <v>368</v>
      </c>
      <c r="H43" s="12">
        <v>495000</v>
      </c>
      <c r="I43" s="12">
        <v>31.650666666666702</v>
      </c>
      <c r="J43" s="16">
        <f t="shared" si="2"/>
        <v>15667080.000000017</v>
      </c>
      <c r="K43" s="12" t="s">
        <v>19</v>
      </c>
      <c r="L43" s="12" t="s">
        <v>310</v>
      </c>
    </row>
    <row r="44" spans="1:12" x14ac:dyDescent="0.3">
      <c r="A44" s="13">
        <v>43984</v>
      </c>
      <c r="B44" s="14">
        <f t="shared" si="0"/>
        <v>43986</v>
      </c>
      <c r="C44" s="14">
        <v>43986</v>
      </c>
      <c r="D44" s="14" t="str">
        <f t="shared" si="1"/>
        <v>GOOD</v>
      </c>
      <c r="E44" s="15" t="s">
        <v>313</v>
      </c>
      <c r="F44" s="12" t="s">
        <v>327</v>
      </c>
      <c r="G44" s="12" t="s">
        <v>369</v>
      </c>
      <c r="H44" s="12">
        <v>187000</v>
      </c>
      <c r="I44" s="12">
        <v>123.511666666667</v>
      </c>
      <c r="J44" s="16">
        <f t="shared" si="2"/>
        <v>23096681.666666728</v>
      </c>
      <c r="K44" s="12" t="s">
        <v>23</v>
      </c>
      <c r="L44" s="12" t="s">
        <v>310</v>
      </c>
    </row>
    <row r="45" spans="1:12" x14ac:dyDescent="0.3">
      <c r="A45" s="13">
        <v>43962</v>
      </c>
      <c r="B45" s="14">
        <f t="shared" si="0"/>
        <v>43964</v>
      </c>
      <c r="C45" s="14">
        <v>43964</v>
      </c>
      <c r="D45" s="14" t="str">
        <f t="shared" si="1"/>
        <v>GOOD</v>
      </c>
      <c r="E45" s="15" t="s">
        <v>320</v>
      </c>
      <c r="F45" s="12" t="s">
        <v>314</v>
      </c>
      <c r="G45" s="12" t="s">
        <v>370</v>
      </c>
      <c r="H45" s="12">
        <v>143000</v>
      </c>
      <c r="I45" s="12">
        <v>136.63466666666699</v>
      </c>
      <c r="J45" s="16">
        <f t="shared" si="2"/>
        <v>19538757.333333381</v>
      </c>
      <c r="K45" s="12" t="s">
        <v>23</v>
      </c>
      <c r="L45" s="12" t="s">
        <v>319</v>
      </c>
    </row>
    <row r="46" spans="1:12" x14ac:dyDescent="0.3">
      <c r="A46" s="13">
        <v>43916</v>
      </c>
      <c r="B46" s="14">
        <f t="shared" si="0"/>
        <v>43920</v>
      </c>
      <c r="C46" s="14">
        <v>43925</v>
      </c>
      <c r="D46" s="14" t="str">
        <f t="shared" si="1"/>
        <v>FAILED</v>
      </c>
      <c r="E46" s="15" t="s">
        <v>313</v>
      </c>
      <c r="F46" s="12" t="s">
        <v>308</v>
      </c>
      <c r="G46" s="12" t="s">
        <v>371</v>
      </c>
      <c r="H46" s="12">
        <v>51000</v>
      </c>
      <c r="I46" s="12">
        <v>164.07366666666701</v>
      </c>
      <c r="J46" s="16">
        <f t="shared" si="2"/>
        <v>8367757.0000000177</v>
      </c>
      <c r="K46" s="12" t="s">
        <v>23</v>
      </c>
      <c r="L46" s="12" t="s">
        <v>310</v>
      </c>
    </row>
    <row r="47" spans="1:12" x14ac:dyDescent="0.3">
      <c r="A47" s="13">
        <v>44186</v>
      </c>
      <c r="B47" s="14">
        <f t="shared" si="0"/>
        <v>44188</v>
      </c>
      <c r="C47" s="14">
        <v>44188</v>
      </c>
      <c r="D47" s="14" t="str">
        <f t="shared" si="1"/>
        <v>GOOD</v>
      </c>
      <c r="E47" s="15" t="s">
        <v>307</v>
      </c>
      <c r="F47" s="12" t="s">
        <v>314</v>
      </c>
      <c r="G47" s="12" t="s">
        <v>372</v>
      </c>
      <c r="H47" s="12">
        <v>591000</v>
      </c>
      <c r="I47" s="12">
        <v>3.0186666666666699</v>
      </c>
      <c r="J47" s="16">
        <f t="shared" si="2"/>
        <v>1784032.0000000019</v>
      </c>
      <c r="K47" s="12" t="s">
        <v>54</v>
      </c>
      <c r="L47" s="12" t="s">
        <v>319</v>
      </c>
    </row>
    <row r="48" spans="1:12" x14ac:dyDescent="0.3">
      <c r="A48" s="13">
        <v>43898</v>
      </c>
      <c r="B48" s="14">
        <f t="shared" si="0"/>
        <v>43900</v>
      </c>
      <c r="C48" s="14">
        <v>43900</v>
      </c>
      <c r="D48" s="14" t="str">
        <f t="shared" si="1"/>
        <v>GOOD</v>
      </c>
      <c r="E48" s="15" t="s">
        <v>307</v>
      </c>
      <c r="F48" s="12" t="s">
        <v>314</v>
      </c>
      <c r="G48" s="12" t="s">
        <v>373</v>
      </c>
      <c r="H48" s="12">
        <v>15000</v>
      </c>
      <c r="I48" s="12">
        <v>174.810666666667</v>
      </c>
      <c r="J48" s="16">
        <f t="shared" si="2"/>
        <v>2622160.0000000051</v>
      </c>
      <c r="K48" s="12" t="s">
        <v>54</v>
      </c>
      <c r="L48" s="12" t="s">
        <v>310</v>
      </c>
    </row>
    <row r="49" spans="1:12" x14ac:dyDescent="0.3">
      <c r="A49" s="13">
        <v>44017</v>
      </c>
      <c r="B49" s="14">
        <f t="shared" si="0"/>
        <v>44019</v>
      </c>
      <c r="C49" s="14">
        <v>44024</v>
      </c>
      <c r="D49" s="14" t="str">
        <f t="shared" si="1"/>
        <v>FAILED</v>
      </c>
      <c r="E49" s="15" t="s">
        <v>316</v>
      </c>
      <c r="F49" s="12" t="s">
        <v>321</v>
      </c>
      <c r="G49" s="12" t="s">
        <v>374</v>
      </c>
      <c r="H49" s="12">
        <v>249000</v>
      </c>
      <c r="I49" s="12">
        <v>105.020166666667</v>
      </c>
      <c r="J49" s="16">
        <f t="shared" si="2"/>
        <v>26150021.500000082</v>
      </c>
      <c r="K49" s="12" t="s">
        <v>23</v>
      </c>
      <c r="L49" s="12" t="s">
        <v>310</v>
      </c>
    </row>
    <row r="50" spans="1:12" x14ac:dyDescent="0.3">
      <c r="A50" s="13">
        <v>44144</v>
      </c>
      <c r="B50" s="14">
        <f t="shared" si="0"/>
        <v>44146</v>
      </c>
      <c r="C50" s="14">
        <v>44148</v>
      </c>
      <c r="D50" s="14" t="str">
        <f t="shared" si="1"/>
        <v>FAILED</v>
      </c>
      <c r="E50" s="15" t="s">
        <v>325</v>
      </c>
      <c r="F50" s="12" t="s">
        <v>327</v>
      </c>
      <c r="G50" s="12" t="s">
        <v>375</v>
      </c>
      <c r="H50" s="12">
        <v>507000</v>
      </c>
      <c r="I50" s="12">
        <v>28.071666666666701</v>
      </c>
      <c r="J50" s="16">
        <f t="shared" si="2"/>
        <v>14232335.000000017</v>
      </c>
      <c r="K50" s="12" t="s">
        <v>23</v>
      </c>
      <c r="L50" s="12" t="s">
        <v>319</v>
      </c>
    </row>
    <row r="51" spans="1:12" x14ac:dyDescent="0.3">
      <c r="A51" s="13">
        <v>44030</v>
      </c>
      <c r="B51" s="14">
        <f t="shared" si="0"/>
        <v>44033</v>
      </c>
      <c r="C51" s="14">
        <v>44033</v>
      </c>
      <c r="D51" s="14" t="str">
        <f t="shared" si="1"/>
        <v>GOOD</v>
      </c>
      <c r="E51" s="15" t="s">
        <v>320</v>
      </c>
      <c r="F51" s="12" t="s">
        <v>311</v>
      </c>
      <c r="G51" s="12" t="s">
        <v>376</v>
      </c>
      <c r="H51" s="12">
        <v>281000</v>
      </c>
      <c r="I51" s="12">
        <v>95.4761666666667</v>
      </c>
      <c r="J51" s="16">
        <f t="shared" si="2"/>
        <v>26828802.833333343</v>
      </c>
      <c r="K51" s="12" t="s">
        <v>23</v>
      </c>
      <c r="L51" s="12" t="s">
        <v>310</v>
      </c>
    </row>
    <row r="52" spans="1:12" x14ac:dyDescent="0.3">
      <c r="A52" s="13">
        <v>43911</v>
      </c>
      <c r="B52" s="14">
        <f t="shared" si="0"/>
        <v>43914</v>
      </c>
      <c r="C52" s="14">
        <v>43914</v>
      </c>
      <c r="D52" s="14" t="str">
        <f t="shared" si="1"/>
        <v>GOOD</v>
      </c>
      <c r="E52" s="15" t="s">
        <v>307</v>
      </c>
      <c r="F52" s="12" t="s">
        <v>321</v>
      </c>
      <c r="G52" s="12" t="s">
        <v>377</v>
      </c>
      <c r="H52" s="12">
        <v>41000</v>
      </c>
      <c r="I52" s="12">
        <v>167.056166666667</v>
      </c>
      <c r="J52" s="16">
        <f t="shared" si="2"/>
        <v>6849302.833333347</v>
      </c>
      <c r="K52" s="12" t="s">
        <v>54</v>
      </c>
      <c r="L52" s="12" t="s">
        <v>310</v>
      </c>
    </row>
    <row r="53" spans="1:12" x14ac:dyDescent="0.3">
      <c r="A53" s="13">
        <v>44001</v>
      </c>
      <c r="B53" s="14">
        <f t="shared" si="0"/>
        <v>44005</v>
      </c>
      <c r="C53" s="14">
        <v>44007</v>
      </c>
      <c r="D53" s="14" t="str">
        <f t="shared" si="1"/>
        <v>FAILED</v>
      </c>
      <c r="E53" s="15" t="s">
        <v>325</v>
      </c>
      <c r="F53" s="12" t="s">
        <v>323</v>
      </c>
      <c r="G53" s="12" t="s">
        <v>378</v>
      </c>
      <c r="H53" s="12">
        <v>221000</v>
      </c>
      <c r="I53" s="12">
        <v>113.37116666666699</v>
      </c>
      <c r="J53" s="16">
        <f t="shared" si="2"/>
        <v>25055027.833333407</v>
      </c>
      <c r="K53" s="12" t="s">
        <v>23</v>
      </c>
      <c r="L53" s="12" t="s">
        <v>319</v>
      </c>
    </row>
    <row r="54" spans="1:12" x14ac:dyDescent="0.3">
      <c r="A54" s="13">
        <v>44167</v>
      </c>
      <c r="B54" s="14">
        <f t="shared" si="0"/>
        <v>44169</v>
      </c>
      <c r="C54" s="14">
        <v>44169</v>
      </c>
      <c r="D54" s="14" t="str">
        <f t="shared" si="1"/>
        <v>GOOD</v>
      </c>
      <c r="E54" s="15" t="s">
        <v>325</v>
      </c>
      <c r="F54" s="12" t="s">
        <v>321</v>
      </c>
      <c r="G54" s="12" t="s">
        <v>379</v>
      </c>
      <c r="H54" s="12">
        <v>553000</v>
      </c>
      <c r="I54" s="12">
        <v>14.352166666666699</v>
      </c>
      <c r="J54" s="16">
        <f t="shared" si="2"/>
        <v>7936748.1666666847</v>
      </c>
      <c r="K54" s="12" t="s">
        <v>23</v>
      </c>
      <c r="L54" s="12" t="s">
        <v>310</v>
      </c>
    </row>
    <row r="55" spans="1:12" x14ac:dyDescent="0.3">
      <c r="A55" s="13">
        <v>44077</v>
      </c>
      <c r="B55" s="14">
        <f t="shared" si="0"/>
        <v>44081</v>
      </c>
      <c r="C55" s="14">
        <v>44081</v>
      </c>
      <c r="D55" s="14" t="str">
        <f t="shared" si="1"/>
        <v>GOOD</v>
      </c>
      <c r="E55" s="15" t="s">
        <v>313</v>
      </c>
      <c r="F55" s="12" t="s">
        <v>335</v>
      </c>
      <c r="G55" s="12" t="s">
        <v>380</v>
      </c>
      <c r="H55" s="12">
        <v>373000</v>
      </c>
      <c r="I55" s="12">
        <v>68.037166666666707</v>
      </c>
      <c r="J55" s="16">
        <f t="shared" si="2"/>
        <v>25377863.166666683</v>
      </c>
      <c r="K55" s="12" t="s">
        <v>23</v>
      </c>
      <c r="L55" s="12" t="s">
        <v>310</v>
      </c>
    </row>
    <row r="56" spans="1:12" x14ac:dyDescent="0.3">
      <c r="A56" s="13">
        <v>44006</v>
      </c>
      <c r="B56" s="14">
        <f t="shared" si="0"/>
        <v>44008</v>
      </c>
      <c r="C56" s="14">
        <v>44008</v>
      </c>
      <c r="D56" s="14" t="str">
        <f t="shared" si="1"/>
        <v>GOOD</v>
      </c>
      <c r="E56" s="15" t="s">
        <v>357</v>
      </c>
      <c r="F56" s="12" t="s">
        <v>311</v>
      </c>
      <c r="G56" s="12" t="s">
        <v>381</v>
      </c>
      <c r="H56" s="12">
        <v>231000</v>
      </c>
      <c r="I56" s="12">
        <v>110.38866666666701</v>
      </c>
      <c r="J56" s="16">
        <f t="shared" si="2"/>
        <v>25499782.000000078</v>
      </c>
      <c r="K56" s="12" t="s">
        <v>23</v>
      </c>
      <c r="L56" s="12" t="s">
        <v>310</v>
      </c>
    </row>
    <row r="57" spans="1:12" x14ac:dyDescent="0.3">
      <c r="A57" s="13">
        <v>44178</v>
      </c>
      <c r="B57" s="14">
        <f t="shared" si="0"/>
        <v>44180</v>
      </c>
      <c r="C57" s="14">
        <v>44180</v>
      </c>
      <c r="D57" s="14" t="str">
        <f t="shared" si="1"/>
        <v>GOOD</v>
      </c>
      <c r="E57" s="15" t="s">
        <v>325</v>
      </c>
      <c r="F57" s="12" t="s">
        <v>327</v>
      </c>
      <c r="G57" s="12" t="s">
        <v>382</v>
      </c>
      <c r="H57" s="12">
        <v>571000</v>
      </c>
      <c r="I57" s="12">
        <v>8.9836666666666698</v>
      </c>
      <c r="J57" s="16">
        <f t="shared" si="2"/>
        <v>5129673.6666666688</v>
      </c>
      <c r="K57" s="12" t="s">
        <v>23</v>
      </c>
      <c r="L57" s="12" t="s">
        <v>310</v>
      </c>
    </row>
    <row r="58" spans="1:12" x14ac:dyDescent="0.3">
      <c r="A58" s="13">
        <v>44098</v>
      </c>
      <c r="B58" s="14">
        <f t="shared" si="0"/>
        <v>44102</v>
      </c>
      <c r="C58" s="14">
        <v>44102</v>
      </c>
      <c r="D58" s="14" t="str">
        <f t="shared" si="1"/>
        <v>GOOD</v>
      </c>
      <c r="E58" s="15" t="s">
        <v>320</v>
      </c>
      <c r="F58" s="12" t="s">
        <v>314</v>
      </c>
      <c r="G58" s="12" t="s">
        <v>383</v>
      </c>
      <c r="H58" s="12">
        <v>415000</v>
      </c>
      <c r="I58" s="12">
        <v>55.510666666666701</v>
      </c>
      <c r="J58" s="16">
        <f t="shared" si="2"/>
        <v>23036926.666666679</v>
      </c>
      <c r="K58" s="12" t="s">
        <v>23</v>
      </c>
      <c r="L58" s="12" t="s">
        <v>310</v>
      </c>
    </row>
    <row r="59" spans="1:12" x14ac:dyDescent="0.3">
      <c r="A59" s="13">
        <v>43922</v>
      </c>
      <c r="B59" s="14">
        <f t="shared" si="0"/>
        <v>43924</v>
      </c>
      <c r="C59" s="14">
        <v>43924</v>
      </c>
      <c r="D59" s="14" t="str">
        <f t="shared" si="1"/>
        <v>GOOD</v>
      </c>
      <c r="E59" s="15" t="s">
        <v>313</v>
      </c>
      <c r="F59" s="12" t="s">
        <v>314</v>
      </c>
      <c r="G59" s="12" t="s">
        <v>384</v>
      </c>
      <c r="H59" s="12">
        <v>63000</v>
      </c>
      <c r="I59" s="12">
        <v>160.494666666667</v>
      </c>
      <c r="J59" s="16">
        <f t="shared" si="2"/>
        <v>10111164.00000002</v>
      </c>
      <c r="K59" s="12" t="s">
        <v>23</v>
      </c>
      <c r="L59" s="12" t="s">
        <v>310</v>
      </c>
    </row>
    <row r="60" spans="1:12" x14ac:dyDescent="0.3">
      <c r="A60" s="13">
        <v>44145</v>
      </c>
      <c r="B60" s="14">
        <f t="shared" si="0"/>
        <v>44147</v>
      </c>
      <c r="C60" s="14">
        <v>44147</v>
      </c>
      <c r="D60" s="14" t="str">
        <f t="shared" si="1"/>
        <v>GOOD</v>
      </c>
      <c r="E60" s="15" t="s">
        <v>313</v>
      </c>
      <c r="F60" s="12" t="s">
        <v>323</v>
      </c>
      <c r="G60" s="12" t="s">
        <v>385</v>
      </c>
      <c r="H60" s="12">
        <v>509000</v>
      </c>
      <c r="I60" s="12">
        <v>27.475166666666698</v>
      </c>
      <c r="J60" s="16">
        <f t="shared" si="2"/>
        <v>13984859.833333349</v>
      </c>
      <c r="K60" s="12" t="s">
        <v>23</v>
      </c>
      <c r="L60" s="12" t="s">
        <v>310</v>
      </c>
    </row>
    <row r="61" spans="1:12" x14ac:dyDescent="0.3">
      <c r="A61" s="13">
        <v>44147</v>
      </c>
      <c r="B61" s="14">
        <f t="shared" si="0"/>
        <v>44151</v>
      </c>
      <c r="C61" s="14">
        <v>44156</v>
      </c>
      <c r="D61" s="14" t="str">
        <f t="shared" si="1"/>
        <v>FAILED</v>
      </c>
      <c r="E61" s="15" t="s">
        <v>357</v>
      </c>
      <c r="F61" s="12" t="s">
        <v>317</v>
      </c>
      <c r="G61" s="12" t="s">
        <v>386</v>
      </c>
      <c r="H61" s="12">
        <v>513000</v>
      </c>
      <c r="I61" s="12">
        <v>26.282166666666701</v>
      </c>
      <c r="J61" s="16">
        <f t="shared" si="2"/>
        <v>13482751.500000017</v>
      </c>
      <c r="K61" s="12" t="s">
        <v>23</v>
      </c>
      <c r="L61" s="12" t="s">
        <v>310</v>
      </c>
    </row>
    <row r="62" spans="1:12" x14ac:dyDescent="0.3">
      <c r="A62" s="13">
        <v>44116</v>
      </c>
      <c r="B62" s="14">
        <f t="shared" si="0"/>
        <v>44118</v>
      </c>
      <c r="C62" s="14">
        <v>44118</v>
      </c>
      <c r="D62" s="14" t="str">
        <f t="shared" si="1"/>
        <v>GOOD</v>
      </c>
      <c r="E62" s="15" t="s">
        <v>325</v>
      </c>
      <c r="F62" s="12" t="s">
        <v>308</v>
      </c>
      <c r="G62" s="12" t="s">
        <v>387</v>
      </c>
      <c r="H62" s="12">
        <v>451000</v>
      </c>
      <c r="I62" s="12">
        <v>44.773666666666699</v>
      </c>
      <c r="J62" s="16">
        <f t="shared" si="2"/>
        <v>20192923.666666683</v>
      </c>
      <c r="K62" s="12" t="s">
        <v>23</v>
      </c>
      <c r="L62" s="12" t="s">
        <v>319</v>
      </c>
    </row>
    <row r="63" spans="1:12" x14ac:dyDescent="0.3">
      <c r="A63" s="13">
        <v>44072</v>
      </c>
      <c r="B63" s="14">
        <f t="shared" si="0"/>
        <v>44075</v>
      </c>
      <c r="C63" s="14">
        <v>44075</v>
      </c>
      <c r="D63" s="14" t="str">
        <f t="shared" si="1"/>
        <v>GOOD</v>
      </c>
      <c r="E63" s="15" t="s">
        <v>313</v>
      </c>
      <c r="F63" s="12" t="s">
        <v>321</v>
      </c>
      <c r="G63" s="12" t="s">
        <v>388</v>
      </c>
      <c r="H63" s="12">
        <v>361000</v>
      </c>
      <c r="I63" s="12">
        <v>71.6161666666667</v>
      </c>
      <c r="J63" s="16">
        <f t="shared" si="2"/>
        <v>25853436.166666679</v>
      </c>
      <c r="K63" s="12" t="s">
        <v>23</v>
      </c>
      <c r="L63" s="12" t="s">
        <v>310</v>
      </c>
    </row>
    <row r="64" spans="1:12" x14ac:dyDescent="0.3">
      <c r="A64" s="13">
        <v>44174</v>
      </c>
      <c r="B64" s="14">
        <f t="shared" si="0"/>
        <v>44176</v>
      </c>
      <c r="C64" s="14">
        <v>44176</v>
      </c>
      <c r="D64" s="14" t="str">
        <f t="shared" si="1"/>
        <v>GOOD</v>
      </c>
      <c r="E64" s="15" t="s">
        <v>313</v>
      </c>
      <c r="F64" s="12" t="s">
        <v>311</v>
      </c>
      <c r="G64" s="12" t="s">
        <v>389</v>
      </c>
      <c r="H64" s="12">
        <v>567000</v>
      </c>
      <c r="I64" s="12">
        <v>10.1766666666667</v>
      </c>
      <c r="J64" s="16">
        <f t="shared" si="2"/>
        <v>5770170.0000000186</v>
      </c>
      <c r="K64" s="12" t="s">
        <v>23</v>
      </c>
      <c r="L64" s="12" t="s">
        <v>310</v>
      </c>
    </row>
    <row r="65" spans="1:12" x14ac:dyDescent="0.3">
      <c r="A65" s="13">
        <v>44085</v>
      </c>
      <c r="B65" s="14">
        <f t="shared" si="0"/>
        <v>44089</v>
      </c>
      <c r="C65" s="14">
        <v>44089</v>
      </c>
      <c r="D65" s="14" t="str">
        <f t="shared" si="1"/>
        <v>GOOD</v>
      </c>
      <c r="E65" s="15" t="s">
        <v>316</v>
      </c>
      <c r="F65" s="12" t="s">
        <v>311</v>
      </c>
      <c r="G65" s="12" t="s">
        <v>390</v>
      </c>
      <c r="H65" s="12">
        <v>391000</v>
      </c>
      <c r="I65" s="12">
        <v>62.668666666666702</v>
      </c>
      <c r="J65" s="16">
        <f t="shared" si="2"/>
        <v>24503448.666666679</v>
      </c>
      <c r="K65" s="12" t="s">
        <v>23</v>
      </c>
      <c r="L65" s="12" t="s">
        <v>319</v>
      </c>
    </row>
    <row r="66" spans="1:12" x14ac:dyDescent="0.3">
      <c r="A66" s="13">
        <v>43995</v>
      </c>
      <c r="B66" s="14">
        <f t="shared" ref="B66:B129" si="3">WORKDAY(A66,2)</f>
        <v>43998</v>
      </c>
      <c r="C66" s="14">
        <v>43998</v>
      </c>
      <c r="D66" s="14" t="str">
        <f t="shared" ref="D66:D129" si="4">IF(C66&gt;B66,"FAILED","GOOD")</f>
        <v>GOOD</v>
      </c>
      <c r="E66" s="15" t="s">
        <v>325</v>
      </c>
      <c r="F66" s="12" t="s">
        <v>314</v>
      </c>
      <c r="G66" s="12" t="s">
        <v>391</v>
      </c>
      <c r="H66" s="12">
        <v>207000</v>
      </c>
      <c r="I66" s="12">
        <v>117.54666666666699</v>
      </c>
      <c r="J66" s="16">
        <f t="shared" ref="J66:J129" si="5">H66*I66</f>
        <v>24332160.000000067</v>
      </c>
      <c r="K66" s="12" t="s">
        <v>23</v>
      </c>
      <c r="L66" s="12" t="s">
        <v>310</v>
      </c>
    </row>
    <row r="67" spans="1:12" x14ac:dyDescent="0.3">
      <c r="A67" s="13">
        <v>43975</v>
      </c>
      <c r="B67" s="14">
        <f t="shared" si="3"/>
        <v>43977</v>
      </c>
      <c r="C67" s="14">
        <v>43977</v>
      </c>
      <c r="D67" s="14" t="str">
        <f t="shared" si="4"/>
        <v>GOOD</v>
      </c>
      <c r="E67" s="15" t="s">
        <v>320</v>
      </c>
      <c r="F67" s="12" t="s">
        <v>321</v>
      </c>
      <c r="G67" s="12" t="s">
        <v>392</v>
      </c>
      <c r="H67" s="12">
        <v>169000</v>
      </c>
      <c r="I67" s="12">
        <v>128.88016666666701</v>
      </c>
      <c r="J67" s="16">
        <f t="shared" si="5"/>
        <v>21780748.166666724</v>
      </c>
      <c r="K67" s="12" t="s">
        <v>23</v>
      </c>
      <c r="L67" s="12" t="s">
        <v>310</v>
      </c>
    </row>
    <row r="68" spans="1:12" x14ac:dyDescent="0.3">
      <c r="A68" s="13">
        <v>44083</v>
      </c>
      <c r="B68" s="14">
        <f t="shared" si="3"/>
        <v>44085</v>
      </c>
      <c r="C68" s="14">
        <v>44085</v>
      </c>
      <c r="D68" s="14" t="str">
        <f t="shared" si="4"/>
        <v>GOOD</v>
      </c>
      <c r="E68" s="15" t="s">
        <v>329</v>
      </c>
      <c r="F68" s="12" t="s">
        <v>317</v>
      </c>
      <c r="G68" s="12" t="s">
        <v>393</v>
      </c>
      <c r="H68" s="12">
        <v>385000</v>
      </c>
      <c r="I68" s="12">
        <v>64.458166666666699</v>
      </c>
      <c r="J68" s="16">
        <f t="shared" si="5"/>
        <v>24816394.166666679</v>
      </c>
      <c r="K68" s="12" t="s">
        <v>23</v>
      </c>
      <c r="L68" s="12" t="s">
        <v>310</v>
      </c>
    </row>
    <row r="69" spans="1:12" x14ac:dyDescent="0.3">
      <c r="A69" s="13">
        <v>43959</v>
      </c>
      <c r="B69" s="14">
        <f t="shared" si="3"/>
        <v>43963</v>
      </c>
      <c r="C69" s="14">
        <v>43973</v>
      </c>
      <c r="D69" s="14" t="str">
        <f t="shared" si="4"/>
        <v>FAILED</v>
      </c>
      <c r="E69" s="15" t="s">
        <v>320</v>
      </c>
      <c r="F69" s="12" t="s">
        <v>321</v>
      </c>
      <c r="G69" s="12" t="s">
        <v>394</v>
      </c>
      <c r="H69" s="12">
        <v>137000</v>
      </c>
      <c r="I69" s="12">
        <v>138.42416666666699</v>
      </c>
      <c r="J69" s="16">
        <f t="shared" si="5"/>
        <v>18964110.833333377</v>
      </c>
      <c r="K69" s="12" t="s">
        <v>23</v>
      </c>
      <c r="L69" s="12" t="s">
        <v>319</v>
      </c>
    </row>
    <row r="70" spans="1:12" x14ac:dyDescent="0.3">
      <c r="A70" s="13">
        <v>44104</v>
      </c>
      <c r="B70" s="14">
        <f t="shared" si="3"/>
        <v>44106</v>
      </c>
      <c r="C70" s="14">
        <v>44116</v>
      </c>
      <c r="D70" s="14" t="str">
        <f t="shared" si="4"/>
        <v>FAILED</v>
      </c>
      <c r="E70" s="15" t="s">
        <v>332</v>
      </c>
      <c r="F70" s="12" t="s">
        <v>327</v>
      </c>
      <c r="G70" s="12" t="s">
        <v>395</v>
      </c>
      <c r="H70" s="12">
        <v>427000</v>
      </c>
      <c r="I70" s="12">
        <v>51.9316666666667</v>
      </c>
      <c r="J70" s="16">
        <f t="shared" si="5"/>
        <v>22174821.666666683</v>
      </c>
      <c r="K70" s="12" t="s">
        <v>19</v>
      </c>
      <c r="L70" s="12" t="s">
        <v>310</v>
      </c>
    </row>
    <row r="71" spans="1:12" x14ac:dyDescent="0.3">
      <c r="A71" s="13">
        <v>44099</v>
      </c>
      <c r="B71" s="14">
        <f t="shared" si="3"/>
        <v>44103</v>
      </c>
      <c r="C71" s="14">
        <v>44105</v>
      </c>
      <c r="D71" s="14" t="str">
        <f t="shared" si="4"/>
        <v>FAILED</v>
      </c>
      <c r="E71" s="15" t="s">
        <v>325</v>
      </c>
      <c r="F71" s="12" t="s">
        <v>317</v>
      </c>
      <c r="G71" s="12" t="s">
        <v>396</v>
      </c>
      <c r="H71" s="12">
        <v>417000</v>
      </c>
      <c r="I71" s="12">
        <v>54.914166666666702</v>
      </c>
      <c r="J71" s="16">
        <f t="shared" si="5"/>
        <v>22899207.500000015</v>
      </c>
      <c r="K71" s="12" t="s">
        <v>23</v>
      </c>
      <c r="L71" s="12" t="s">
        <v>319</v>
      </c>
    </row>
    <row r="72" spans="1:12" x14ac:dyDescent="0.3">
      <c r="A72" s="13">
        <v>44040</v>
      </c>
      <c r="B72" s="14">
        <f t="shared" si="3"/>
        <v>44042</v>
      </c>
      <c r="C72" s="14">
        <v>44042</v>
      </c>
      <c r="D72" s="14" t="str">
        <f t="shared" si="4"/>
        <v>GOOD</v>
      </c>
      <c r="E72" s="15" t="s">
        <v>357</v>
      </c>
      <c r="F72" s="12" t="s">
        <v>327</v>
      </c>
      <c r="G72" s="12" t="s">
        <v>397</v>
      </c>
      <c r="H72" s="12">
        <v>299000</v>
      </c>
      <c r="I72" s="12">
        <v>90.107666666666702</v>
      </c>
      <c r="J72" s="16">
        <f t="shared" si="5"/>
        <v>26942192.333333343</v>
      </c>
      <c r="K72" s="12" t="s">
        <v>23</v>
      </c>
      <c r="L72" s="12" t="s">
        <v>310</v>
      </c>
    </row>
    <row r="73" spans="1:12" x14ac:dyDescent="0.3">
      <c r="A73" s="13">
        <v>44041</v>
      </c>
      <c r="B73" s="14">
        <f t="shared" si="3"/>
        <v>44043</v>
      </c>
      <c r="C73" s="14">
        <v>44043</v>
      </c>
      <c r="D73" s="14" t="str">
        <f t="shared" si="4"/>
        <v>GOOD</v>
      </c>
      <c r="E73" s="15" t="s">
        <v>307</v>
      </c>
      <c r="F73" s="12" t="s">
        <v>323</v>
      </c>
      <c r="G73" s="12" t="s">
        <v>398</v>
      </c>
      <c r="H73" s="12">
        <v>301000</v>
      </c>
      <c r="I73" s="12">
        <v>89.511166666666696</v>
      </c>
      <c r="J73" s="16">
        <f t="shared" si="5"/>
        <v>26942861.166666675</v>
      </c>
      <c r="K73" s="12" t="s">
        <v>54</v>
      </c>
      <c r="L73" s="12" t="s">
        <v>310</v>
      </c>
    </row>
    <row r="74" spans="1:12" x14ac:dyDescent="0.3">
      <c r="A74" s="13">
        <v>43935</v>
      </c>
      <c r="B74" s="14">
        <f t="shared" si="3"/>
        <v>43937</v>
      </c>
      <c r="C74" s="14">
        <v>43939</v>
      </c>
      <c r="D74" s="14" t="str">
        <f t="shared" si="4"/>
        <v>FAILED</v>
      </c>
      <c r="E74" s="15" t="s">
        <v>345</v>
      </c>
      <c r="F74" s="12" t="s">
        <v>321</v>
      </c>
      <c r="G74" s="12" t="s">
        <v>399</v>
      </c>
      <c r="H74" s="12">
        <v>89000</v>
      </c>
      <c r="I74" s="12">
        <v>152.74016666666699</v>
      </c>
      <c r="J74" s="16">
        <f t="shared" si="5"/>
        <v>13593874.833333362</v>
      </c>
      <c r="K74" s="12" t="s">
        <v>23</v>
      </c>
      <c r="L74" s="12" t="s">
        <v>310</v>
      </c>
    </row>
    <row r="75" spans="1:12" x14ac:dyDescent="0.3">
      <c r="A75" s="13">
        <v>44025</v>
      </c>
      <c r="B75" s="14">
        <f t="shared" si="3"/>
        <v>44027</v>
      </c>
      <c r="C75" s="14">
        <v>44031</v>
      </c>
      <c r="D75" s="14" t="str">
        <f t="shared" si="4"/>
        <v>FAILED</v>
      </c>
      <c r="E75" s="15" t="s">
        <v>325</v>
      </c>
      <c r="F75" s="12" t="s">
        <v>323</v>
      </c>
      <c r="G75" s="12" t="s">
        <v>400</v>
      </c>
      <c r="H75" s="12">
        <v>269000</v>
      </c>
      <c r="I75" s="12">
        <v>99.055166666666693</v>
      </c>
      <c r="J75" s="16">
        <f t="shared" si="5"/>
        <v>26645839.83333334</v>
      </c>
      <c r="K75" s="12" t="s">
        <v>23</v>
      </c>
      <c r="L75" s="12" t="s">
        <v>319</v>
      </c>
    </row>
    <row r="76" spans="1:12" x14ac:dyDescent="0.3">
      <c r="A76" s="13">
        <v>43966</v>
      </c>
      <c r="B76" s="14">
        <f t="shared" si="3"/>
        <v>43970</v>
      </c>
      <c r="C76" s="14">
        <v>43972</v>
      </c>
      <c r="D76" s="14" t="str">
        <f t="shared" si="4"/>
        <v>FAILED</v>
      </c>
      <c r="E76" s="15" t="s">
        <v>320</v>
      </c>
      <c r="F76" s="12" t="s">
        <v>311</v>
      </c>
      <c r="G76" s="12" t="s">
        <v>401</v>
      </c>
      <c r="H76" s="12">
        <v>151000</v>
      </c>
      <c r="I76" s="12">
        <v>134.24866666666699</v>
      </c>
      <c r="J76" s="16">
        <f t="shared" si="5"/>
        <v>20271548.666666716</v>
      </c>
      <c r="K76" s="12" t="s">
        <v>23</v>
      </c>
      <c r="L76" s="12" t="s">
        <v>319</v>
      </c>
    </row>
    <row r="77" spans="1:12" x14ac:dyDescent="0.3">
      <c r="A77" s="13">
        <v>43976</v>
      </c>
      <c r="B77" s="14">
        <f t="shared" si="3"/>
        <v>43978</v>
      </c>
      <c r="C77" s="14">
        <v>43978</v>
      </c>
      <c r="D77" s="14" t="str">
        <f t="shared" si="4"/>
        <v>GOOD</v>
      </c>
      <c r="E77" s="15" t="s">
        <v>320</v>
      </c>
      <c r="F77" s="12" t="s">
        <v>327</v>
      </c>
      <c r="G77" s="12" t="s">
        <v>402</v>
      </c>
      <c r="H77" s="12">
        <v>171000</v>
      </c>
      <c r="I77" s="12">
        <v>128.28366666666699</v>
      </c>
      <c r="J77" s="16">
        <f t="shared" si="5"/>
        <v>21936507.000000056</v>
      </c>
      <c r="K77" s="12" t="s">
        <v>23</v>
      </c>
      <c r="L77" s="12" t="s">
        <v>319</v>
      </c>
    </row>
    <row r="78" spans="1:12" x14ac:dyDescent="0.3">
      <c r="A78" s="13">
        <v>44105</v>
      </c>
      <c r="B78" s="14">
        <f t="shared" si="3"/>
        <v>44109</v>
      </c>
      <c r="C78" s="14">
        <v>44109</v>
      </c>
      <c r="D78" s="14" t="str">
        <f t="shared" si="4"/>
        <v>GOOD</v>
      </c>
      <c r="E78" s="15" t="s">
        <v>332</v>
      </c>
      <c r="F78" s="12" t="s">
        <v>323</v>
      </c>
      <c r="G78" s="12" t="s">
        <v>403</v>
      </c>
      <c r="H78" s="12">
        <v>429000</v>
      </c>
      <c r="I78" s="12">
        <v>51.335166666666701</v>
      </c>
      <c r="J78" s="16">
        <f t="shared" si="5"/>
        <v>22022786.500000015</v>
      </c>
      <c r="K78" s="12" t="s">
        <v>19</v>
      </c>
      <c r="L78" s="12" t="s">
        <v>310</v>
      </c>
    </row>
    <row r="79" spans="1:12" x14ac:dyDescent="0.3">
      <c r="A79" s="13">
        <v>44059</v>
      </c>
      <c r="B79" s="14">
        <f t="shared" si="3"/>
        <v>44061</v>
      </c>
      <c r="C79" s="14">
        <v>44066</v>
      </c>
      <c r="D79" s="14" t="str">
        <f t="shared" si="4"/>
        <v>FAILED</v>
      </c>
      <c r="E79" s="15" t="s">
        <v>325</v>
      </c>
      <c r="F79" s="12" t="s">
        <v>323</v>
      </c>
      <c r="G79" s="12" t="s">
        <v>404</v>
      </c>
      <c r="H79" s="12">
        <v>333000</v>
      </c>
      <c r="I79" s="12">
        <v>79.967166666666699</v>
      </c>
      <c r="J79" s="16">
        <f t="shared" si="5"/>
        <v>26629066.500000011</v>
      </c>
      <c r="K79" s="12" t="s">
        <v>23</v>
      </c>
      <c r="L79" s="12" t="s">
        <v>310</v>
      </c>
    </row>
    <row r="80" spans="1:12" x14ac:dyDescent="0.3">
      <c r="A80" s="13">
        <v>44152</v>
      </c>
      <c r="B80" s="14">
        <f t="shared" si="3"/>
        <v>44154</v>
      </c>
      <c r="C80" s="14">
        <v>44154</v>
      </c>
      <c r="D80" s="14" t="str">
        <f t="shared" si="4"/>
        <v>GOOD</v>
      </c>
      <c r="E80" s="15" t="s">
        <v>307</v>
      </c>
      <c r="F80" s="12" t="s">
        <v>327</v>
      </c>
      <c r="G80" s="12" t="s">
        <v>405</v>
      </c>
      <c r="H80" s="12">
        <v>523000</v>
      </c>
      <c r="I80" s="12">
        <v>23.299666666666699</v>
      </c>
      <c r="J80" s="16">
        <f t="shared" si="5"/>
        <v>12185725.666666683</v>
      </c>
      <c r="K80" s="12" t="s">
        <v>54</v>
      </c>
      <c r="L80" s="12" t="s">
        <v>310</v>
      </c>
    </row>
    <row r="81" spans="1:12" x14ac:dyDescent="0.3">
      <c r="A81" s="13">
        <v>44073</v>
      </c>
      <c r="B81" s="14">
        <f t="shared" si="3"/>
        <v>44075</v>
      </c>
      <c r="C81" s="14">
        <v>44085</v>
      </c>
      <c r="D81" s="14" t="str">
        <f t="shared" si="4"/>
        <v>FAILED</v>
      </c>
      <c r="E81" s="15" t="s">
        <v>338</v>
      </c>
      <c r="F81" s="12" t="s">
        <v>327</v>
      </c>
      <c r="G81" s="12" t="s">
        <v>406</v>
      </c>
      <c r="H81" s="12">
        <v>363000</v>
      </c>
      <c r="I81" s="12">
        <v>71.019666666666694</v>
      </c>
      <c r="J81" s="16">
        <f t="shared" si="5"/>
        <v>25780139.000000011</v>
      </c>
      <c r="K81" s="12" t="s">
        <v>19</v>
      </c>
      <c r="L81" s="12" t="s">
        <v>310</v>
      </c>
    </row>
    <row r="82" spans="1:12" x14ac:dyDescent="0.3">
      <c r="A82" s="13">
        <v>44159</v>
      </c>
      <c r="B82" s="14">
        <f t="shared" si="3"/>
        <v>44161</v>
      </c>
      <c r="C82" s="14">
        <v>44171</v>
      </c>
      <c r="D82" s="14" t="str">
        <f t="shared" si="4"/>
        <v>FAILED</v>
      </c>
      <c r="E82" s="15" t="s">
        <v>357</v>
      </c>
      <c r="F82" s="12" t="s">
        <v>321</v>
      </c>
      <c r="G82" s="12" t="s">
        <v>407</v>
      </c>
      <c r="H82" s="12">
        <v>537000</v>
      </c>
      <c r="I82" s="12">
        <v>19.124166666666699</v>
      </c>
      <c r="J82" s="16">
        <f t="shared" si="5"/>
        <v>10269677.500000017</v>
      </c>
      <c r="K82" s="12" t="s">
        <v>23</v>
      </c>
      <c r="L82" s="12" t="s">
        <v>310</v>
      </c>
    </row>
    <row r="83" spans="1:12" x14ac:dyDescent="0.3">
      <c r="A83" s="13">
        <v>43891</v>
      </c>
      <c r="B83" s="14">
        <f t="shared" si="3"/>
        <v>43893</v>
      </c>
      <c r="C83" s="14">
        <v>43895</v>
      </c>
      <c r="D83" s="14" t="str">
        <f t="shared" si="4"/>
        <v>FAILED</v>
      </c>
      <c r="E83" s="15" t="s">
        <v>307</v>
      </c>
      <c r="F83" s="12" t="s">
        <v>317</v>
      </c>
      <c r="G83" s="12" t="s">
        <v>408</v>
      </c>
      <c r="H83" s="12">
        <v>1000</v>
      </c>
      <c r="I83" s="12">
        <v>178.986166666667</v>
      </c>
      <c r="J83" s="16">
        <f t="shared" si="5"/>
        <v>178986.16666666701</v>
      </c>
      <c r="K83" s="12" t="s">
        <v>54</v>
      </c>
      <c r="L83" s="12" t="s">
        <v>310</v>
      </c>
    </row>
    <row r="84" spans="1:12" x14ac:dyDescent="0.3">
      <c r="A84" s="13">
        <v>43927</v>
      </c>
      <c r="B84" s="14">
        <f t="shared" si="3"/>
        <v>43929</v>
      </c>
      <c r="C84" s="14">
        <v>43934</v>
      </c>
      <c r="D84" s="14" t="str">
        <f t="shared" si="4"/>
        <v>FAILED</v>
      </c>
      <c r="E84" s="15" t="s">
        <v>313</v>
      </c>
      <c r="F84" s="12" t="s">
        <v>321</v>
      </c>
      <c r="G84" s="12" t="s">
        <v>409</v>
      </c>
      <c r="H84" s="12">
        <v>73000</v>
      </c>
      <c r="I84" s="12">
        <v>157.51216666666701</v>
      </c>
      <c r="J84" s="16">
        <f t="shared" si="5"/>
        <v>11498388.166666692</v>
      </c>
      <c r="K84" s="12" t="s">
        <v>23</v>
      </c>
      <c r="L84" s="12" t="s">
        <v>319</v>
      </c>
    </row>
    <row r="85" spans="1:12" x14ac:dyDescent="0.3">
      <c r="A85" s="13">
        <v>44164</v>
      </c>
      <c r="B85" s="14">
        <f t="shared" si="3"/>
        <v>44166</v>
      </c>
      <c r="C85" s="14">
        <v>44166</v>
      </c>
      <c r="D85" s="14" t="str">
        <f t="shared" si="4"/>
        <v>GOOD</v>
      </c>
      <c r="E85" s="15" t="s">
        <v>357</v>
      </c>
      <c r="F85" s="12" t="s">
        <v>308</v>
      </c>
      <c r="G85" s="12" t="s">
        <v>410</v>
      </c>
      <c r="H85" s="12">
        <v>547000</v>
      </c>
      <c r="I85" s="12">
        <v>16.141666666666701</v>
      </c>
      <c r="J85" s="16">
        <f t="shared" si="5"/>
        <v>8829491.6666666847</v>
      </c>
      <c r="K85" s="12" t="s">
        <v>23</v>
      </c>
      <c r="L85" s="12" t="s">
        <v>310</v>
      </c>
    </row>
    <row r="86" spans="1:12" x14ac:dyDescent="0.3">
      <c r="A86" s="13">
        <v>43925</v>
      </c>
      <c r="B86" s="14">
        <f t="shared" si="3"/>
        <v>43928</v>
      </c>
      <c r="C86" s="14">
        <v>43928</v>
      </c>
      <c r="D86" s="14" t="str">
        <f t="shared" si="4"/>
        <v>GOOD</v>
      </c>
      <c r="E86" s="15" t="s">
        <v>313</v>
      </c>
      <c r="F86" s="12" t="s">
        <v>335</v>
      </c>
      <c r="G86" s="12" t="s">
        <v>411</v>
      </c>
      <c r="H86" s="12">
        <v>69000</v>
      </c>
      <c r="I86" s="12">
        <v>158.705166666667</v>
      </c>
      <c r="J86" s="16">
        <f t="shared" si="5"/>
        <v>10950656.500000022</v>
      </c>
      <c r="K86" s="12" t="s">
        <v>23</v>
      </c>
      <c r="L86" s="12" t="s">
        <v>310</v>
      </c>
    </row>
    <row r="87" spans="1:12" x14ac:dyDescent="0.3">
      <c r="A87" s="13">
        <v>43909</v>
      </c>
      <c r="B87" s="14">
        <f t="shared" si="3"/>
        <v>43913</v>
      </c>
      <c r="C87" s="14">
        <v>43913</v>
      </c>
      <c r="D87" s="14" t="str">
        <f t="shared" si="4"/>
        <v>GOOD</v>
      </c>
      <c r="E87" s="15" t="s">
        <v>307</v>
      </c>
      <c r="F87" s="12" t="s">
        <v>335</v>
      </c>
      <c r="G87" s="12" t="s">
        <v>412</v>
      </c>
      <c r="H87" s="12">
        <v>37000</v>
      </c>
      <c r="I87" s="12">
        <v>168.24916666666701</v>
      </c>
      <c r="J87" s="16">
        <f t="shared" si="5"/>
        <v>6225219.1666666791</v>
      </c>
      <c r="K87" s="12" t="s">
        <v>54</v>
      </c>
      <c r="L87" s="12" t="s">
        <v>310</v>
      </c>
    </row>
    <row r="88" spans="1:12" x14ac:dyDescent="0.3">
      <c r="A88" s="13">
        <v>43926</v>
      </c>
      <c r="B88" s="14">
        <f t="shared" si="3"/>
        <v>43928</v>
      </c>
      <c r="C88" s="14">
        <v>43930</v>
      </c>
      <c r="D88" s="14" t="str">
        <f t="shared" si="4"/>
        <v>FAILED</v>
      </c>
      <c r="E88" s="15" t="s">
        <v>313</v>
      </c>
      <c r="F88" s="12" t="s">
        <v>311</v>
      </c>
      <c r="G88" s="12" t="s">
        <v>413</v>
      </c>
      <c r="H88" s="12">
        <v>71000</v>
      </c>
      <c r="I88" s="12">
        <v>158.10866666666701</v>
      </c>
      <c r="J88" s="16">
        <f t="shared" si="5"/>
        <v>11225715.333333358</v>
      </c>
      <c r="K88" s="12" t="s">
        <v>23</v>
      </c>
      <c r="L88" s="12" t="s">
        <v>310</v>
      </c>
    </row>
    <row r="89" spans="1:12" x14ac:dyDescent="0.3">
      <c r="A89" s="13">
        <v>44111</v>
      </c>
      <c r="B89" s="14">
        <f t="shared" si="3"/>
        <v>44113</v>
      </c>
      <c r="C89" s="14">
        <v>44115</v>
      </c>
      <c r="D89" s="14" t="str">
        <f t="shared" si="4"/>
        <v>FAILED</v>
      </c>
      <c r="E89" s="15" t="s">
        <v>313</v>
      </c>
      <c r="F89" s="12" t="s">
        <v>321</v>
      </c>
      <c r="G89" s="12" t="s">
        <v>414</v>
      </c>
      <c r="H89" s="12">
        <v>441000</v>
      </c>
      <c r="I89" s="12">
        <v>47.756166666666701</v>
      </c>
      <c r="J89" s="16">
        <f t="shared" si="5"/>
        <v>21060469.500000015</v>
      </c>
      <c r="K89" s="12" t="s">
        <v>23</v>
      </c>
      <c r="L89" s="12" t="s">
        <v>310</v>
      </c>
    </row>
    <row r="90" spans="1:12" x14ac:dyDescent="0.3">
      <c r="A90" s="13">
        <v>44051</v>
      </c>
      <c r="B90" s="14">
        <f t="shared" si="3"/>
        <v>44054</v>
      </c>
      <c r="C90" s="14">
        <v>44054</v>
      </c>
      <c r="D90" s="14" t="str">
        <f t="shared" si="4"/>
        <v>GOOD</v>
      </c>
      <c r="E90" s="15" t="s">
        <v>316</v>
      </c>
      <c r="F90" s="12" t="s">
        <v>317</v>
      </c>
      <c r="G90" s="12" t="s">
        <v>415</v>
      </c>
      <c r="H90" s="12">
        <v>321000</v>
      </c>
      <c r="I90" s="12">
        <v>83.546166666666693</v>
      </c>
      <c r="J90" s="16">
        <f t="shared" si="5"/>
        <v>26818319.500000007</v>
      </c>
      <c r="K90" s="12" t="s">
        <v>23</v>
      </c>
      <c r="L90" s="12" t="s">
        <v>310</v>
      </c>
    </row>
    <row r="91" spans="1:12" x14ac:dyDescent="0.3">
      <c r="A91" s="13">
        <v>44007</v>
      </c>
      <c r="B91" s="14">
        <f t="shared" si="3"/>
        <v>44011</v>
      </c>
      <c r="C91" s="14">
        <v>44011</v>
      </c>
      <c r="D91" s="14" t="str">
        <f t="shared" si="4"/>
        <v>GOOD</v>
      </c>
      <c r="E91" s="15" t="s">
        <v>307</v>
      </c>
      <c r="F91" s="12" t="s">
        <v>321</v>
      </c>
      <c r="G91" s="12" t="s">
        <v>416</v>
      </c>
      <c r="H91" s="12">
        <v>233000</v>
      </c>
      <c r="I91" s="12">
        <v>109.792166666667</v>
      </c>
      <c r="J91" s="16">
        <f t="shared" si="5"/>
        <v>25581574.83333341</v>
      </c>
      <c r="K91" s="12" t="s">
        <v>54</v>
      </c>
      <c r="L91" s="12" t="s">
        <v>310</v>
      </c>
    </row>
    <row r="92" spans="1:12" x14ac:dyDescent="0.3">
      <c r="A92" s="13">
        <v>43972</v>
      </c>
      <c r="B92" s="14">
        <f t="shared" si="3"/>
        <v>43976</v>
      </c>
      <c r="C92" s="14">
        <v>43986</v>
      </c>
      <c r="D92" s="14" t="str">
        <f t="shared" si="4"/>
        <v>FAILED</v>
      </c>
      <c r="E92" s="15" t="s">
        <v>320</v>
      </c>
      <c r="F92" s="12" t="s">
        <v>308</v>
      </c>
      <c r="G92" s="12" t="s">
        <v>417</v>
      </c>
      <c r="H92" s="12">
        <v>163000</v>
      </c>
      <c r="I92" s="12">
        <v>130.66966666666701</v>
      </c>
      <c r="J92" s="16">
        <f t="shared" si="5"/>
        <v>21299155.666666724</v>
      </c>
      <c r="K92" s="12" t="s">
        <v>23</v>
      </c>
      <c r="L92" s="12" t="s">
        <v>310</v>
      </c>
    </row>
    <row r="93" spans="1:12" x14ac:dyDescent="0.3">
      <c r="A93" s="13">
        <v>44172</v>
      </c>
      <c r="B93" s="14">
        <f t="shared" si="3"/>
        <v>44174</v>
      </c>
      <c r="C93" s="14">
        <v>44174</v>
      </c>
      <c r="D93" s="14" t="str">
        <f t="shared" si="4"/>
        <v>GOOD</v>
      </c>
      <c r="E93" s="15" t="s">
        <v>332</v>
      </c>
      <c r="F93" s="12" t="s">
        <v>308</v>
      </c>
      <c r="G93" s="12" t="s">
        <v>418</v>
      </c>
      <c r="H93" s="12">
        <v>563000</v>
      </c>
      <c r="I93" s="12">
        <v>11.369666666666699</v>
      </c>
      <c r="J93" s="16">
        <f t="shared" si="5"/>
        <v>6401122.3333333516</v>
      </c>
      <c r="K93" s="12" t="s">
        <v>19</v>
      </c>
      <c r="L93" s="12" t="s">
        <v>319</v>
      </c>
    </row>
    <row r="94" spans="1:12" x14ac:dyDescent="0.3">
      <c r="A94" s="13">
        <v>44064</v>
      </c>
      <c r="B94" s="14">
        <f t="shared" si="3"/>
        <v>44068</v>
      </c>
      <c r="C94" s="14">
        <v>44068</v>
      </c>
      <c r="D94" s="14" t="str">
        <f t="shared" si="4"/>
        <v>GOOD</v>
      </c>
      <c r="E94" s="15" t="s">
        <v>320</v>
      </c>
      <c r="F94" s="12" t="s">
        <v>323</v>
      </c>
      <c r="G94" s="12" t="s">
        <v>419</v>
      </c>
      <c r="H94" s="12">
        <v>349000</v>
      </c>
      <c r="I94" s="12">
        <v>75.195166666666694</v>
      </c>
      <c r="J94" s="16">
        <f t="shared" si="5"/>
        <v>26243113.166666675</v>
      </c>
      <c r="K94" s="12" t="s">
        <v>23</v>
      </c>
      <c r="L94" s="12" t="s">
        <v>319</v>
      </c>
    </row>
    <row r="95" spans="1:12" x14ac:dyDescent="0.3">
      <c r="A95" s="13">
        <v>43990</v>
      </c>
      <c r="B95" s="14">
        <f t="shared" si="3"/>
        <v>43992</v>
      </c>
      <c r="C95" s="14">
        <v>43994</v>
      </c>
      <c r="D95" s="14" t="str">
        <f t="shared" si="4"/>
        <v>FAILED</v>
      </c>
      <c r="E95" s="15" t="s">
        <v>313</v>
      </c>
      <c r="F95" s="12" t="s">
        <v>311</v>
      </c>
      <c r="G95" s="12" t="s">
        <v>420</v>
      </c>
      <c r="H95" s="12">
        <v>199000</v>
      </c>
      <c r="I95" s="12">
        <v>119.932666666667</v>
      </c>
      <c r="J95" s="16">
        <f t="shared" si="5"/>
        <v>23866600.666666735</v>
      </c>
      <c r="K95" s="12" t="s">
        <v>23</v>
      </c>
      <c r="L95" s="12" t="s">
        <v>319</v>
      </c>
    </row>
    <row r="96" spans="1:12" x14ac:dyDescent="0.3">
      <c r="A96" s="13">
        <v>44173</v>
      </c>
      <c r="B96" s="14">
        <f t="shared" si="3"/>
        <v>44175</v>
      </c>
      <c r="C96" s="14">
        <v>44175</v>
      </c>
      <c r="D96" s="14" t="str">
        <f t="shared" si="4"/>
        <v>GOOD</v>
      </c>
      <c r="E96" s="15" t="s">
        <v>332</v>
      </c>
      <c r="F96" s="12" t="s">
        <v>335</v>
      </c>
      <c r="G96" s="12" t="s">
        <v>421</v>
      </c>
      <c r="H96" s="12">
        <v>565000</v>
      </c>
      <c r="I96" s="12">
        <v>10.7731666666667</v>
      </c>
      <c r="J96" s="16">
        <f t="shared" si="5"/>
        <v>6086839.1666666856</v>
      </c>
      <c r="K96" s="12" t="s">
        <v>19</v>
      </c>
      <c r="L96" s="12" t="s">
        <v>310</v>
      </c>
    </row>
    <row r="97" spans="1:12" x14ac:dyDescent="0.3">
      <c r="A97" s="13">
        <v>43946</v>
      </c>
      <c r="B97" s="14">
        <f t="shared" si="3"/>
        <v>43949</v>
      </c>
      <c r="C97" s="14">
        <v>43951</v>
      </c>
      <c r="D97" s="14" t="str">
        <f t="shared" si="4"/>
        <v>FAILED</v>
      </c>
      <c r="E97" s="15" t="s">
        <v>316</v>
      </c>
      <c r="F97" s="12" t="s">
        <v>314</v>
      </c>
      <c r="G97" s="12" t="s">
        <v>422</v>
      </c>
      <c r="H97" s="12">
        <v>111000</v>
      </c>
      <c r="I97" s="12">
        <v>146.178666666667</v>
      </c>
      <c r="J97" s="16">
        <f t="shared" si="5"/>
        <v>16225832.000000037</v>
      </c>
      <c r="K97" s="12" t="s">
        <v>23</v>
      </c>
      <c r="L97" s="12" t="s">
        <v>310</v>
      </c>
    </row>
    <row r="98" spans="1:12" x14ac:dyDescent="0.3">
      <c r="A98" s="13">
        <v>43981</v>
      </c>
      <c r="B98" s="14">
        <f t="shared" si="3"/>
        <v>43984</v>
      </c>
      <c r="C98" s="14">
        <v>43989</v>
      </c>
      <c r="D98" s="14" t="str">
        <f t="shared" si="4"/>
        <v>FAILED</v>
      </c>
      <c r="E98" s="15" t="s">
        <v>320</v>
      </c>
      <c r="F98" s="12" t="s">
        <v>335</v>
      </c>
      <c r="G98" s="12" t="s">
        <v>423</v>
      </c>
      <c r="H98" s="12">
        <v>181000</v>
      </c>
      <c r="I98" s="12">
        <v>125.301166666667</v>
      </c>
      <c r="J98" s="16">
        <f t="shared" si="5"/>
        <v>22679511.166666728</v>
      </c>
      <c r="K98" s="12" t="s">
        <v>23</v>
      </c>
      <c r="L98" s="12" t="s">
        <v>310</v>
      </c>
    </row>
    <row r="99" spans="1:12" x14ac:dyDescent="0.3">
      <c r="A99" s="13">
        <v>43965</v>
      </c>
      <c r="B99" s="14">
        <f t="shared" si="3"/>
        <v>43969</v>
      </c>
      <c r="C99" s="14">
        <v>43969</v>
      </c>
      <c r="D99" s="14" t="str">
        <f t="shared" si="4"/>
        <v>GOOD</v>
      </c>
      <c r="E99" s="15" t="s">
        <v>320</v>
      </c>
      <c r="F99" s="12" t="s">
        <v>335</v>
      </c>
      <c r="G99" s="12" t="s">
        <v>424</v>
      </c>
      <c r="H99" s="12">
        <v>149000</v>
      </c>
      <c r="I99" s="12">
        <v>134.84516666666701</v>
      </c>
      <c r="J99" s="16">
        <f t="shared" si="5"/>
        <v>20091929.833333384</v>
      </c>
      <c r="K99" s="12" t="s">
        <v>23</v>
      </c>
      <c r="L99" s="12" t="s">
        <v>310</v>
      </c>
    </row>
    <row r="100" spans="1:12" x14ac:dyDescent="0.3">
      <c r="A100" s="13">
        <v>44026</v>
      </c>
      <c r="B100" s="14">
        <f t="shared" si="3"/>
        <v>44028</v>
      </c>
      <c r="C100" s="14">
        <v>44033</v>
      </c>
      <c r="D100" s="14" t="str">
        <f t="shared" si="4"/>
        <v>FAILED</v>
      </c>
      <c r="E100" s="15" t="s">
        <v>313</v>
      </c>
      <c r="F100" s="12" t="s">
        <v>314</v>
      </c>
      <c r="G100" s="12" t="s">
        <v>425</v>
      </c>
      <c r="H100" s="12">
        <v>271000</v>
      </c>
      <c r="I100" s="12">
        <v>98.458666666666701</v>
      </c>
      <c r="J100" s="16">
        <f t="shared" si="5"/>
        <v>26682298.666666675</v>
      </c>
      <c r="K100" s="12" t="s">
        <v>23</v>
      </c>
      <c r="L100" s="12" t="s">
        <v>310</v>
      </c>
    </row>
    <row r="101" spans="1:12" x14ac:dyDescent="0.3">
      <c r="A101" s="13">
        <v>44151</v>
      </c>
      <c r="B101" s="14">
        <f t="shared" si="3"/>
        <v>44153</v>
      </c>
      <c r="C101" s="14">
        <v>44153</v>
      </c>
      <c r="D101" s="14" t="str">
        <f t="shared" si="4"/>
        <v>GOOD</v>
      </c>
      <c r="E101" s="15" t="s">
        <v>329</v>
      </c>
      <c r="F101" s="12" t="s">
        <v>321</v>
      </c>
      <c r="G101" s="12" t="s">
        <v>426</v>
      </c>
      <c r="H101" s="12">
        <v>521000</v>
      </c>
      <c r="I101" s="12">
        <v>23.896166666666701</v>
      </c>
      <c r="J101" s="16">
        <f t="shared" si="5"/>
        <v>12449902.833333351</v>
      </c>
      <c r="K101" s="12" t="s">
        <v>23</v>
      </c>
      <c r="L101" s="12" t="s">
        <v>319</v>
      </c>
    </row>
    <row r="102" spans="1:12" x14ac:dyDescent="0.3">
      <c r="A102" s="13">
        <v>43969</v>
      </c>
      <c r="B102" s="14">
        <f t="shared" si="3"/>
        <v>43971</v>
      </c>
      <c r="C102" s="14">
        <v>43971</v>
      </c>
      <c r="D102" s="14" t="str">
        <f t="shared" si="4"/>
        <v>GOOD</v>
      </c>
      <c r="E102" s="15" t="s">
        <v>320</v>
      </c>
      <c r="F102" s="12" t="s">
        <v>323</v>
      </c>
      <c r="G102" s="12" t="s">
        <v>427</v>
      </c>
      <c r="H102" s="12">
        <v>157000</v>
      </c>
      <c r="I102" s="12">
        <v>132.45916666666699</v>
      </c>
      <c r="J102" s="16">
        <f t="shared" si="5"/>
        <v>20796089.166666716</v>
      </c>
      <c r="K102" s="12" t="s">
        <v>23</v>
      </c>
      <c r="L102" s="12" t="s">
        <v>319</v>
      </c>
    </row>
    <row r="103" spans="1:12" x14ac:dyDescent="0.3">
      <c r="A103" s="13">
        <v>43979</v>
      </c>
      <c r="B103" s="14">
        <f t="shared" si="3"/>
        <v>43983</v>
      </c>
      <c r="C103" s="14">
        <v>43985</v>
      </c>
      <c r="D103" s="14" t="str">
        <f t="shared" si="4"/>
        <v>FAILED</v>
      </c>
      <c r="E103" s="15" t="s">
        <v>320</v>
      </c>
      <c r="F103" s="12" t="s">
        <v>317</v>
      </c>
      <c r="G103" s="12" t="s">
        <v>428</v>
      </c>
      <c r="H103" s="12">
        <v>177000</v>
      </c>
      <c r="I103" s="12">
        <v>126.494166666667</v>
      </c>
      <c r="J103" s="16">
        <f t="shared" si="5"/>
        <v>22389467.50000006</v>
      </c>
      <c r="K103" s="12" t="s">
        <v>23</v>
      </c>
      <c r="L103" s="12" t="s">
        <v>310</v>
      </c>
    </row>
    <row r="104" spans="1:12" x14ac:dyDescent="0.3">
      <c r="A104" s="13">
        <v>44021</v>
      </c>
      <c r="B104" s="14">
        <f t="shared" si="3"/>
        <v>44025</v>
      </c>
      <c r="C104" s="14">
        <v>44025</v>
      </c>
      <c r="D104" s="14" t="str">
        <f t="shared" si="4"/>
        <v>GOOD</v>
      </c>
      <c r="E104" s="15" t="s">
        <v>313</v>
      </c>
      <c r="F104" s="12" t="s">
        <v>335</v>
      </c>
      <c r="G104" s="12" t="s">
        <v>429</v>
      </c>
      <c r="H104" s="12">
        <v>261000</v>
      </c>
      <c r="I104" s="12">
        <v>101.441166666667</v>
      </c>
      <c r="J104" s="16">
        <f t="shared" si="5"/>
        <v>26476144.500000086</v>
      </c>
      <c r="K104" s="12" t="s">
        <v>23</v>
      </c>
      <c r="L104" s="12" t="s">
        <v>310</v>
      </c>
    </row>
    <row r="105" spans="1:12" x14ac:dyDescent="0.3">
      <c r="A105" s="13">
        <v>43901</v>
      </c>
      <c r="B105" s="14">
        <f t="shared" si="3"/>
        <v>43903</v>
      </c>
      <c r="C105" s="14">
        <v>43903</v>
      </c>
      <c r="D105" s="14" t="str">
        <f t="shared" si="4"/>
        <v>GOOD</v>
      </c>
      <c r="E105" s="15" t="s">
        <v>307</v>
      </c>
      <c r="F105" s="12" t="s">
        <v>335</v>
      </c>
      <c r="G105" s="12" t="s">
        <v>430</v>
      </c>
      <c r="H105" s="12">
        <v>21000</v>
      </c>
      <c r="I105" s="12">
        <v>173.021166666667</v>
      </c>
      <c r="J105" s="16">
        <f t="shared" si="5"/>
        <v>3633444.500000007</v>
      </c>
      <c r="K105" s="12" t="s">
        <v>54</v>
      </c>
      <c r="L105" s="12" t="s">
        <v>310</v>
      </c>
    </row>
    <row r="106" spans="1:12" x14ac:dyDescent="0.3">
      <c r="A106" s="13">
        <v>43903</v>
      </c>
      <c r="B106" s="14">
        <f t="shared" si="3"/>
        <v>43907</v>
      </c>
      <c r="C106" s="14">
        <v>43911</v>
      </c>
      <c r="D106" s="14" t="str">
        <f t="shared" si="4"/>
        <v>FAILED</v>
      </c>
      <c r="E106" s="15" t="s">
        <v>307</v>
      </c>
      <c r="F106" s="12" t="s">
        <v>321</v>
      </c>
      <c r="G106" s="12" t="s">
        <v>431</v>
      </c>
      <c r="H106" s="12">
        <v>25000</v>
      </c>
      <c r="I106" s="12">
        <v>171.82816666666699</v>
      </c>
      <c r="J106" s="16">
        <f t="shared" si="5"/>
        <v>4295704.1666666744</v>
      </c>
      <c r="K106" s="12" t="s">
        <v>54</v>
      </c>
      <c r="L106" s="12" t="s">
        <v>319</v>
      </c>
    </row>
    <row r="107" spans="1:12" x14ac:dyDescent="0.3">
      <c r="A107" s="13">
        <v>44130</v>
      </c>
      <c r="B107" s="14">
        <f t="shared" si="3"/>
        <v>44132</v>
      </c>
      <c r="C107" s="14">
        <v>44132</v>
      </c>
      <c r="D107" s="14" t="str">
        <f t="shared" si="4"/>
        <v>GOOD</v>
      </c>
      <c r="E107" s="15" t="s">
        <v>357</v>
      </c>
      <c r="F107" s="12" t="s">
        <v>314</v>
      </c>
      <c r="G107" s="12" t="s">
        <v>432</v>
      </c>
      <c r="H107" s="12">
        <v>479000</v>
      </c>
      <c r="I107" s="12">
        <v>36.4226666666667</v>
      </c>
      <c r="J107" s="16">
        <f t="shared" si="5"/>
        <v>17446457.333333351</v>
      </c>
      <c r="K107" s="12" t="s">
        <v>23</v>
      </c>
      <c r="L107" s="12" t="s">
        <v>319</v>
      </c>
    </row>
    <row r="108" spans="1:12" x14ac:dyDescent="0.3">
      <c r="A108" s="13">
        <v>43938</v>
      </c>
      <c r="B108" s="14">
        <f t="shared" si="3"/>
        <v>43942</v>
      </c>
      <c r="C108" s="14">
        <v>43942</v>
      </c>
      <c r="D108" s="14" t="str">
        <f t="shared" si="4"/>
        <v>GOOD</v>
      </c>
      <c r="E108" s="15" t="s">
        <v>345</v>
      </c>
      <c r="F108" s="12" t="s">
        <v>314</v>
      </c>
      <c r="G108" s="12" t="s">
        <v>433</v>
      </c>
      <c r="H108" s="12">
        <v>95000</v>
      </c>
      <c r="I108" s="12">
        <v>150.95066666666699</v>
      </c>
      <c r="J108" s="16">
        <f t="shared" si="5"/>
        <v>14340313.333333364</v>
      </c>
      <c r="K108" s="12" t="s">
        <v>23</v>
      </c>
      <c r="L108" s="12" t="s">
        <v>319</v>
      </c>
    </row>
    <row r="109" spans="1:12" x14ac:dyDescent="0.3">
      <c r="A109" s="13">
        <v>44038</v>
      </c>
      <c r="B109" s="14">
        <f t="shared" si="3"/>
        <v>44040</v>
      </c>
      <c r="C109" s="14">
        <v>44044</v>
      </c>
      <c r="D109" s="14" t="str">
        <f t="shared" si="4"/>
        <v>FAILED</v>
      </c>
      <c r="E109" s="15" t="s">
        <v>313</v>
      </c>
      <c r="F109" s="12" t="s">
        <v>308</v>
      </c>
      <c r="G109" s="12" t="s">
        <v>434</v>
      </c>
      <c r="H109" s="12">
        <v>291000</v>
      </c>
      <c r="I109" s="12">
        <v>92.493666666666698</v>
      </c>
      <c r="J109" s="16">
        <f t="shared" si="5"/>
        <v>26915657.000000007</v>
      </c>
      <c r="K109" s="12" t="s">
        <v>23</v>
      </c>
      <c r="L109" s="12" t="s">
        <v>310</v>
      </c>
    </row>
    <row r="110" spans="1:12" x14ac:dyDescent="0.3">
      <c r="A110" s="13">
        <v>44165</v>
      </c>
      <c r="B110" s="14">
        <f t="shared" si="3"/>
        <v>44167</v>
      </c>
      <c r="C110" s="14">
        <v>44167</v>
      </c>
      <c r="D110" s="14" t="str">
        <f t="shared" si="4"/>
        <v>GOOD</v>
      </c>
      <c r="E110" s="15" t="s">
        <v>325</v>
      </c>
      <c r="F110" s="12" t="s">
        <v>335</v>
      </c>
      <c r="G110" s="12" t="s">
        <v>435</v>
      </c>
      <c r="H110" s="12">
        <v>549000</v>
      </c>
      <c r="I110" s="12">
        <v>15.545166666666701</v>
      </c>
      <c r="J110" s="16">
        <f t="shared" si="5"/>
        <v>8534296.5000000186</v>
      </c>
      <c r="K110" s="12" t="s">
        <v>23</v>
      </c>
      <c r="L110" s="12" t="s">
        <v>319</v>
      </c>
    </row>
    <row r="111" spans="1:12" x14ac:dyDescent="0.3">
      <c r="A111" s="13">
        <v>44031</v>
      </c>
      <c r="B111" s="14">
        <f t="shared" si="3"/>
        <v>44033</v>
      </c>
      <c r="C111" s="14">
        <v>44033</v>
      </c>
      <c r="D111" s="14" t="str">
        <f t="shared" si="4"/>
        <v>GOOD</v>
      </c>
      <c r="E111" s="15" t="s">
        <v>325</v>
      </c>
      <c r="F111" s="12" t="s">
        <v>321</v>
      </c>
      <c r="G111" s="12" t="s">
        <v>436</v>
      </c>
      <c r="H111" s="12">
        <v>279000</v>
      </c>
      <c r="I111" s="12">
        <v>96.072666666666706</v>
      </c>
      <c r="J111" s="16">
        <f t="shared" si="5"/>
        <v>26804274.000000011</v>
      </c>
      <c r="K111" s="12" t="s">
        <v>23</v>
      </c>
      <c r="L111" s="12" t="s">
        <v>310</v>
      </c>
    </row>
    <row r="112" spans="1:12" x14ac:dyDescent="0.3">
      <c r="A112" s="13">
        <v>44095</v>
      </c>
      <c r="B112" s="14">
        <f t="shared" si="3"/>
        <v>44097</v>
      </c>
      <c r="C112" s="14">
        <v>44097</v>
      </c>
      <c r="D112" s="14" t="str">
        <f t="shared" si="4"/>
        <v>GOOD</v>
      </c>
      <c r="E112" s="15" t="s">
        <v>320</v>
      </c>
      <c r="F112" s="12" t="s">
        <v>321</v>
      </c>
      <c r="G112" s="12" t="s">
        <v>437</v>
      </c>
      <c r="H112" s="12">
        <v>409000</v>
      </c>
      <c r="I112" s="12">
        <v>57.300166666666698</v>
      </c>
      <c r="J112" s="16">
        <f t="shared" si="5"/>
        <v>23435768.166666679</v>
      </c>
      <c r="K112" s="12" t="s">
        <v>23</v>
      </c>
      <c r="L112" s="12" t="s">
        <v>319</v>
      </c>
    </row>
    <row r="113" spans="1:12" x14ac:dyDescent="0.3">
      <c r="A113" s="13">
        <v>44069</v>
      </c>
      <c r="B113" s="14">
        <f t="shared" si="3"/>
        <v>44071</v>
      </c>
      <c r="C113" s="14">
        <v>44075</v>
      </c>
      <c r="D113" s="14" t="str">
        <f t="shared" si="4"/>
        <v>FAILED</v>
      </c>
      <c r="E113" s="15" t="s">
        <v>325</v>
      </c>
      <c r="F113" s="12" t="s">
        <v>335</v>
      </c>
      <c r="G113" s="12" t="s">
        <v>438</v>
      </c>
      <c r="H113" s="12">
        <v>357000</v>
      </c>
      <c r="I113" s="12">
        <v>72.809166666666698</v>
      </c>
      <c r="J113" s="16">
        <f t="shared" si="5"/>
        <v>25992872.500000011</v>
      </c>
      <c r="K113" s="12" t="s">
        <v>23</v>
      </c>
      <c r="L113" s="12" t="s">
        <v>310</v>
      </c>
    </row>
    <row r="114" spans="1:12" x14ac:dyDescent="0.3">
      <c r="A114" s="13">
        <v>44187</v>
      </c>
      <c r="B114" s="14">
        <f t="shared" si="3"/>
        <v>44189</v>
      </c>
      <c r="C114" s="14">
        <v>44189</v>
      </c>
      <c r="D114" s="14" t="str">
        <f t="shared" si="4"/>
        <v>GOOD</v>
      </c>
      <c r="E114" s="15" t="s">
        <v>316</v>
      </c>
      <c r="F114" s="12" t="s">
        <v>317</v>
      </c>
      <c r="G114" s="12" t="s">
        <v>439</v>
      </c>
      <c r="H114" s="12">
        <v>593000</v>
      </c>
      <c r="I114" s="12">
        <v>3.2575776567000001</v>
      </c>
      <c r="J114" s="16">
        <f t="shared" si="5"/>
        <v>1931743.5504231001</v>
      </c>
      <c r="K114" s="12" t="s">
        <v>23</v>
      </c>
      <c r="L114" s="12" t="s">
        <v>310</v>
      </c>
    </row>
    <row r="115" spans="1:12" x14ac:dyDescent="0.3">
      <c r="A115" s="13">
        <v>43985</v>
      </c>
      <c r="B115" s="14">
        <f t="shared" si="3"/>
        <v>43987</v>
      </c>
      <c r="C115" s="14">
        <v>43987</v>
      </c>
      <c r="D115" s="14" t="str">
        <f t="shared" si="4"/>
        <v>GOOD</v>
      </c>
      <c r="E115" s="15" t="s">
        <v>325</v>
      </c>
      <c r="F115" s="12" t="s">
        <v>323</v>
      </c>
      <c r="G115" s="12" t="s">
        <v>440</v>
      </c>
      <c r="H115" s="12">
        <v>189000</v>
      </c>
      <c r="I115" s="12">
        <v>122.91516666666701</v>
      </c>
      <c r="J115" s="16">
        <f t="shared" si="5"/>
        <v>23230966.500000063</v>
      </c>
      <c r="K115" s="12" t="s">
        <v>23</v>
      </c>
      <c r="L115" s="12" t="s">
        <v>310</v>
      </c>
    </row>
    <row r="116" spans="1:12" x14ac:dyDescent="0.3">
      <c r="A116" s="13">
        <v>44135</v>
      </c>
      <c r="B116" s="14">
        <f t="shared" si="3"/>
        <v>44138</v>
      </c>
      <c r="C116" s="14">
        <v>44142</v>
      </c>
      <c r="D116" s="14" t="str">
        <f t="shared" si="4"/>
        <v>FAILED</v>
      </c>
      <c r="E116" s="15" t="s">
        <v>307</v>
      </c>
      <c r="F116" s="12" t="s">
        <v>327</v>
      </c>
      <c r="G116" s="12" t="s">
        <v>441</v>
      </c>
      <c r="H116" s="12">
        <v>491000</v>
      </c>
      <c r="I116" s="12">
        <v>32.843666666666699</v>
      </c>
      <c r="J116" s="16">
        <f t="shared" si="5"/>
        <v>16126240.333333349</v>
      </c>
      <c r="K116" s="12" t="s">
        <v>54</v>
      </c>
      <c r="L116" s="12" t="s">
        <v>310</v>
      </c>
    </row>
    <row r="117" spans="1:12" x14ac:dyDescent="0.3">
      <c r="A117" s="13">
        <v>44100</v>
      </c>
      <c r="B117" s="14">
        <f t="shared" si="3"/>
        <v>44103</v>
      </c>
      <c r="C117" s="14">
        <v>44103</v>
      </c>
      <c r="D117" s="14" t="str">
        <f t="shared" si="4"/>
        <v>GOOD</v>
      </c>
      <c r="E117" s="15" t="s">
        <v>329</v>
      </c>
      <c r="F117" s="12" t="s">
        <v>308</v>
      </c>
      <c r="G117" s="12" t="s">
        <v>442</v>
      </c>
      <c r="H117" s="12">
        <v>419000</v>
      </c>
      <c r="I117" s="12">
        <v>54.317666666666703</v>
      </c>
      <c r="J117" s="16">
        <f t="shared" si="5"/>
        <v>22759102.333333347</v>
      </c>
      <c r="K117" s="12" t="s">
        <v>23</v>
      </c>
      <c r="L117" s="12" t="s">
        <v>310</v>
      </c>
    </row>
    <row r="118" spans="1:12" x14ac:dyDescent="0.3">
      <c r="A118" s="13">
        <v>44075</v>
      </c>
      <c r="B118" s="14">
        <f t="shared" si="3"/>
        <v>44077</v>
      </c>
      <c r="C118" s="14">
        <v>44077</v>
      </c>
      <c r="D118" s="14" t="str">
        <f t="shared" si="4"/>
        <v>GOOD</v>
      </c>
      <c r="E118" s="15" t="s">
        <v>307</v>
      </c>
      <c r="F118" s="12" t="s">
        <v>317</v>
      </c>
      <c r="G118" s="12" t="s">
        <v>443</v>
      </c>
      <c r="H118" s="12">
        <v>369000</v>
      </c>
      <c r="I118" s="12">
        <v>69.230166666666705</v>
      </c>
      <c r="J118" s="16">
        <f t="shared" si="5"/>
        <v>25545931.500000015</v>
      </c>
      <c r="K118" s="12" t="s">
        <v>54</v>
      </c>
      <c r="L118" s="12" t="s">
        <v>310</v>
      </c>
    </row>
    <row r="119" spans="1:12" x14ac:dyDescent="0.3">
      <c r="A119" s="13">
        <v>44052</v>
      </c>
      <c r="B119" s="14">
        <f t="shared" si="3"/>
        <v>44054</v>
      </c>
      <c r="C119" s="14">
        <v>44054</v>
      </c>
      <c r="D119" s="14" t="str">
        <f t="shared" si="4"/>
        <v>GOOD</v>
      </c>
      <c r="E119" s="15" t="s">
        <v>325</v>
      </c>
      <c r="F119" s="12" t="s">
        <v>314</v>
      </c>
      <c r="G119" s="12" t="s">
        <v>444</v>
      </c>
      <c r="H119" s="12">
        <v>319000</v>
      </c>
      <c r="I119" s="12">
        <v>84.142666666666699</v>
      </c>
      <c r="J119" s="16">
        <f t="shared" si="5"/>
        <v>26841510.666666675</v>
      </c>
      <c r="K119" s="12" t="s">
        <v>23</v>
      </c>
      <c r="L119" s="12" t="s">
        <v>310</v>
      </c>
    </row>
    <row r="120" spans="1:12" x14ac:dyDescent="0.3">
      <c r="A120" s="13">
        <v>43953</v>
      </c>
      <c r="B120" s="14">
        <f t="shared" si="3"/>
        <v>43956</v>
      </c>
      <c r="C120" s="14">
        <v>43956</v>
      </c>
      <c r="D120" s="14" t="str">
        <f t="shared" si="4"/>
        <v>GOOD</v>
      </c>
      <c r="E120" s="15" t="s">
        <v>316</v>
      </c>
      <c r="F120" s="12" t="s">
        <v>323</v>
      </c>
      <c r="G120" s="12" t="s">
        <v>445</v>
      </c>
      <c r="H120" s="12">
        <v>125000</v>
      </c>
      <c r="I120" s="12">
        <v>142.003166666667</v>
      </c>
      <c r="J120" s="16">
        <f t="shared" si="5"/>
        <v>17750395.833333373</v>
      </c>
      <c r="K120" s="12" t="s">
        <v>23</v>
      </c>
      <c r="L120" s="12" t="s">
        <v>310</v>
      </c>
    </row>
    <row r="121" spans="1:12" x14ac:dyDescent="0.3">
      <c r="A121" s="13">
        <v>43910</v>
      </c>
      <c r="B121" s="14">
        <f t="shared" si="3"/>
        <v>43914</v>
      </c>
      <c r="C121" s="14">
        <v>43914</v>
      </c>
      <c r="D121" s="14" t="str">
        <f t="shared" si="4"/>
        <v>GOOD</v>
      </c>
      <c r="E121" s="15" t="s">
        <v>307</v>
      </c>
      <c r="F121" s="12" t="s">
        <v>311</v>
      </c>
      <c r="G121" s="12" t="s">
        <v>446</v>
      </c>
      <c r="H121" s="12">
        <v>39000</v>
      </c>
      <c r="I121" s="12">
        <v>167.65266666666699</v>
      </c>
      <c r="J121" s="16">
        <f t="shared" si="5"/>
        <v>6538454.0000000121</v>
      </c>
      <c r="K121" s="12" t="s">
        <v>54</v>
      </c>
      <c r="L121" s="12" t="s">
        <v>319</v>
      </c>
    </row>
    <row r="122" spans="1:12" x14ac:dyDescent="0.3">
      <c r="A122" s="13">
        <v>44189</v>
      </c>
      <c r="B122" s="14">
        <f t="shared" si="3"/>
        <v>44193</v>
      </c>
      <c r="C122" s="14">
        <v>44193</v>
      </c>
      <c r="D122" s="14" t="str">
        <f t="shared" si="4"/>
        <v>GOOD</v>
      </c>
      <c r="E122" s="15" t="s">
        <v>332</v>
      </c>
      <c r="F122" s="12" t="s">
        <v>335</v>
      </c>
      <c r="G122" s="12" t="s">
        <v>447</v>
      </c>
      <c r="H122" s="12">
        <v>597000</v>
      </c>
      <c r="I122" s="12">
        <v>1.2575776567000001</v>
      </c>
      <c r="J122" s="16">
        <f t="shared" si="5"/>
        <v>750773.86104990006</v>
      </c>
      <c r="K122" s="12" t="s">
        <v>19</v>
      </c>
      <c r="L122" s="12" t="s">
        <v>310</v>
      </c>
    </row>
    <row r="123" spans="1:12" x14ac:dyDescent="0.3">
      <c r="A123" s="13">
        <v>44141</v>
      </c>
      <c r="B123" s="14">
        <f t="shared" si="3"/>
        <v>44145</v>
      </c>
      <c r="C123" s="14">
        <v>44145</v>
      </c>
      <c r="D123" s="14" t="str">
        <f t="shared" si="4"/>
        <v>GOOD</v>
      </c>
      <c r="E123" s="15" t="s">
        <v>338</v>
      </c>
      <c r="F123" s="12" t="s">
        <v>335</v>
      </c>
      <c r="G123" s="12" t="s">
        <v>448</v>
      </c>
      <c r="H123" s="12">
        <v>501000</v>
      </c>
      <c r="I123" s="12">
        <v>29.861166666666701</v>
      </c>
      <c r="J123" s="16">
        <f t="shared" si="5"/>
        <v>14960444.500000017</v>
      </c>
      <c r="K123" s="12" t="s">
        <v>19</v>
      </c>
      <c r="L123" s="12" t="s">
        <v>319</v>
      </c>
    </row>
    <row r="124" spans="1:12" x14ac:dyDescent="0.3">
      <c r="A124" s="13">
        <v>43897</v>
      </c>
      <c r="B124" s="14">
        <f t="shared" si="3"/>
        <v>43900</v>
      </c>
      <c r="C124" s="14">
        <v>43900</v>
      </c>
      <c r="D124" s="14" t="str">
        <f t="shared" si="4"/>
        <v>GOOD</v>
      </c>
      <c r="E124" s="15" t="s">
        <v>307</v>
      </c>
      <c r="F124" s="12" t="s">
        <v>323</v>
      </c>
      <c r="G124" s="12" t="s">
        <v>449</v>
      </c>
      <c r="H124" s="12">
        <v>13000</v>
      </c>
      <c r="I124" s="12">
        <v>175.407166666667</v>
      </c>
      <c r="J124" s="16">
        <f t="shared" si="5"/>
        <v>2280293.1666666712</v>
      </c>
      <c r="K124" s="12" t="s">
        <v>54</v>
      </c>
      <c r="L124" s="12" t="s">
        <v>310</v>
      </c>
    </row>
    <row r="125" spans="1:12" x14ac:dyDescent="0.3">
      <c r="A125" s="13">
        <v>44132</v>
      </c>
      <c r="B125" s="14">
        <f t="shared" si="3"/>
        <v>44134</v>
      </c>
      <c r="C125" s="14">
        <v>44134</v>
      </c>
      <c r="D125" s="14" t="str">
        <f t="shared" si="4"/>
        <v>GOOD</v>
      </c>
      <c r="E125" s="15" t="s">
        <v>320</v>
      </c>
      <c r="F125" s="12" t="s">
        <v>308</v>
      </c>
      <c r="G125" s="12" t="s">
        <v>450</v>
      </c>
      <c r="H125" s="12">
        <v>483000</v>
      </c>
      <c r="I125" s="12">
        <v>35.229666666666702</v>
      </c>
      <c r="J125" s="16">
        <f t="shared" si="5"/>
        <v>17015929.000000019</v>
      </c>
      <c r="K125" s="12" t="s">
        <v>23</v>
      </c>
      <c r="L125" s="12" t="s">
        <v>310</v>
      </c>
    </row>
    <row r="126" spans="1:12" x14ac:dyDescent="0.3">
      <c r="A126" s="13">
        <v>43924</v>
      </c>
      <c r="B126" s="14">
        <f t="shared" si="3"/>
        <v>43928</v>
      </c>
      <c r="C126" s="14">
        <v>43932</v>
      </c>
      <c r="D126" s="14" t="str">
        <f t="shared" si="4"/>
        <v>FAILED</v>
      </c>
      <c r="E126" s="15" t="s">
        <v>313</v>
      </c>
      <c r="F126" s="12" t="s">
        <v>308</v>
      </c>
      <c r="G126" s="12" t="s">
        <v>451</v>
      </c>
      <c r="H126" s="12">
        <v>67000</v>
      </c>
      <c r="I126" s="12">
        <v>159.30166666666699</v>
      </c>
      <c r="J126" s="16">
        <f t="shared" si="5"/>
        <v>10673211.666666688</v>
      </c>
      <c r="K126" s="12" t="s">
        <v>23</v>
      </c>
      <c r="L126" s="12" t="s">
        <v>319</v>
      </c>
    </row>
    <row r="127" spans="1:12" x14ac:dyDescent="0.3">
      <c r="A127" s="13">
        <v>44082</v>
      </c>
      <c r="B127" s="14">
        <f t="shared" si="3"/>
        <v>44084</v>
      </c>
      <c r="C127" s="14">
        <v>44094</v>
      </c>
      <c r="D127" s="14" t="str">
        <f t="shared" si="4"/>
        <v>FAILED</v>
      </c>
      <c r="E127" s="15" t="s">
        <v>325</v>
      </c>
      <c r="F127" s="12" t="s">
        <v>314</v>
      </c>
      <c r="G127" s="12" t="s">
        <v>452</v>
      </c>
      <c r="H127" s="12">
        <v>383000</v>
      </c>
      <c r="I127" s="12">
        <v>65.054666666666705</v>
      </c>
      <c r="J127" s="16">
        <f t="shared" si="5"/>
        <v>24915937.333333347</v>
      </c>
      <c r="K127" s="12" t="s">
        <v>23</v>
      </c>
      <c r="L127" s="12" t="s">
        <v>310</v>
      </c>
    </row>
    <row r="128" spans="1:12" x14ac:dyDescent="0.3">
      <c r="A128" s="13">
        <v>44092</v>
      </c>
      <c r="B128" s="14">
        <f t="shared" si="3"/>
        <v>44096</v>
      </c>
      <c r="C128" s="14">
        <v>44106</v>
      </c>
      <c r="D128" s="14" t="str">
        <f t="shared" si="4"/>
        <v>FAILED</v>
      </c>
      <c r="E128" s="15" t="s">
        <v>307</v>
      </c>
      <c r="F128" s="12" t="s">
        <v>311</v>
      </c>
      <c r="G128" s="12" t="s">
        <v>453</v>
      </c>
      <c r="H128" s="12">
        <v>407000</v>
      </c>
      <c r="I128" s="12">
        <v>57.896666666666697</v>
      </c>
      <c r="J128" s="16">
        <f t="shared" si="5"/>
        <v>23563943.333333347</v>
      </c>
      <c r="K128" s="12" t="s">
        <v>54</v>
      </c>
      <c r="L128" s="12" t="s">
        <v>319</v>
      </c>
    </row>
    <row r="129" spans="1:12" x14ac:dyDescent="0.3">
      <c r="A129" s="13">
        <v>44157</v>
      </c>
      <c r="B129" s="14">
        <f t="shared" si="3"/>
        <v>44159</v>
      </c>
      <c r="C129" s="14">
        <v>44163</v>
      </c>
      <c r="D129" s="14" t="str">
        <f t="shared" si="4"/>
        <v>FAILED</v>
      </c>
      <c r="E129" s="15" t="s">
        <v>313</v>
      </c>
      <c r="F129" s="12" t="s">
        <v>317</v>
      </c>
      <c r="G129" s="12" t="s">
        <v>454</v>
      </c>
      <c r="H129" s="12">
        <v>529000</v>
      </c>
      <c r="I129" s="12">
        <v>21.510166666666699</v>
      </c>
      <c r="J129" s="16">
        <f t="shared" si="5"/>
        <v>11378878.166666683</v>
      </c>
      <c r="K129" s="12" t="s">
        <v>23</v>
      </c>
      <c r="L129" s="12" t="s">
        <v>310</v>
      </c>
    </row>
    <row r="130" spans="1:12" x14ac:dyDescent="0.3">
      <c r="A130" s="13">
        <v>43913</v>
      </c>
      <c r="B130" s="14">
        <f t="shared" ref="B130:B193" si="6">WORKDAY(A130,2)</f>
        <v>43915</v>
      </c>
      <c r="C130" s="14">
        <v>43917</v>
      </c>
      <c r="D130" s="14" t="str">
        <f t="shared" ref="D130:D193" si="7">IF(C130&gt;B130,"FAILED","GOOD")</f>
        <v>FAILED</v>
      </c>
      <c r="E130" s="15" t="s">
        <v>307</v>
      </c>
      <c r="F130" s="12" t="s">
        <v>323</v>
      </c>
      <c r="G130" s="12" t="s">
        <v>455</v>
      </c>
      <c r="H130" s="12">
        <v>45000</v>
      </c>
      <c r="I130" s="12">
        <v>165.86316666666701</v>
      </c>
      <c r="J130" s="16">
        <f t="shared" ref="J130:J193" si="8">H130*I130</f>
        <v>7463842.5000000158</v>
      </c>
      <c r="K130" s="12" t="s">
        <v>54</v>
      </c>
      <c r="L130" s="12" t="s">
        <v>319</v>
      </c>
    </row>
    <row r="131" spans="1:12" x14ac:dyDescent="0.3">
      <c r="A131" s="13">
        <v>44050</v>
      </c>
      <c r="B131" s="14">
        <f t="shared" si="6"/>
        <v>44054</v>
      </c>
      <c r="C131" s="14">
        <v>44054</v>
      </c>
      <c r="D131" s="14" t="str">
        <f t="shared" si="7"/>
        <v>GOOD</v>
      </c>
      <c r="E131" s="15" t="s">
        <v>307</v>
      </c>
      <c r="F131" s="12" t="s">
        <v>308</v>
      </c>
      <c r="G131" s="12" t="s">
        <v>456</v>
      </c>
      <c r="H131" s="12">
        <v>323000</v>
      </c>
      <c r="I131" s="12">
        <v>82.949666666666701</v>
      </c>
      <c r="J131" s="16">
        <f t="shared" si="8"/>
        <v>26792742.333333343</v>
      </c>
      <c r="K131" s="12" t="s">
        <v>54</v>
      </c>
      <c r="L131" s="12" t="s">
        <v>319</v>
      </c>
    </row>
    <row r="132" spans="1:12" x14ac:dyDescent="0.3">
      <c r="A132" s="13">
        <v>44148</v>
      </c>
      <c r="B132" s="14">
        <f t="shared" si="6"/>
        <v>44152</v>
      </c>
      <c r="C132" s="14">
        <v>44152</v>
      </c>
      <c r="D132" s="14" t="str">
        <f t="shared" si="7"/>
        <v>GOOD</v>
      </c>
      <c r="E132" s="15" t="s">
        <v>325</v>
      </c>
      <c r="F132" s="12" t="s">
        <v>308</v>
      </c>
      <c r="G132" s="12" t="s">
        <v>457</v>
      </c>
      <c r="H132" s="12">
        <v>515000</v>
      </c>
      <c r="I132" s="12">
        <v>25.685666666666702</v>
      </c>
      <c r="J132" s="16">
        <f t="shared" si="8"/>
        <v>13228118.333333351</v>
      </c>
      <c r="K132" s="12" t="s">
        <v>23</v>
      </c>
      <c r="L132" s="12" t="s">
        <v>319</v>
      </c>
    </row>
    <row r="133" spans="1:12" x14ac:dyDescent="0.3">
      <c r="A133" s="13">
        <v>44175</v>
      </c>
      <c r="B133" s="14">
        <f t="shared" si="6"/>
        <v>44179</v>
      </c>
      <c r="C133" s="14">
        <v>44179</v>
      </c>
      <c r="D133" s="14" t="str">
        <f t="shared" si="7"/>
        <v>GOOD</v>
      </c>
      <c r="E133" s="15" t="s">
        <v>338</v>
      </c>
      <c r="F133" s="12" t="s">
        <v>321</v>
      </c>
      <c r="G133" s="12" t="s">
        <v>458</v>
      </c>
      <c r="H133" s="12">
        <v>569000</v>
      </c>
      <c r="I133" s="12">
        <v>9.5801666666666705</v>
      </c>
      <c r="J133" s="16">
        <f t="shared" si="8"/>
        <v>5451114.8333333358</v>
      </c>
      <c r="K133" s="12" t="s">
        <v>19</v>
      </c>
      <c r="L133" s="12" t="s">
        <v>310</v>
      </c>
    </row>
    <row r="134" spans="1:12" x14ac:dyDescent="0.3">
      <c r="A134" s="13">
        <v>44079</v>
      </c>
      <c r="B134" s="14">
        <f t="shared" si="6"/>
        <v>44082</v>
      </c>
      <c r="C134" s="14">
        <v>44082</v>
      </c>
      <c r="D134" s="14" t="str">
        <f t="shared" si="7"/>
        <v>GOOD</v>
      </c>
      <c r="E134" s="15" t="s">
        <v>357</v>
      </c>
      <c r="F134" s="12" t="s">
        <v>327</v>
      </c>
      <c r="G134" s="12" t="s">
        <v>459</v>
      </c>
      <c r="H134" s="12">
        <v>379000</v>
      </c>
      <c r="I134" s="12">
        <v>66.247666666666703</v>
      </c>
      <c r="J134" s="16">
        <f t="shared" si="8"/>
        <v>25107865.666666679</v>
      </c>
      <c r="K134" s="12" t="s">
        <v>23</v>
      </c>
      <c r="L134" s="12" t="s">
        <v>310</v>
      </c>
    </row>
    <row r="135" spans="1:12" x14ac:dyDescent="0.3">
      <c r="A135" s="13">
        <v>44074</v>
      </c>
      <c r="B135" s="14">
        <f t="shared" si="6"/>
        <v>44076</v>
      </c>
      <c r="C135" s="14">
        <v>44076</v>
      </c>
      <c r="D135" s="14" t="str">
        <f t="shared" si="7"/>
        <v>GOOD</v>
      </c>
      <c r="E135" s="15" t="s">
        <v>357</v>
      </c>
      <c r="F135" s="12" t="s">
        <v>314</v>
      </c>
      <c r="G135" s="12" t="s">
        <v>460</v>
      </c>
      <c r="H135" s="12">
        <v>367000</v>
      </c>
      <c r="I135" s="12">
        <v>69.826666666666696</v>
      </c>
      <c r="J135" s="16">
        <f t="shared" si="8"/>
        <v>25626386.666666679</v>
      </c>
      <c r="K135" s="12" t="s">
        <v>23</v>
      </c>
      <c r="L135" s="12" t="s">
        <v>319</v>
      </c>
    </row>
    <row r="136" spans="1:12" x14ac:dyDescent="0.3">
      <c r="A136" s="13">
        <v>44054</v>
      </c>
      <c r="B136" s="14">
        <f t="shared" si="6"/>
        <v>44056</v>
      </c>
      <c r="C136" s="14">
        <v>44056</v>
      </c>
      <c r="D136" s="14" t="str">
        <f t="shared" si="7"/>
        <v>GOOD</v>
      </c>
      <c r="E136" s="15" t="s">
        <v>332</v>
      </c>
      <c r="F136" s="12" t="s">
        <v>311</v>
      </c>
      <c r="G136" s="12" t="s">
        <v>461</v>
      </c>
      <c r="H136" s="12">
        <v>327000</v>
      </c>
      <c r="I136" s="12">
        <v>81.756666666666703</v>
      </c>
      <c r="J136" s="16">
        <f t="shared" si="8"/>
        <v>26734430.000000011</v>
      </c>
      <c r="K136" s="12" t="s">
        <v>19</v>
      </c>
      <c r="L136" s="12" t="s">
        <v>310</v>
      </c>
    </row>
    <row r="137" spans="1:12" x14ac:dyDescent="0.3">
      <c r="A137" s="13">
        <v>44028</v>
      </c>
      <c r="B137" s="14">
        <f t="shared" si="6"/>
        <v>44032</v>
      </c>
      <c r="C137" s="14">
        <v>44032</v>
      </c>
      <c r="D137" s="14" t="str">
        <f t="shared" si="7"/>
        <v>GOOD</v>
      </c>
      <c r="E137" s="15" t="s">
        <v>357</v>
      </c>
      <c r="F137" s="12" t="s">
        <v>308</v>
      </c>
      <c r="G137" s="12" t="s">
        <v>462</v>
      </c>
      <c r="H137" s="12">
        <v>275000</v>
      </c>
      <c r="I137" s="12">
        <v>97.265666666666704</v>
      </c>
      <c r="J137" s="16">
        <f t="shared" si="8"/>
        <v>26748058.333333343</v>
      </c>
      <c r="K137" s="12" t="s">
        <v>23</v>
      </c>
      <c r="L137" s="12" t="s">
        <v>310</v>
      </c>
    </row>
    <row r="138" spans="1:12" x14ac:dyDescent="0.3">
      <c r="A138" s="13">
        <v>44180</v>
      </c>
      <c r="B138" s="14">
        <f t="shared" si="6"/>
        <v>44182</v>
      </c>
      <c r="C138" s="14">
        <v>44187</v>
      </c>
      <c r="D138" s="14" t="str">
        <f t="shared" si="7"/>
        <v>FAILED</v>
      </c>
      <c r="E138" s="15" t="s">
        <v>320</v>
      </c>
      <c r="F138" s="12" t="s">
        <v>308</v>
      </c>
      <c r="G138" s="12" t="s">
        <v>463</v>
      </c>
      <c r="H138" s="12">
        <v>579000</v>
      </c>
      <c r="I138" s="12">
        <v>6.5976666666666697</v>
      </c>
      <c r="J138" s="16">
        <f t="shared" si="8"/>
        <v>3820049.0000000019</v>
      </c>
      <c r="K138" s="12" t="s">
        <v>23</v>
      </c>
      <c r="L138" s="12" t="s">
        <v>310</v>
      </c>
    </row>
    <row r="139" spans="1:12" x14ac:dyDescent="0.3">
      <c r="A139" s="13">
        <v>44114</v>
      </c>
      <c r="B139" s="14">
        <f t="shared" si="6"/>
        <v>44117</v>
      </c>
      <c r="C139" s="14">
        <v>44127</v>
      </c>
      <c r="D139" s="14" t="str">
        <f t="shared" si="7"/>
        <v>FAILED</v>
      </c>
      <c r="E139" s="15" t="s">
        <v>325</v>
      </c>
      <c r="F139" s="12" t="s">
        <v>323</v>
      </c>
      <c r="G139" s="12" t="s">
        <v>464</v>
      </c>
      <c r="H139" s="12">
        <v>445000</v>
      </c>
      <c r="I139" s="12">
        <v>46.563166666666703</v>
      </c>
      <c r="J139" s="16">
        <f t="shared" si="8"/>
        <v>20720609.166666683</v>
      </c>
      <c r="K139" s="12" t="s">
        <v>23</v>
      </c>
      <c r="L139" s="12" t="s">
        <v>310</v>
      </c>
    </row>
    <row r="140" spans="1:12" x14ac:dyDescent="0.3">
      <c r="A140" s="13">
        <v>43961</v>
      </c>
      <c r="B140" s="14">
        <f t="shared" si="6"/>
        <v>43963</v>
      </c>
      <c r="C140" s="14">
        <v>43967</v>
      </c>
      <c r="D140" s="14" t="str">
        <f t="shared" si="7"/>
        <v>FAILED</v>
      </c>
      <c r="E140" s="15" t="s">
        <v>320</v>
      </c>
      <c r="F140" s="12" t="s">
        <v>323</v>
      </c>
      <c r="G140" s="12" t="s">
        <v>465</v>
      </c>
      <c r="H140" s="12">
        <v>141000</v>
      </c>
      <c r="I140" s="12">
        <v>137.23116666666701</v>
      </c>
      <c r="J140" s="16">
        <f t="shared" si="8"/>
        <v>19349594.500000048</v>
      </c>
      <c r="K140" s="12" t="s">
        <v>23</v>
      </c>
      <c r="L140" s="12" t="s">
        <v>310</v>
      </c>
    </row>
    <row r="141" spans="1:12" x14ac:dyDescent="0.3">
      <c r="A141" s="13">
        <v>43933</v>
      </c>
      <c r="B141" s="14">
        <f t="shared" si="6"/>
        <v>43935</v>
      </c>
      <c r="C141" s="14">
        <v>43935</v>
      </c>
      <c r="D141" s="14" t="str">
        <f t="shared" si="7"/>
        <v>GOOD</v>
      </c>
      <c r="E141" s="15" t="s">
        <v>345</v>
      </c>
      <c r="F141" s="12" t="s">
        <v>335</v>
      </c>
      <c r="G141" s="12" t="s">
        <v>466</v>
      </c>
      <c r="H141" s="12">
        <v>85000</v>
      </c>
      <c r="I141" s="12">
        <v>153.93316666666701</v>
      </c>
      <c r="J141" s="16">
        <f t="shared" si="8"/>
        <v>13084319.166666696</v>
      </c>
      <c r="K141" s="12" t="s">
        <v>23</v>
      </c>
      <c r="L141" s="12" t="s">
        <v>310</v>
      </c>
    </row>
    <row r="142" spans="1:12" x14ac:dyDescent="0.3">
      <c r="A142" s="13">
        <v>44042</v>
      </c>
      <c r="B142" s="14">
        <f t="shared" si="6"/>
        <v>44046</v>
      </c>
      <c r="C142" s="14">
        <v>44046</v>
      </c>
      <c r="D142" s="14" t="str">
        <f t="shared" si="7"/>
        <v>GOOD</v>
      </c>
      <c r="E142" s="15" t="s">
        <v>325</v>
      </c>
      <c r="F142" s="12" t="s">
        <v>314</v>
      </c>
      <c r="G142" s="12" t="s">
        <v>467</v>
      </c>
      <c r="H142" s="12">
        <v>303000</v>
      </c>
      <c r="I142" s="12">
        <v>88.914666666666704</v>
      </c>
      <c r="J142" s="16">
        <f t="shared" si="8"/>
        <v>26941144.000000011</v>
      </c>
      <c r="K142" s="12" t="s">
        <v>23</v>
      </c>
      <c r="L142" s="12" t="s">
        <v>310</v>
      </c>
    </row>
    <row r="143" spans="1:12" x14ac:dyDescent="0.3">
      <c r="A143" s="13">
        <v>43920</v>
      </c>
      <c r="B143" s="14">
        <f t="shared" si="6"/>
        <v>43922</v>
      </c>
      <c r="C143" s="14">
        <v>43922</v>
      </c>
      <c r="D143" s="14" t="str">
        <f t="shared" si="7"/>
        <v>GOOD</v>
      </c>
      <c r="E143" s="15" t="s">
        <v>313</v>
      </c>
      <c r="F143" s="12" t="s">
        <v>327</v>
      </c>
      <c r="G143" s="12" t="s">
        <v>468</v>
      </c>
      <c r="H143" s="12">
        <v>59000</v>
      </c>
      <c r="I143" s="12">
        <v>161.68766666666701</v>
      </c>
      <c r="J143" s="16">
        <f t="shared" si="8"/>
        <v>9539572.3333333544</v>
      </c>
      <c r="K143" s="12" t="s">
        <v>23</v>
      </c>
      <c r="L143" s="12" t="s">
        <v>319</v>
      </c>
    </row>
    <row r="144" spans="1:12" x14ac:dyDescent="0.3">
      <c r="A144" s="13">
        <v>44060</v>
      </c>
      <c r="B144" s="14">
        <f t="shared" si="6"/>
        <v>44062</v>
      </c>
      <c r="C144" s="14">
        <v>44072</v>
      </c>
      <c r="D144" s="14" t="str">
        <f t="shared" si="7"/>
        <v>FAILED</v>
      </c>
      <c r="E144" s="15" t="s">
        <v>313</v>
      </c>
      <c r="F144" s="12" t="s">
        <v>308</v>
      </c>
      <c r="G144" s="12" t="s">
        <v>469</v>
      </c>
      <c r="H144" s="12">
        <v>339000</v>
      </c>
      <c r="I144" s="12">
        <v>78.177666666666696</v>
      </c>
      <c r="J144" s="16">
        <f t="shared" si="8"/>
        <v>26502229.000000011</v>
      </c>
      <c r="K144" s="12" t="s">
        <v>23</v>
      </c>
      <c r="L144" s="12" t="s">
        <v>319</v>
      </c>
    </row>
    <row r="145" spans="1:12" x14ac:dyDescent="0.3">
      <c r="A145" s="13">
        <v>44070</v>
      </c>
      <c r="B145" s="14">
        <f t="shared" si="6"/>
        <v>44074</v>
      </c>
      <c r="C145" s="14">
        <v>44079</v>
      </c>
      <c r="D145" s="14" t="str">
        <f t="shared" si="7"/>
        <v>FAILED</v>
      </c>
      <c r="E145" s="15" t="s">
        <v>332</v>
      </c>
      <c r="F145" s="12" t="s">
        <v>311</v>
      </c>
      <c r="G145" s="12" t="s">
        <v>470</v>
      </c>
      <c r="H145" s="12">
        <v>359000</v>
      </c>
      <c r="I145" s="12">
        <v>72.212666666666706</v>
      </c>
      <c r="J145" s="16">
        <f t="shared" si="8"/>
        <v>25924347.333333347</v>
      </c>
      <c r="K145" s="12" t="s">
        <v>19</v>
      </c>
      <c r="L145" s="12" t="s">
        <v>310</v>
      </c>
    </row>
    <row r="146" spans="1:12" x14ac:dyDescent="0.3">
      <c r="A146" s="13">
        <v>43997</v>
      </c>
      <c r="B146" s="14">
        <f t="shared" si="6"/>
        <v>43999</v>
      </c>
      <c r="C146" s="14">
        <v>43999</v>
      </c>
      <c r="D146" s="14" t="str">
        <f t="shared" si="7"/>
        <v>GOOD</v>
      </c>
      <c r="E146" s="15" t="s">
        <v>325</v>
      </c>
      <c r="F146" s="12" t="s">
        <v>335</v>
      </c>
      <c r="G146" s="12" t="s">
        <v>471</v>
      </c>
      <c r="H146" s="12">
        <v>213000</v>
      </c>
      <c r="I146" s="12">
        <v>115.757166666667</v>
      </c>
      <c r="J146" s="16">
        <f t="shared" si="8"/>
        <v>24656276.500000071</v>
      </c>
      <c r="K146" s="12" t="s">
        <v>23</v>
      </c>
      <c r="L146" s="12" t="s">
        <v>319</v>
      </c>
    </row>
    <row r="147" spans="1:12" x14ac:dyDescent="0.3">
      <c r="A147" s="13">
        <v>44158</v>
      </c>
      <c r="B147" s="14">
        <f t="shared" si="6"/>
        <v>44160</v>
      </c>
      <c r="C147" s="14">
        <v>44165</v>
      </c>
      <c r="D147" s="14" t="str">
        <f t="shared" si="7"/>
        <v>FAILED</v>
      </c>
      <c r="E147" s="15" t="s">
        <v>338</v>
      </c>
      <c r="F147" s="12" t="s">
        <v>311</v>
      </c>
      <c r="G147" s="12" t="s">
        <v>472</v>
      </c>
      <c r="H147" s="12">
        <v>535000</v>
      </c>
      <c r="I147" s="12">
        <v>19.720666666666698</v>
      </c>
      <c r="J147" s="16">
        <f t="shared" si="8"/>
        <v>10550556.666666683</v>
      </c>
      <c r="K147" s="12" t="s">
        <v>19</v>
      </c>
      <c r="L147" s="12" t="s">
        <v>319</v>
      </c>
    </row>
    <row r="148" spans="1:12" x14ac:dyDescent="0.3">
      <c r="A148" s="13">
        <v>44162</v>
      </c>
      <c r="B148" s="14">
        <f t="shared" si="6"/>
        <v>44166</v>
      </c>
      <c r="C148" s="14">
        <v>44166</v>
      </c>
      <c r="D148" s="14" t="str">
        <f t="shared" si="7"/>
        <v>GOOD</v>
      </c>
      <c r="E148" s="15" t="s">
        <v>313</v>
      </c>
      <c r="F148" s="12" t="s">
        <v>314</v>
      </c>
      <c r="G148" s="12" t="s">
        <v>473</v>
      </c>
      <c r="H148" s="12">
        <v>543000</v>
      </c>
      <c r="I148" s="12">
        <v>17.334666666666699</v>
      </c>
      <c r="J148" s="16">
        <f t="shared" si="8"/>
        <v>9412724.0000000168</v>
      </c>
      <c r="K148" s="12" t="s">
        <v>23</v>
      </c>
      <c r="L148" s="12" t="s">
        <v>319</v>
      </c>
    </row>
    <row r="149" spans="1:12" x14ac:dyDescent="0.3">
      <c r="A149" s="13">
        <v>44063</v>
      </c>
      <c r="B149" s="14">
        <f t="shared" si="6"/>
        <v>44067</v>
      </c>
      <c r="C149" s="14">
        <v>44067</v>
      </c>
      <c r="D149" s="14" t="str">
        <f t="shared" si="7"/>
        <v>GOOD</v>
      </c>
      <c r="E149" s="15" t="s">
        <v>325</v>
      </c>
      <c r="F149" s="12" t="s">
        <v>321</v>
      </c>
      <c r="G149" s="12" t="s">
        <v>474</v>
      </c>
      <c r="H149" s="12">
        <v>345000</v>
      </c>
      <c r="I149" s="12">
        <v>76.388166666666706</v>
      </c>
      <c r="J149" s="16">
        <f t="shared" si="8"/>
        <v>26353917.500000015</v>
      </c>
      <c r="K149" s="12" t="s">
        <v>23</v>
      </c>
      <c r="L149" s="12" t="s">
        <v>310</v>
      </c>
    </row>
    <row r="150" spans="1:12" x14ac:dyDescent="0.3">
      <c r="A150" s="13">
        <v>44049</v>
      </c>
      <c r="B150" s="14">
        <f t="shared" si="6"/>
        <v>44053</v>
      </c>
      <c r="C150" s="14">
        <v>44063</v>
      </c>
      <c r="D150" s="14" t="str">
        <f t="shared" si="7"/>
        <v>FAILED</v>
      </c>
      <c r="E150" s="15" t="s">
        <v>329</v>
      </c>
      <c r="F150" s="12" t="s">
        <v>323</v>
      </c>
      <c r="G150" s="12" t="s">
        <v>475</v>
      </c>
      <c r="H150" s="12">
        <v>317000</v>
      </c>
      <c r="I150" s="12">
        <v>84.739166666666705</v>
      </c>
      <c r="J150" s="16">
        <f t="shared" si="8"/>
        <v>26862315.833333347</v>
      </c>
      <c r="K150" s="12" t="s">
        <v>23</v>
      </c>
      <c r="L150" s="12" t="s">
        <v>310</v>
      </c>
    </row>
    <row r="151" spans="1:12" x14ac:dyDescent="0.3">
      <c r="A151" s="13">
        <v>44047</v>
      </c>
      <c r="B151" s="14">
        <f t="shared" si="6"/>
        <v>44049</v>
      </c>
      <c r="C151" s="14">
        <v>44053</v>
      </c>
      <c r="D151" s="14" t="str">
        <f t="shared" si="7"/>
        <v>FAILED</v>
      </c>
      <c r="E151" s="15" t="s">
        <v>320</v>
      </c>
      <c r="F151" s="12" t="s">
        <v>321</v>
      </c>
      <c r="G151" s="12" t="s">
        <v>476</v>
      </c>
      <c r="H151" s="12">
        <v>313000</v>
      </c>
      <c r="I151" s="12">
        <v>85.932166666666703</v>
      </c>
      <c r="J151" s="16">
        <f t="shared" si="8"/>
        <v>26896768.166666679</v>
      </c>
      <c r="K151" s="12" t="s">
        <v>23</v>
      </c>
      <c r="L151" s="12" t="s">
        <v>310</v>
      </c>
    </row>
    <row r="152" spans="1:12" x14ac:dyDescent="0.3">
      <c r="A152" s="13">
        <v>44023</v>
      </c>
      <c r="B152" s="14">
        <f t="shared" si="6"/>
        <v>44026</v>
      </c>
      <c r="C152" s="14">
        <v>44026</v>
      </c>
      <c r="D152" s="14" t="str">
        <f t="shared" si="7"/>
        <v>GOOD</v>
      </c>
      <c r="E152" s="15" t="s">
        <v>357</v>
      </c>
      <c r="F152" s="12" t="s">
        <v>321</v>
      </c>
      <c r="G152" s="12" t="s">
        <v>477</v>
      </c>
      <c r="H152" s="12">
        <v>265000</v>
      </c>
      <c r="I152" s="12">
        <v>100.248166666667</v>
      </c>
      <c r="J152" s="16">
        <f t="shared" si="8"/>
        <v>26565764.166666757</v>
      </c>
      <c r="K152" s="12" t="s">
        <v>23</v>
      </c>
      <c r="L152" s="12" t="s">
        <v>310</v>
      </c>
    </row>
    <row r="153" spans="1:12" x14ac:dyDescent="0.3">
      <c r="A153" s="13">
        <v>44088</v>
      </c>
      <c r="B153" s="14">
        <f t="shared" si="6"/>
        <v>44090</v>
      </c>
      <c r="C153" s="14">
        <v>44090</v>
      </c>
      <c r="D153" s="14" t="str">
        <f t="shared" si="7"/>
        <v>GOOD</v>
      </c>
      <c r="E153" s="15" t="s">
        <v>332</v>
      </c>
      <c r="F153" s="12" t="s">
        <v>327</v>
      </c>
      <c r="G153" s="12" t="s">
        <v>478</v>
      </c>
      <c r="H153" s="12">
        <v>395000</v>
      </c>
      <c r="I153" s="12">
        <v>61.475666666666697</v>
      </c>
      <c r="J153" s="16">
        <f t="shared" si="8"/>
        <v>24282888.333333347</v>
      </c>
      <c r="K153" s="12" t="s">
        <v>19</v>
      </c>
      <c r="L153" s="12" t="s">
        <v>319</v>
      </c>
    </row>
    <row r="154" spans="1:12" x14ac:dyDescent="0.3">
      <c r="A154" s="13">
        <v>44106</v>
      </c>
      <c r="B154" s="14">
        <f t="shared" si="6"/>
        <v>44110</v>
      </c>
      <c r="C154" s="14">
        <v>44110</v>
      </c>
      <c r="D154" s="14" t="str">
        <f t="shared" si="7"/>
        <v>GOOD</v>
      </c>
      <c r="E154" s="15" t="s">
        <v>313</v>
      </c>
      <c r="F154" s="12" t="s">
        <v>314</v>
      </c>
      <c r="G154" s="12" t="s">
        <v>479</v>
      </c>
      <c r="H154" s="12">
        <v>431000</v>
      </c>
      <c r="I154" s="12">
        <v>50.738666666666703</v>
      </c>
      <c r="J154" s="16">
        <f t="shared" si="8"/>
        <v>21868365.333333347</v>
      </c>
      <c r="K154" s="12" t="s">
        <v>23</v>
      </c>
      <c r="L154" s="12" t="s">
        <v>319</v>
      </c>
    </row>
    <row r="155" spans="1:12" x14ac:dyDescent="0.3">
      <c r="A155" s="13">
        <v>43992</v>
      </c>
      <c r="B155" s="14">
        <f t="shared" si="6"/>
        <v>43994</v>
      </c>
      <c r="C155" s="14">
        <v>43998</v>
      </c>
      <c r="D155" s="14" t="str">
        <f t="shared" si="7"/>
        <v>FAILED</v>
      </c>
      <c r="E155" s="15" t="s">
        <v>313</v>
      </c>
      <c r="F155" s="12" t="s">
        <v>327</v>
      </c>
      <c r="G155" s="12" t="s">
        <v>480</v>
      </c>
      <c r="H155" s="12">
        <v>203000</v>
      </c>
      <c r="I155" s="12">
        <v>118.73966666666701</v>
      </c>
      <c r="J155" s="16">
        <f t="shared" si="8"/>
        <v>24104152.333333403</v>
      </c>
      <c r="K155" s="12" t="s">
        <v>23</v>
      </c>
      <c r="L155" s="12" t="s">
        <v>310</v>
      </c>
    </row>
    <row r="156" spans="1:12" x14ac:dyDescent="0.3">
      <c r="A156" s="13">
        <v>43950</v>
      </c>
      <c r="B156" s="14">
        <f t="shared" si="6"/>
        <v>43952</v>
      </c>
      <c r="C156" s="14">
        <v>43962</v>
      </c>
      <c r="D156" s="14" t="str">
        <f t="shared" si="7"/>
        <v>FAILED</v>
      </c>
      <c r="E156" s="15" t="s">
        <v>316</v>
      </c>
      <c r="F156" s="12" t="s">
        <v>311</v>
      </c>
      <c r="G156" s="12" t="s">
        <v>481</v>
      </c>
      <c r="H156" s="12">
        <v>119000</v>
      </c>
      <c r="I156" s="12">
        <v>143.792666666667</v>
      </c>
      <c r="J156" s="16">
        <f t="shared" si="8"/>
        <v>17111327.333333373</v>
      </c>
      <c r="K156" s="12" t="s">
        <v>23</v>
      </c>
      <c r="L156" s="12" t="s">
        <v>310</v>
      </c>
    </row>
    <row r="157" spans="1:12" x14ac:dyDescent="0.3">
      <c r="A157" s="13">
        <v>43918</v>
      </c>
      <c r="B157" s="14">
        <f t="shared" si="6"/>
        <v>43921</v>
      </c>
      <c r="C157" s="14">
        <v>43931</v>
      </c>
      <c r="D157" s="14" t="str">
        <f t="shared" si="7"/>
        <v>FAILED</v>
      </c>
      <c r="E157" s="15" t="s">
        <v>313</v>
      </c>
      <c r="F157" s="12" t="s">
        <v>311</v>
      </c>
      <c r="G157" s="12" t="s">
        <v>482</v>
      </c>
      <c r="H157" s="12">
        <v>55000</v>
      </c>
      <c r="I157" s="12">
        <v>162.880666666667</v>
      </c>
      <c r="J157" s="16">
        <f t="shared" si="8"/>
        <v>8958436.6666666847</v>
      </c>
      <c r="K157" s="12" t="s">
        <v>23</v>
      </c>
      <c r="L157" s="12" t="s">
        <v>310</v>
      </c>
    </row>
    <row r="158" spans="1:12" x14ac:dyDescent="0.3">
      <c r="A158" s="13">
        <v>44000</v>
      </c>
      <c r="B158" s="14">
        <f t="shared" si="6"/>
        <v>44004</v>
      </c>
      <c r="C158" s="14">
        <v>44004</v>
      </c>
      <c r="D158" s="14" t="str">
        <f t="shared" si="7"/>
        <v>GOOD</v>
      </c>
      <c r="E158" s="15" t="s">
        <v>316</v>
      </c>
      <c r="F158" s="12" t="s">
        <v>327</v>
      </c>
      <c r="G158" s="12" t="s">
        <v>483</v>
      </c>
      <c r="H158" s="12">
        <v>219000</v>
      </c>
      <c r="I158" s="12">
        <v>113.967666666667</v>
      </c>
      <c r="J158" s="16">
        <f t="shared" si="8"/>
        <v>24958919.000000075</v>
      </c>
      <c r="K158" s="12" t="s">
        <v>23</v>
      </c>
      <c r="L158" s="12" t="s">
        <v>310</v>
      </c>
    </row>
    <row r="159" spans="1:12" x14ac:dyDescent="0.3">
      <c r="A159" s="13">
        <v>44018</v>
      </c>
      <c r="B159" s="14">
        <f t="shared" si="6"/>
        <v>44020</v>
      </c>
      <c r="C159" s="14">
        <v>44020</v>
      </c>
      <c r="D159" s="14" t="str">
        <f t="shared" si="7"/>
        <v>GOOD</v>
      </c>
      <c r="E159" s="15" t="s">
        <v>325</v>
      </c>
      <c r="F159" s="12" t="s">
        <v>314</v>
      </c>
      <c r="G159" s="12" t="s">
        <v>484</v>
      </c>
      <c r="H159" s="12">
        <v>255000</v>
      </c>
      <c r="I159" s="12">
        <v>103.23066666666701</v>
      </c>
      <c r="J159" s="16">
        <f t="shared" si="8"/>
        <v>26323820.000000086</v>
      </c>
      <c r="K159" s="12" t="s">
        <v>23</v>
      </c>
      <c r="L159" s="12" t="s">
        <v>319</v>
      </c>
    </row>
    <row r="160" spans="1:12" x14ac:dyDescent="0.3">
      <c r="A160" s="13">
        <v>44169</v>
      </c>
      <c r="B160" s="14">
        <f t="shared" si="6"/>
        <v>44173</v>
      </c>
      <c r="C160" s="14">
        <v>44178</v>
      </c>
      <c r="D160" s="14" t="str">
        <f t="shared" si="7"/>
        <v>FAILED</v>
      </c>
      <c r="E160" s="15" t="s">
        <v>307</v>
      </c>
      <c r="F160" s="12" t="s">
        <v>317</v>
      </c>
      <c r="G160" s="12" t="s">
        <v>485</v>
      </c>
      <c r="H160" s="12">
        <v>561000</v>
      </c>
      <c r="I160" s="12">
        <v>11.9661666666667</v>
      </c>
      <c r="J160" s="16">
        <f t="shared" si="8"/>
        <v>6713019.5000000186</v>
      </c>
      <c r="K160" s="12" t="s">
        <v>54</v>
      </c>
      <c r="L160" s="12" t="s">
        <v>319</v>
      </c>
    </row>
    <row r="161" spans="1:12" x14ac:dyDescent="0.3">
      <c r="A161" s="13">
        <v>44185</v>
      </c>
      <c r="B161" s="14">
        <f t="shared" si="6"/>
        <v>44187</v>
      </c>
      <c r="C161" s="14">
        <v>44187</v>
      </c>
      <c r="D161" s="14" t="str">
        <f t="shared" si="7"/>
        <v>GOOD</v>
      </c>
      <c r="E161" s="15" t="s">
        <v>329</v>
      </c>
      <c r="F161" s="12" t="s">
        <v>323</v>
      </c>
      <c r="G161" s="12" t="s">
        <v>486</v>
      </c>
      <c r="H161" s="12">
        <v>589000</v>
      </c>
      <c r="I161" s="12">
        <v>3.6151666666666702</v>
      </c>
      <c r="J161" s="16">
        <f t="shared" si="8"/>
        <v>2129333.1666666688</v>
      </c>
      <c r="K161" s="12" t="s">
        <v>23</v>
      </c>
      <c r="L161" s="12" t="s">
        <v>310</v>
      </c>
    </row>
    <row r="162" spans="1:12" x14ac:dyDescent="0.3">
      <c r="A162" s="13">
        <v>43980</v>
      </c>
      <c r="B162" s="14">
        <f t="shared" si="6"/>
        <v>43984</v>
      </c>
      <c r="C162" s="14">
        <v>43988</v>
      </c>
      <c r="D162" s="14" t="str">
        <f t="shared" si="7"/>
        <v>FAILED</v>
      </c>
      <c r="E162" s="15" t="s">
        <v>320</v>
      </c>
      <c r="F162" s="12" t="s">
        <v>308</v>
      </c>
      <c r="G162" s="12" t="s">
        <v>487</v>
      </c>
      <c r="H162" s="12">
        <v>179000</v>
      </c>
      <c r="I162" s="12">
        <v>125.89766666666701</v>
      </c>
      <c r="J162" s="16">
        <f t="shared" si="8"/>
        <v>22535682.333333395</v>
      </c>
      <c r="K162" s="12" t="s">
        <v>23</v>
      </c>
      <c r="L162" s="12" t="s">
        <v>319</v>
      </c>
    </row>
    <row r="163" spans="1:12" x14ac:dyDescent="0.3">
      <c r="A163" s="13">
        <v>43931</v>
      </c>
      <c r="B163" s="14">
        <f t="shared" si="6"/>
        <v>43935</v>
      </c>
      <c r="C163" s="14">
        <v>43935</v>
      </c>
      <c r="D163" s="14" t="str">
        <f t="shared" si="7"/>
        <v>GOOD</v>
      </c>
      <c r="E163" s="15" t="s">
        <v>345</v>
      </c>
      <c r="F163" s="12" t="s">
        <v>317</v>
      </c>
      <c r="G163" s="12" t="s">
        <v>488</v>
      </c>
      <c r="H163" s="12">
        <v>81000</v>
      </c>
      <c r="I163" s="12">
        <v>155.12616666666699</v>
      </c>
      <c r="J163" s="16">
        <f t="shared" si="8"/>
        <v>12565219.500000026</v>
      </c>
      <c r="K163" s="12" t="s">
        <v>23</v>
      </c>
      <c r="L163" s="12" t="s">
        <v>319</v>
      </c>
    </row>
    <row r="164" spans="1:12" x14ac:dyDescent="0.3">
      <c r="A164" s="13">
        <v>44133</v>
      </c>
      <c r="B164" s="14">
        <f t="shared" si="6"/>
        <v>44137</v>
      </c>
      <c r="C164" s="14">
        <v>44139</v>
      </c>
      <c r="D164" s="14" t="str">
        <f t="shared" si="7"/>
        <v>FAILED</v>
      </c>
      <c r="E164" s="15" t="s">
        <v>325</v>
      </c>
      <c r="F164" s="12" t="s">
        <v>335</v>
      </c>
      <c r="G164" s="12" t="s">
        <v>489</v>
      </c>
      <c r="H164" s="12">
        <v>485000</v>
      </c>
      <c r="I164" s="12">
        <v>34.633166666666703</v>
      </c>
      <c r="J164" s="16">
        <f t="shared" si="8"/>
        <v>16797085.833333351</v>
      </c>
      <c r="K164" s="12" t="s">
        <v>23</v>
      </c>
      <c r="L164" s="12" t="s">
        <v>310</v>
      </c>
    </row>
    <row r="165" spans="1:12" x14ac:dyDescent="0.3">
      <c r="A165" s="13">
        <v>43892</v>
      </c>
      <c r="B165" s="14">
        <f t="shared" si="6"/>
        <v>43894</v>
      </c>
      <c r="C165" s="14">
        <v>43894</v>
      </c>
      <c r="D165" s="14" t="str">
        <f t="shared" si="7"/>
        <v>GOOD</v>
      </c>
      <c r="E165" s="15" t="s">
        <v>307</v>
      </c>
      <c r="F165" s="12" t="s">
        <v>308</v>
      </c>
      <c r="G165" s="12" t="s">
        <v>490</v>
      </c>
      <c r="H165" s="12">
        <v>3000</v>
      </c>
      <c r="I165" s="12">
        <v>178.38966666666701</v>
      </c>
      <c r="J165" s="16">
        <f t="shared" si="8"/>
        <v>535169.00000000105</v>
      </c>
      <c r="K165" s="12" t="s">
        <v>54</v>
      </c>
      <c r="L165" s="12" t="s">
        <v>319</v>
      </c>
    </row>
    <row r="166" spans="1:12" x14ac:dyDescent="0.3">
      <c r="A166" s="13">
        <v>44129</v>
      </c>
      <c r="B166" s="14">
        <f t="shared" si="6"/>
        <v>44131</v>
      </c>
      <c r="C166" s="14">
        <v>44131</v>
      </c>
      <c r="D166" s="14" t="str">
        <f t="shared" si="7"/>
        <v>GOOD</v>
      </c>
      <c r="E166" s="15" t="s">
        <v>320</v>
      </c>
      <c r="F166" s="12" t="s">
        <v>323</v>
      </c>
      <c r="G166" s="12" t="s">
        <v>491</v>
      </c>
      <c r="H166" s="12">
        <v>477000</v>
      </c>
      <c r="I166" s="12">
        <v>37.019166666666699</v>
      </c>
      <c r="J166" s="16">
        <f t="shared" si="8"/>
        <v>17658142.500000015</v>
      </c>
      <c r="K166" s="12" t="s">
        <v>23</v>
      </c>
      <c r="L166" s="12" t="s">
        <v>310</v>
      </c>
    </row>
    <row r="167" spans="1:12" x14ac:dyDescent="0.3">
      <c r="A167" s="13">
        <v>44115</v>
      </c>
      <c r="B167" s="14">
        <f t="shared" si="6"/>
        <v>44117</v>
      </c>
      <c r="C167" s="14">
        <v>44121</v>
      </c>
      <c r="D167" s="14" t="str">
        <f t="shared" si="7"/>
        <v>FAILED</v>
      </c>
      <c r="E167" s="15" t="s">
        <v>320</v>
      </c>
      <c r="F167" s="12" t="s">
        <v>314</v>
      </c>
      <c r="G167" s="12" t="s">
        <v>492</v>
      </c>
      <c r="H167" s="12">
        <v>447000</v>
      </c>
      <c r="I167" s="12">
        <v>45.966666666666697</v>
      </c>
      <c r="J167" s="16">
        <f t="shared" si="8"/>
        <v>20547100.000000015</v>
      </c>
      <c r="K167" s="12" t="s">
        <v>23</v>
      </c>
      <c r="L167" s="12" t="s">
        <v>310</v>
      </c>
    </row>
    <row r="168" spans="1:12" x14ac:dyDescent="0.3">
      <c r="A168" s="13">
        <v>43939</v>
      </c>
      <c r="B168" s="14">
        <f t="shared" si="6"/>
        <v>43942</v>
      </c>
      <c r="C168" s="14">
        <v>43947</v>
      </c>
      <c r="D168" s="14" t="str">
        <f t="shared" si="7"/>
        <v>FAILED</v>
      </c>
      <c r="E168" s="15" t="s">
        <v>345</v>
      </c>
      <c r="F168" s="12" t="s">
        <v>317</v>
      </c>
      <c r="G168" s="12" t="s">
        <v>493</v>
      </c>
      <c r="H168" s="12">
        <v>97000</v>
      </c>
      <c r="I168" s="12">
        <v>150.354166666667</v>
      </c>
      <c r="J168" s="16">
        <f t="shared" si="8"/>
        <v>14584354.1666667</v>
      </c>
      <c r="K168" s="12" t="s">
        <v>23</v>
      </c>
      <c r="L168" s="12" t="s">
        <v>310</v>
      </c>
    </row>
    <row r="169" spans="1:12" x14ac:dyDescent="0.3">
      <c r="A169" s="13">
        <v>43906</v>
      </c>
      <c r="B169" s="14">
        <f t="shared" si="6"/>
        <v>43908</v>
      </c>
      <c r="C169" s="14">
        <v>43918</v>
      </c>
      <c r="D169" s="14" t="str">
        <f t="shared" si="7"/>
        <v>FAILED</v>
      </c>
      <c r="E169" s="15" t="s">
        <v>307</v>
      </c>
      <c r="F169" s="12" t="s">
        <v>314</v>
      </c>
      <c r="G169" s="12" t="s">
        <v>494</v>
      </c>
      <c r="H169" s="12">
        <v>31000</v>
      </c>
      <c r="I169" s="12">
        <v>170.03866666666701</v>
      </c>
      <c r="J169" s="16">
        <f t="shared" si="8"/>
        <v>5271198.6666666772</v>
      </c>
      <c r="K169" s="12" t="s">
        <v>54</v>
      </c>
      <c r="L169" s="12" t="s">
        <v>319</v>
      </c>
    </row>
    <row r="170" spans="1:12" x14ac:dyDescent="0.3">
      <c r="A170" s="13">
        <v>44045</v>
      </c>
      <c r="B170" s="14">
        <f t="shared" si="6"/>
        <v>44047</v>
      </c>
      <c r="C170" s="14">
        <v>44047</v>
      </c>
      <c r="D170" s="14" t="str">
        <f t="shared" si="7"/>
        <v>GOOD</v>
      </c>
      <c r="E170" s="15" t="s">
        <v>357</v>
      </c>
      <c r="F170" s="12" t="s">
        <v>335</v>
      </c>
      <c r="G170" s="12" t="s">
        <v>495</v>
      </c>
      <c r="H170" s="12">
        <v>309000</v>
      </c>
      <c r="I170" s="12">
        <v>87.125166666666701</v>
      </c>
      <c r="J170" s="16">
        <f t="shared" si="8"/>
        <v>26921676.500000011</v>
      </c>
      <c r="K170" s="12" t="s">
        <v>23</v>
      </c>
      <c r="L170" s="12" t="s">
        <v>310</v>
      </c>
    </row>
    <row r="171" spans="1:12" x14ac:dyDescent="0.3">
      <c r="A171" s="13">
        <v>44128</v>
      </c>
      <c r="B171" s="14">
        <f t="shared" si="6"/>
        <v>44131</v>
      </c>
      <c r="C171" s="14">
        <v>44131</v>
      </c>
      <c r="D171" s="14" t="str">
        <f t="shared" si="7"/>
        <v>GOOD</v>
      </c>
      <c r="E171" s="15" t="s">
        <v>313</v>
      </c>
      <c r="F171" s="12" t="s">
        <v>321</v>
      </c>
      <c r="G171" s="12" t="s">
        <v>496</v>
      </c>
      <c r="H171" s="12">
        <v>473000</v>
      </c>
      <c r="I171" s="12">
        <v>38.212166666666697</v>
      </c>
      <c r="J171" s="16">
        <f t="shared" si="8"/>
        <v>18074354.833333347</v>
      </c>
      <c r="K171" s="12" t="s">
        <v>23</v>
      </c>
      <c r="L171" s="12" t="s">
        <v>310</v>
      </c>
    </row>
    <row r="172" spans="1:12" x14ac:dyDescent="0.3">
      <c r="A172" s="13">
        <v>44161</v>
      </c>
      <c r="B172" s="14">
        <f t="shared" si="6"/>
        <v>44165</v>
      </c>
      <c r="C172" s="14">
        <v>44165</v>
      </c>
      <c r="D172" s="14" t="str">
        <f t="shared" si="7"/>
        <v>GOOD</v>
      </c>
      <c r="E172" s="15" t="s">
        <v>325</v>
      </c>
      <c r="F172" s="12" t="s">
        <v>323</v>
      </c>
      <c r="G172" s="12" t="s">
        <v>497</v>
      </c>
      <c r="H172" s="12">
        <v>541000</v>
      </c>
      <c r="I172" s="12">
        <v>17.931166666666702</v>
      </c>
      <c r="J172" s="16">
        <f t="shared" si="8"/>
        <v>9700761.1666666847</v>
      </c>
      <c r="K172" s="12" t="s">
        <v>23</v>
      </c>
      <c r="L172" s="12" t="s">
        <v>310</v>
      </c>
    </row>
    <row r="173" spans="1:12" x14ac:dyDescent="0.3">
      <c r="A173" s="13">
        <v>43954</v>
      </c>
      <c r="B173" s="14">
        <f t="shared" si="6"/>
        <v>43956</v>
      </c>
      <c r="C173" s="14">
        <v>43956</v>
      </c>
      <c r="D173" s="14" t="str">
        <f t="shared" si="7"/>
        <v>GOOD</v>
      </c>
      <c r="E173" s="15" t="s">
        <v>316</v>
      </c>
      <c r="F173" s="12" t="s">
        <v>314</v>
      </c>
      <c r="G173" s="12" t="s">
        <v>498</v>
      </c>
      <c r="H173" s="12">
        <v>127000</v>
      </c>
      <c r="I173" s="12">
        <v>141.40666666666701</v>
      </c>
      <c r="J173" s="16">
        <f t="shared" si="8"/>
        <v>17958646.666666709</v>
      </c>
      <c r="K173" s="12" t="s">
        <v>23</v>
      </c>
      <c r="L173" s="12" t="s">
        <v>310</v>
      </c>
    </row>
    <row r="174" spans="1:12" x14ac:dyDescent="0.3">
      <c r="A174" s="13">
        <v>44057</v>
      </c>
      <c r="B174" s="14">
        <f t="shared" si="6"/>
        <v>44061</v>
      </c>
      <c r="C174" s="14">
        <v>44061</v>
      </c>
      <c r="D174" s="14" t="str">
        <f t="shared" si="7"/>
        <v>GOOD</v>
      </c>
      <c r="E174" s="15" t="s">
        <v>357</v>
      </c>
      <c r="F174" s="12" t="s">
        <v>314</v>
      </c>
      <c r="G174" s="12" t="s">
        <v>499</v>
      </c>
      <c r="H174" s="12">
        <v>335000</v>
      </c>
      <c r="I174" s="12">
        <v>79.370666666666693</v>
      </c>
      <c r="J174" s="16">
        <f t="shared" si="8"/>
        <v>26589173.333333343</v>
      </c>
      <c r="K174" s="12" t="s">
        <v>23</v>
      </c>
      <c r="L174" s="12" t="s">
        <v>319</v>
      </c>
    </row>
    <row r="175" spans="1:12" x14ac:dyDescent="0.3">
      <c r="A175" s="13">
        <v>44176</v>
      </c>
      <c r="B175" s="14">
        <f t="shared" si="6"/>
        <v>44180</v>
      </c>
      <c r="C175" s="14">
        <v>44180</v>
      </c>
      <c r="D175" s="14" t="str">
        <f t="shared" si="7"/>
        <v>GOOD</v>
      </c>
      <c r="E175" s="15" t="s">
        <v>357</v>
      </c>
      <c r="F175" s="12" t="s">
        <v>323</v>
      </c>
      <c r="G175" s="12" t="s">
        <v>500</v>
      </c>
      <c r="H175" s="12">
        <v>573000</v>
      </c>
      <c r="I175" s="12">
        <v>8.3871666666666709</v>
      </c>
      <c r="J175" s="16">
        <f t="shared" si="8"/>
        <v>4805846.5000000028</v>
      </c>
      <c r="K175" s="12" t="s">
        <v>23</v>
      </c>
      <c r="L175" s="12" t="s">
        <v>319</v>
      </c>
    </row>
    <row r="176" spans="1:12" x14ac:dyDescent="0.3">
      <c r="A176" s="13">
        <v>43932</v>
      </c>
      <c r="B176" s="14">
        <f t="shared" si="6"/>
        <v>43935</v>
      </c>
      <c r="C176" s="14">
        <v>43935</v>
      </c>
      <c r="D176" s="14" t="str">
        <f t="shared" si="7"/>
        <v>GOOD</v>
      </c>
      <c r="E176" s="15" t="s">
        <v>345</v>
      </c>
      <c r="F176" s="12" t="s">
        <v>308</v>
      </c>
      <c r="G176" s="12" t="s">
        <v>501</v>
      </c>
      <c r="H176" s="12">
        <v>83000</v>
      </c>
      <c r="I176" s="12">
        <v>154.529666666667</v>
      </c>
      <c r="J176" s="16">
        <f t="shared" si="8"/>
        <v>12825962.33333336</v>
      </c>
      <c r="K176" s="12" t="s">
        <v>23</v>
      </c>
      <c r="L176" s="12" t="s">
        <v>310</v>
      </c>
    </row>
    <row r="177" spans="1:12" x14ac:dyDescent="0.3">
      <c r="A177" s="13">
        <v>44156</v>
      </c>
      <c r="B177" s="14">
        <f t="shared" si="6"/>
        <v>44159</v>
      </c>
      <c r="C177" s="14">
        <v>44161</v>
      </c>
      <c r="D177" s="14" t="str">
        <f t="shared" si="7"/>
        <v>FAILED</v>
      </c>
      <c r="E177" s="15" t="s">
        <v>332</v>
      </c>
      <c r="F177" s="12" t="s">
        <v>335</v>
      </c>
      <c r="G177" s="12" t="s">
        <v>502</v>
      </c>
      <c r="H177" s="12">
        <v>533000</v>
      </c>
      <c r="I177" s="12">
        <v>20.317166666666701</v>
      </c>
      <c r="J177" s="16">
        <f t="shared" si="8"/>
        <v>10829049.833333351</v>
      </c>
      <c r="K177" s="12" t="s">
        <v>19</v>
      </c>
      <c r="L177" s="12" t="s">
        <v>310</v>
      </c>
    </row>
    <row r="178" spans="1:12" x14ac:dyDescent="0.3">
      <c r="A178" s="13">
        <v>43951</v>
      </c>
      <c r="B178" s="14">
        <f t="shared" si="6"/>
        <v>43955</v>
      </c>
      <c r="C178" s="14">
        <v>43955</v>
      </c>
      <c r="D178" s="14" t="str">
        <f t="shared" si="7"/>
        <v>GOOD</v>
      </c>
      <c r="E178" s="15" t="s">
        <v>316</v>
      </c>
      <c r="F178" s="12" t="s">
        <v>321</v>
      </c>
      <c r="G178" s="12" t="s">
        <v>503</v>
      </c>
      <c r="H178" s="12">
        <v>121000</v>
      </c>
      <c r="I178" s="12">
        <v>143.19616666666701</v>
      </c>
      <c r="J178" s="16">
        <f t="shared" si="8"/>
        <v>17326736.166666709</v>
      </c>
      <c r="K178" s="12" t="s">
        <v>23</v>
      </c>
      <c r="L178" s="12" t="s">
        <v>310</v>
      </c>
    </row>
    <row r="179" spans="1:12" x14ac:dyDescent="0.3">
      <c r="A179" s="13">
        <v>43996</v>
      </c>
      <c r="B179" s="14">
        <f t="shared" si="6"/>
        <v>43998</v>
      </c>
      <c r="C179" s="14">
        <v>44008</v>
      </c>
      <c r="D179" s="14" t="str">
        <f t="shared" si="7"/>
        <v>FAILED</v>
      </c>
      <c r="E179" s="15" t="s">
        <v>320</v>
      </c>
      <c r="F179" s="12" t="s">
        <v>317</v>
      </c>
      <c r="G179" s="12" t="s">
        <v>504</v>
      </c>
      <c r="H179" s="12">
        <v>209000</v>
      </c>
      <c r="I179" s="12">
        <v>116.950166666667</v>
      </c>
      <c r="J179" s="16">
        <f t="shared" si="8"/>
        <v>24442584.833333403</v>
      </c>
      <c r="K179" s="12" t="s">
        <v>23</v>
      </c>
      <c r="L179" s="12" t="s">
        <v>310</v>
      </c>
    </row>
    <row r="180" spans="1:12" x14ac:dyDescent="0.3">
      <c r="A180" s="13">
        <v>43915</v>
      </c>
      <c r="B180" s="14">
        <f t="shared" si="6"/>
        <v>43917</v>
      </c>
      <c r="C180" s="14">
        <v>43921</v>
      </c>
      <c r="D180" s="14" t="str">
        <f t="shared" si="7"/>
        <v>FAILED</v>
      </c>
      <c r="E180" s="15" t="s">
        <v>307</v>
      </c>
      <c r="F180" s="12" t="s">
        <v>317</v>
      </c>
      <c r="G180" s="12" t="s">
        <v>505</v>
      </c>
      <c r="H180" s="12">
        <v>49000</v>
      </c>
      <c r="I180" s="12">
        <v>164.670166666667</v>
      </c>
      <c r="J180" s="16">
        <f t="shared" si="8"/>
        <v>8068838.1666666828</v>
      </c>
      <c r="K180" s="12" t="s">
        <v>54</v>
      </c>
      <c r="L180" s="12" t="s">
        <v>310</v>
      </c>
    </row>
    <row r="181" spans="1:12" x14ac:dyDescent="0.3">
      <c r="A181" s="13">
        <v>44020</v>
      </c>
      <c r="B181" s="14">
        <f t="shared" si="6"/>
        <v>44022</v>
      </c>
      <c r="C181" s="14">
        <v>44022</v>
      </c>
      <c r="D181" s="14" t="str">
        <f t="shared" si="7"/>
        <v>GOOD</v>
      </c>
      <c r="E181" s="15" t="s">
        <v>332</v>
      </c>
      <c r="F181" s="12" t="s">
        <v>308</v>
      </c>
      <c r="G181" s="12" t="s">
        <v>506</v>
      </c>
      <c r="H181" s="12">
        <v>259000</v>
      </c>
      <c r="I181" s="12">
        <v>102.03766666666699</v>
      </c>
      <c r="J181" s="16">
        <f t="shared" si="8"/>
        <v>26427755.66666675</v>
      </c>
      <c r="K181" s="12" t="s">
        <v>19</v>
      </c>
      <c r="L181" s="12" t="s">
        <v>310</v>
      </c>
    </row>
    <row r="182" spans="1:12" x14ac:dyDescent="0.3">
      <c r="A182" s="13">
        <v>43964</v>
      </c>
      <c r="B182" s="14">
        <f t="shared" si="6"/>
        <v>43966</v>
      </c>
      <c r="C182" s="14">
        <v>43966</v>
      </c>
      <c r="D182" s="14" t="str">
        <f t="shared" si="7"/>
        <v>GOOD</v>
      </c>
      <c r="E182" s="15" t="s">
        <v>320</v>
      </c>
      <c r="F182" s="12" t="s">
        <v>308</v>
      </c>
      <c r="G182" s="12" t="s">
        <v>507</v>
      </c>
      <c r="H182" s="12">
        <v>147000</v>
      </c>
      <c r="I182" s="12">
        <v>135.441666666667</v>
      </c>
      <c r="J182" s="16">
        <f t="shared" si="8"/>
        <v>19909925.000000048</v>
      </c>
      <c r="K182" s="12" t="s">
        <v>23</v>
      </c>
      <c r="L182" s="12" t="s">
        <v>310</v>
      </c>
    </row>
    <row r="183" spans="1:12" x14ac:dyDescent="0.3">
      <c r="A183" s="13">
        <v>43957</v>
      </c>
      <c r="B183" s="14">
        <f t="shared" si="6"/>
        <v>43959</v>
      </c>
      <c r="C183" s="14">
        <v>43961</v>
      </c>
      <c r="D183" s="14" t="str">
        <f t="shared" si="7"/>
        <v>FAILED</v>
      </c>
      <c r="E183" s="15" t="s">
        <v>320</v>
      </c>
      <c r="F183" s="12" t="s">
        <v>335</v>
      </c>
      <c r="G183" s="12" t="s">
        <v>508</v>
      </c>
      <c r="H183" s="12">
        <v>133000</v>
      </c>
      <c r="I183" s="12">
        <v>139.617166666667</v>
      </c>
      <c r="J183" s="16">
        <f t="shared" si="8"/>
        <v>18569083.166666713</v>
      </c>
      <c r="K183" s="12" t="s">
        <v>23</v>
      </c>
      <c r="L183" s="12" t="s">
        <v>310</v>
      </c>
    </row>
    <row r="184" spans="1:12" x14ac:dyDescent="0.3">
      <c r="A184" s="13">
        <v>44003</v>
      </c>
      <c r="B184" s="14">
        <f t="shared" si="6"/>
        <v>44005</v>
      </c>
      <c r="C184" s="14">
        <v>44009</v>
      </c>
      <c r="D184" s="14" t="str">
        <f t="shared" si="7"/>
        <v>FAILED</v>
      </c>
      <c r="E184" s="15" t="s">
        <v>332</v>
      </c>
      <c r="F184" s="12" t="s">
        <v>317</v>
      </c>
      <c r="G184" s="12" t="s">
        <v>509</v>
      </c>
      <c r="H184" s="12">
        <v>225000</v>
      </c>
      <c r="I184" s="12">
        <v>112.178166666667</v>
      </c>
      <c r="J184" s="16">
        <f t="shared" si="8"/>
        <v>25240087.500000075</v>
      </c>
      <c r="K184" s="12" t="s">
        <v>19</v>
      </c>
      <c r="L184" s="12" t="s">
        <v>310</v>
      </c>
    </row>
    <row r="185" spans="1:12" x14ac:dyDescent="0.3">
      <c r="A185" s="13">
        <v>44153</v>
      </c>
      <c r="B185" s="14">
        <f t="shared" si="6"/>
        <v>44155</v>
      </c>
      <c r="C185" s="14">
        <v>44155</v>
      </c>
      <c r="D185" s="14" t="str">
        <f t="shared" si="7"/>
        <v>GOOD</v>
      </c>
      <c r="E185" s="15" t="s">
        <v>316</v>
      </c>
      <c r="F185" s="12" t="s">
        <v>323</v>
      </c>
      <c r="G185" s="12" t="s">
        <v>510</v>
      </c>
      <c r="H185" s="12">
        <v>525000</v>
      </c>
      <c r="I185" s="12">
        <v>22.7031666666667</v>
      </c>
      <c r="J185" s="16">
        <f t="shared" si="8"/>
        <v>11919162.500000017</v>
      </c>
      <c r="K185" s="12" t="s">
        <v>23</v>
      </c>
      <c r="L185" s="12" t="s">
        <v>310</v>
      </c>
    </row>
    <row r="186" spans="1:12" x14ac:dyDescent="0.3">
      <c r="A186" s="13">
        <v>43999</v>
      </c>
      <c r="B186" s="14">
        <f t="shared" si="6"/>
        <v>44001</v>
      </c>
      <c r="C186" s="14">
        <v>44001</v>
      </c>
      <c r="D186" s="14" t="str">
        <f t="shared" si="7"/>
        <v>GOOD</v>
      </c>
      <c r="E186" s="15" t="s">
        <v>307</v>
      </c>
      <c r="F186" s="12" t="s">
        <v>321</v>
      </c>
      <c r="G186" s="12" t="s">
        <v>511</v>
      </c>
      <c r="H186" s="12">
        <v>217000</v>
      </c>
      <c r="I186" s="12">
        <v>114.56416666666701</v>
      </c>
      <c r="J186" s="16">
        <f t="shared" si="8"/>
        <v>24860424.166666739</v>
      </c>
      <c r="K186" s="12" t="s">
        <v>54</v>
      </c>
      <c r="L186" s="12" t="s">
        <v>310</v>
      </c>
    </row>
    <row r="187" spans="1:12" x14ac:dyDescent="0.3">
      <c r="A187" s="13">
        <v>43988</v>
      </c>
      <c r="B187" s="14">
        <f t="shared" si="6"/>
        <v>43991</v>
      </c>
      <c r="C187" s="14">
        <v>43991</v>
      </c>
      <c r="D187" s="14" t="str">
        <f t="shared" si="7"/>
        <v>GOOD</v>
      </c>
      <c r="E187" s="15" t="s">
        <v>313</v>
      </c>
      <c r="F187" s="12" t="s">
        <v>317</v>
      </c>
      <c r="G187" s="12" t="s">
        <v>512</v>
      </c>
      <c r="H187" s="12">
        <v>193000</v>
      </c>
      <c r="I187" s="12">
        <v>121.72216666666699</v>
      </c>
      <c r="J187" s="16">
        <f t="shared" si="8"/>
        <v>23492378.166666731</v>
      </c>
      <c r="K187" s="12" t="s">
        <v>23</v>
      </c>
      <c r="L187" s="12" t="s">
        <v>310</v>
      </c>
    </row>
    <row r="188" spans="1:12" x14ac:dyDescent="0.3">
      <c r="A188" s="13">
        <v>43905</v>
      </c>
      <c r="B188" s="14">
        <f t="shared" si="6"/>
        <v>43907</v>
      </c>
      <c r="C188" s="14">
        <v>43907</v>
      </c>
      <c r="D188" s="14" t="str">
        <f t="shared" si="7"/>
        <v>GOOD</v>
      </c>
      <c r="E188" s="15" t="s">
        <v>307</v>
      </c>
      <c r="F188" s="12" t="s">
        <v>323</v>
      </c>
      <c r="G188" s="12" t="s">
        <v>513</v>
      </c>
      <c r="H188" s="12">
        <v>29000</v>
      </c>
      <c r="I188" s="12">
        <v>170.635166666667</v>
      </c>
      <c r="J188" s="16">
        <f t="shared" si="8"/>
        <v>4948419.8333333433</v>
      </c>
      <c r="K188" s="12" t="s">
        <v>54</v>
      </c>
      <c r="L188" s="12" t="s">
        <v>310</v>
      </c>
    </row>
    <row r="189" spans="1:12" x14ac:dyDescent="0.3">
      <c r="A189" s="13">
        <v>43940</v>
      </c>
      <c r="B189" s="14">
        <f t="shared" si="6"/>
        <v>43942</v>
      </c>
      <c r="C189" s="14">
        <v>43952</v>
      </c>
      <c r="D189" s="14" t="str">
        <f t="shared" si="7"/>
        <v>FAILED</v>
      </c>
      <c r="E189" s="15" t="s">
        <v>345</v>
      </c>
      <c r="F189" s="12" t="s">
        <v>308</v>
      </c>
      <c r="G189" s="12" t="s">
        <v>514</v>
      </c>
      <c r="H189" s="12">
        <v>99000</v>
      </c>
      <c r="I189" s="12">
        <v>149.75766666666701</v>
      </c>
      <c r="J189" s="16">
        <f t="shared" si="8"/>
        <v>14826009.000000034</v>
      </c>
      <c r="K189" s="12" t="s">
        <v>23</v>
      </c>
      <c r="L189" s="12" t="s">
        <v>310</v>
      </c>
    </row>
    <row r="190" spans="1:12" x14ac:dyDescent="0.3">
      <c r="A190" s="13">
        <v>44089</v>
      </c>
      <c r="B190" s="14">
        <f t="shared" si="6"/>
        <v>44091</v>
      </c>
      <c r="C190" s="14">
        <v>44093</v>
      </c>
      <c r="D190" s="14" t="str">
        <f t="shared" si="7"/>
        <v>FAILED</v>
      </c>
      <c r="E190" s="15" t="s">
        <v>313</v>
      </c>
      <c r="F190" s="12" t="s">
        <v>323</v>
      </c>
      <c r="G190" s="12" t="s">
        <v>515</v>
      </c>
      <c r="H190" s="12">
        <v>397000</v>
      </c>
      <c r="I190" s="12">
        <v>60.879166666666698</v>
      </c>
      <c r="J190" s="16">
        <f t="shared" si="8"/>
        <v>24169029.166666679</v>
      </c>
      <c r="K190" s="12" t="s">
        <v>23</v>
      </c>
      <c r="L190" s="12" t="s">
        <v>310</v>
      </c>
    </row>
    <row r="191" spans="1:12" x14ac:dyDescent="0.3">
      <c r="A191" s="13">
        <v>44087</v>
      </c>
      <c r="B191" s="14">
        <f t="shared" si="6"/>
        <v>44089</v>
      </c>
      <c r="C191" s="14">
        <v>44089</v>
      </c>
      <c r="D191" s="14" t="str">
        <f t="shared" si="7"/>
        <v>GOOD</v>
      </c>
      <c r="E191" s="15" t="s">
        <v>332</v>
      </c>
      <c r="F191" s="12" t="s">
        <v>321</v>
      </c>
      <c r="G191" s="12" t="s">
        <v>516</v>
      </c>
      <c r="H191" s="12">
        <v>393000</v>
      </c>
      <c r="I191" s="12">
        <v>62.072166666666703</v>
      </c>
      <c r="J191" s="16">
        <f t="shared" si="8"/>
        <v>24394361.500000015</v>
      </c>
      <c r="K191" s="12" t="s">
        <v>19</v>
      </c>
      <c r="L191" s="12" t="s">
        <v>310</v>
      </c>
    </row>
    <row r="192" spans="1:12" x14ac:dyDescent="0.3">
      <c r="A192" s="13">
        <v>44033</v>
      </c>
      <c r="B192" s="14">
        <f t="shared" si="6"/>
        <v>44035</v>
      </c>
      <c r="C192" s="14">
        <v>44035</v>
      </c>
      <c r="D192" s="14" t="str">
        <f t="shared" si="7"/>
        <v>GOOD</v>
      </c>
      <c r="E192" s="15" t="s">
        <v>307</v>
      </c>
      <c r="F192" s="12" t="s">
        <v>323</v>
      </c>
      <c r="G192" s="12" t="s">
        <v>517</v>
      </c>
      <c r="H192" s="12">
        <v>285000</v>
      </c>
      <c r="I192" s="12">
        <v>94.283166666666702</v>
      </c>
      <c r="J192" s="16">
        <f t="shared" si="8"/>
        <v>26870702.500000011</v>
      </c>
      <c r="K192" s="12" t="s">
        <v>54</v>
      </c>
      <c r="L192" s="12" t="s">
        <v>310</v>
      </c>
    </row>
    <row r="193" spans="1:12" x14ac:dyDescent="0.3">
      <c r="A193" s="13">
        <v>44044</v>
      </c>
      <c r="B193" s="14">
        <f t="shared" si="6"/>
        <v>44047</v>
      </c>
      <c r="C193" s="14">
        <v>44049</v>
      </c>
      <c r="D193" s="14" t="str">
        <f t="shared" si="7"/>
        <v>FAILED</v>
      </c>
      <c r="E193" s="15" t="s">
        <v>320</v>
      </c>
      <c r="F193" s="12" t="s">
        <v>308</v>
      </c>
      <c r="G193" s="12" t="s">
        <v>518</v>
      </c>
      <c r="H193" s="12">
        <v>307000</v>
      </c>
      <c r="I193" s="12">
        <v>87.721666666666707</v>
      </c>
      <c r="J193" s="16">
        <f t="shared" si="8"/>
        <v>26930551.666666679</v>
      </c>
      <c r="K193" s="12" t="s">
        <v>23</v>
      </c>
      <c r="L193" s="12" t="s">
        <v>310</v>
      </c>
    </row>
    <row r="194" spans="1:12" x14ac:dyDescent="0.3">
      <c r="A194" s="13">
        <v>44046</v>
      </c>
      <c r="B194" s="14">
        <f t="shared" ref="B194:B257" si="9">WORKDAY(A194,2)</f>
        <v>44048</v>
      </c>
      <c r="C194" s="14">
        <v>44048</v>
      </c>
      <c r="D194" s="14" t="str">
        <f t="shared" ref="D194:D257" si="10">IF(C194&gt;B194,"FAILED","GOOD")</f>
        <v>GOOD</v>
      </c>
      <c r="E194" s="15" t="s">
        <v>325</v>
      </c>
      <c r="F194" s="12" t="s">
        <v>311</v>
      </c>
      <c r="G194" s="12" t="s">
        <v>519</v>
      </c>
      <c r="H194" s="12">
        <v>311000</v>
      </c>
      <c r="I194" s="12">
        <v>86.528666666666695</v>
      </c>
      <c r="J194" s="16">
        <f t="shared" ref="J194:J257" si="11">H194*I194</f>
        <v>26910415.333333343</v>
      </c>
      <c r="K194" s="12" t="s">
        <v>23</v>
      </c>
      <c r="L194" s="12" t="s">
        <v>319</v>
      </c>
    </row>
    <row r="195" spans="1:12" x14ac:dyDescent="0.3">
      <c r="A195" s="13">
        <v>43998</v>
      </c>
      <c r="B195" s="14">
        <f t="shared" si="9"/>
        <v>44000</v>
      </c>
      <c r="C195" s="14">
        <v>44000</v>
      </c>
      <c r="D195" s="14" t="str">
        <f t="shared" si="10"/>
        <v>GOOD</v>
      </c>
      <c r="E195" s="15" t="s">
        <v>329</v>
      </c>
      <c r="F195" s="12" t="s">
        <v>311</v>
      </c>
      <c r="G195" s="12" t="s">
        <v>520</v>
      </c>
      <c r="H195" s="12">
        <v>215000</v>
      </c>
      <c r="I195" s="12">
        <v>115.160666666667</v>
      </c>
      <c r="J195" s="16">
        <f t="shared" si="11"/>
        <v>24759543.333333403</v>
      </c>
      <c r="K195" s="12" t="s">
        <v>23</v>
      </c>
      <c r="L195" s="12" t="s">
        <v>310</v>
      </c>
    </row>
    <row r="196" spans="1:12" x14ac:dyDescent="0.3">
      <c r="A196" s="13">
        <v>43983</v>
      </c>
      <c r="B196" s="14">
        <f t="shared" si="9"/>
        <v>43985</v>
      </c>
      <c r="C196" s="14">
        <v>43995</v>
      </c>
      <c r="D196" s="14" t="str">
        <f t="shared" si="10"/>
        <v>FAILED</v>
      </c>
      <c r="E196" s="15" t="s">
        <v>320</v>
      </c>
      <c r="F196" s="12" t="s">
        <v>321</v>
      </c>
      <c r="G196" s="12" t="s">
        <v>521</v>
      </c>
      <c r="H196" s="12">
        <v>185000</v>
      </c>
      <c r="I196" s="12">
        <v>124.108166666667</v>
      </c>
      <c r="J196" s="16">
        <f t="shared" si="11"/>
        <v>22960010.833333395</v>
      </c>
      <c r="K196" s="12" t="s">
        <v>23</v>
      </c>
      <c r="L196" s="12" t="s">
        <v>319</v>
      </c>
    </row>
    <row r="197" spans="1:12" x14ac:dyDescent="0.3">
      <c r="A197" s="13">
        <v>44034</v>
      </c>
      <c r="B197" s="14">
        <f t="shared" si="9"/>
        <v>44036</v>
      </c>
      <c r="C197" s="14">
        <v>44038</v>
      </c>
      <c r="D197" s="14" t="str">
        <f t="shared" si="10"/>
        <v>FAILED</v>
      </c>
      <c r="E197" s="15" t="s">
        <v>316</v>
      </c>
      <c r="F197" s="12" t="s">
        <v>314</v>
      </c>
      <c r="G197" s="12" t="s">
        <v>522</v>
      </c>
      <c r="H197" s="12">
        <v>287000</v>
      </c>
      <c r="I197" s="12">
        <v>93.686666666666696</v>
      </c>
      <c r="J197" s="16">
        <f t="shared" si="11"/>
        <v>26888073.333333343</v>
      </c>
      <c r="K197" s="12" t="s">
        <v>23</v>
      </c>
      <c r="L197" s="12" t="s">
        <v>310</v>
      </c>
    </row>
    <row r="198" spans="1:12" x14ac:dyDescent="0.3">
      <c r="A198" s="13">
        <v>44118</v>
      </c>
      <c r="B198" s="14">
        <f t="shared" si="9"/>
        <v>44120</v>
      </c>
      <c r="C198" s="14">
        <v>44120</v>
      </c>
      <c r="D198" s="14" t="str">
        <f t="shared" si="10"/>
        <v>GOOD</v>
      </c>
      <c r="E198" s="15" t="s">
        <v>307</v>
      </c>
      <c r="F198" s="12" t="s">
        <v>311</v>
      </c>
      <c r="G198" s="12" t="s">
        <v>523</v>
      </c>
      <c r="H198" s="12">
        <v>455000</v>
      </c>
      <c r="I198" s="12">
        <v>43.580666666666701</v>
      </c>
      <c r="J198" s="16">
        <f t="shared" si="11"/>
        <v>19829203.333333351</v>
      </c>
      <c r="K198" s="12" t="s">
        <v>54</v>
      </c>
      <c r="L198" s="12" t="s">
        <v>310</v>
      </c>
    </row>
    <row r="199" spans="1:12" x14ac:dyDescent="0.3">
      <c r="A199" s="13">
        <v>44177</v>
      </c>
      <c r="B199" s="14">
        <f t="shared" si="9"/>
        <v>44180</v>
      </c>
      <c r="C199" s="14">
        <v>44182</v>
      </c>
      <c r="D199" s="14" t="str">
        <f t="shared" si="10"/>
        <v>FAILED</v>
      </c>
      <c r="E199" s="15" t="s">
        <v>307</v>
      </c>
      <c r="F199" s="12" t="s">
        <v>314</v>
      </c>
      <c r="G199" s="12" t="s">
        <v>524</v>
      </c>
      <c r="H199" s="12">
        <v>575000</v>
      </c>
      <c r="I199" s="12">
        <v>7.7906666666666702</v>
      </c>
      <c r="J199" s="16">
        <f t="shared" si="11"/>
        <v>4479633.3333333358</v>
      </c>
      <c r="K199" s="12" t="s">
        <v>54</v>
      </c>
      <c r="L199" s="12" t="s">
        <v>310</v>
      </c>
    </row>
    <row r="200" spans="1:12" x14ac:dyDescent="0.3">
      <c r="A200" s="13">
        <v>43921</v>
      </c>
      <c r="B200" s="14">
        <f t="shared" si="9"/>
        <v>43923</v>
      </c>
      <c r="C200" s="14">
        <v>43923</v>
      </c>
      <c r="D200" s="14" t="str">
        <f t="shared" si="10"/>
        <v>GOOD</v>
      </c>
      <c r="E200" s="15" t="s">
        <v>313</v>
      </c>
      <c r="F200" s="12" t="s">
        <v>323</v>
      </c>
      <c r="G200" s="12" t="s">
        <v>525</v>
      </c>
      <c r="H200" s="12">
        <v>61000</v>
      </c>
      <c r="I200" s="12">
        <v>161.09116666666699</v>
      </c>
      <c r="J200" s="16">
        <f t="shared" si="11"/>
        <v>9826561.1666666865</v>
      </c>
      <c r="K200" s="12" t="s">
        <v>23</v>
      </c>
      <c r="L200" s="12" t="s">
        <v>310</v>
      </c>
    </row>
    <row r="201" spans="1:12" x14ac:dyDescent="0.3">
      <c r="A201" s="13">
        <v>43970</v>
      </c>
      <c r="B201" s="14">
        <f t="shared" si="9"/>
        <v>43972</v>
      </c>
      <c r="C201" s="14">
        <v>43976</v>
      </c>
      <c r="D201" s="14" t="str">
        <f t="shared" si="10"/>
        <v>FAILED</v>
      </c>
      <c r="E201" s="15" t="s">
        <v>320</v>
      </c>
      <c r="F201" s="12" t="s">
        <v>314</v>
      </c>
      <c r="G201" s="12" t="s">
        <v>526</v>
      </c>
      <c r="H201" s="12">
        <v>159000</v>
      </c>
      <c r="I201" s="12">
        <v>131.862666666667</v>
      </c>
      <c r="J201" s="16">
        <f t="shared" si="11"/>
        <v>20966164.000000052</v>
      </c>
      <c r="K201" s="12" t="s">
        <v>23</v>
      </c>
      <c r="L201" s="12" t="s">
        <v>310</v>
      </c>
    </row>
    <row r="202" spans="1:12" x14ac:dyDescent="0.3">
      <c r="A202" s="13">
        <v>44125</v>
      </c>
      <c r="B202" s="14">
        <f t="shared" si="9"/>
        <v>44127</v>
      </c>
      <c r="C202" s="14">
        <v>44132</v>
      </c>
      <c r="D202" s="14" t="str">
        <f t="shared" si="10"/>
        <v>FAILED</v>
      </c>
      <c r="E202" s="15" t="s">
        <v>357</v>
      </c>
      <c r="F202" s="12" t="s">
        <v>335</v>
      </c>
      <c r="G202" s="12" t="s">
        <v>527</v>
      </c>
      <c r="H202" s="12">
        <v>469000</v>
      </c>
      <c r="I202" s="12">
        <v>39.405166666666702</v>
      </c>
      <c r="J202" s="16">
        <f t="shared" si="11"/>
        <v>18481023.166666683</v>
      </c>
      <c r="K202" s="12" t="s">
        <v>23</v>
      </c>
      <c r="L202" s="12" t="s">
        <v>310</v>
      </c>
    </row>
    <row r="203" spans="1:12" x14ac:dyDescent="0.3">
      <c r="A203" s="13">
        <v>43968</v>
      </c>
      <c r="B203" s="14">
        <f t="shared" si="9"/>
        <v>43970</v>
      </c>
      <c r="C203" s="14">
        <v>43970</v>
      </c>
      <c r="D203" s="14" t="str">
        <f t="shared" si="10"/>
        <v>GOOD</v>
      </c>
      <c r="E203" s="15" t="s">
        <v>320</v>
      </c>
      <c r="F203" s="12" t="s">
        <v>327</v>
      </c>
      <c r="G203" s="12" t="s">
        <v>528</v>
      </c>
      <c r="H203" s="12">
        <v>155000</v>
      </c>
      <c r="I203" s="12">
        <v>133.05566666666701</v>
      </c>
      <c r="J203" s="16">
        <f t="shared" si="11"/>
        <v>20623628.333333388</v>
      </c>
      <c r="K203" s="12" t="s">
        <v>23</v>
      </c>
      <c r="L203" s="12" t="s">
        <v>310</v>
      </c>
    </row>
    <row r="204" spans="1:12" x14ac:dyDescent="0.3">
      <c r="A204" s="13">
        <v>44032</v>
      </c>
      <c r="B204" s="14">
        <f t="shared" si="9"/>
        <v>44034</v>
      </c>
      <c r="C204" s="14">
        <v>44034</v>
      </c>
      <c r="D204" s="14" t="str">
        <f t="shared" si="10"/>
        <v>GOOD</v>
      </c>
      <c r="E204" s="15" t="s">
        <v>329</v>
      </c>
      <c r="F204" s="12" t="s">
        <v>327</v>
      </c>
      <c r="G204" s="12" t="s">
        <v>529</v>
      </c>
      <c r="H204" s="12">
        <v>283000</v>
      </c>
      <c r="I204" s="12">
        <v>94.879666666666694</v>
      </c>
      <c r="J204" s="16">
        <f t="shared" si="11"/>
        <v>26850945.666666675</v>
      </c>
      <c r="K204" s="12" t="s">
        <v>23</v>
      </c>
      <c r="L204" s="12" t="s">
        <v>319</v>
      </c>
    </row>
    <row r="205" spans="1:12" x14ac:dyDescent="0.3">
      <c r="A205" s="13">
        <v>44097</v>
      </c>
      <c r="B205" s="14">
        <f t="shared" si="9"/>
        <v>44099</v>
      </c>
      <c r="C205" s="14">
        <v>44099</v>
      </c>
      <c r="D205" s="14" t="str">
        <f t="shared" si="10"/>
        <v>GOOD</v>
      </c>
      <c r="E205" s="15" t="s">
        <v>325</v>
      </c>
      <c r="F205" s="12" t="s">
        <v>323</v>
      </c>
      <c r="G205" s="12" t="s">
        <v>530</v>
      </c>
      <c r="H205" s="12">
        <v>413000</v>
      </c>
      <c r="I205" s="12">
        <v>56.1071666666667</v>
      </c>
      <c r="J205" s="16">
        <f t="shared" si="11"/>
        <v>23172259.833333347</v>
      </c>
      <c r="K205" s="12" t="s">
        <v>23</v>
      </c>
      <c r="L205" s="12" t="s">
        <v>310</v>
      </c>
    </row>
    <row r="206" spans="1:12" x14ac:dyDescent="0.3">
      <c r="A206" s="13">
        <v>44080</v>
      </c>
      <c r="B206" s="14">
        <f t="shared" si="9"/>
        <v>44082</v>
      </c>
      <c r="C206" s="14">
        <v>44084</v>
      </c>
      <c r="D206" s="14" t="str">
        <f t="shared" si="10"/>
        <v>FAILED</v>
      </c>
      <c r="E206" s="15" t="s">
        <v>325</v>
      </c>
      <c r="F206" s="12" t="s">
        <v>311</v>
      </c>
      <c r="G206" s="12" t="s">
        <v>531</v>
      </c>
      <c r="H206" s="12">
        <v>375000</v>
      </c>
      <c r="I206" s="12">
        <v>67.440666666666701</v>
      </c>
      <c r="J206" s="16">
        <f t="shared" si="11"/>
        <v>25290250.000000011</v>
      </c>
      <c r="K206" s="12" t="s">
        <v>23</v>
      </c>
      <c r="L206" s="12" t="s">
        <v>310</v>
      </c>
    </row>
    <row r="207" spans="1:12" x14ac:dyDescent="0.3">
      <c r="A207" s="13">
        <v>43949</v>
      </c>
      <c r="B207" s="14">
        <f t="shared" si="9"/>
        <v>43951</v>
      </c>
      <c r="C207" s="14">
        <v>43956</v>
      </c>
      <c r="D207" s="14" t="str">
        <f t="shared" si="10"/>
        <v>FAILED</v>
      </c>
      <c r="E207" s="15" t="s">
        <v>316</v>
      </c>
      <c r="F207" s="12" t="s">
        <v>335</v>
      </c>
      <c r="G207" s="12" t="s">
        <v>532</v>
      </c>
      <c r="H207" s="12">
        <v>117000</v>
      </c>
      <c r="I207" s="12">
        <v>144.38916666666699</v>
      </c>
      <c r="J207" s="16">
        <f t="shared" si="11"/>
        <v>16893532.500000037</v>
      </c>
      <c r="K207" s="12" t="s">
        <v>23</v>
      </c>
      <c r="L207" s="12" t="s">
        <v>310</v>
      </c>
    </row>
    <row r="208" spans="1:12" x14ac:dyDescent="0.3">
      <c r="A208" s="13">
        <v>44101</v>
      </c>
      <c r="B208" s="14">
        <f t="shared" si="9"/>
        <v>44103</v>
      </c>
      <c r="C208" s="14">
        <v>44103</v>
      </c>
      <c r="D208" s="14" t="str">
        <f t="shared" si="10"/>
        <v>GOOD</v>
      </c>
      <c r="E208" s="15" t="s">
        <v>307</v>
      </c>
      <c r="F208" s="12" t="s">
        <v>335</v>
      </c>
      <c r="G208" s="12" t="s">
        <v>533</v>
      </c>
      <c r="H208" s="12">
        <v>421000</v>
      </c>
      <c r="I208" s="12">
        <v>53.721166666666697</v>
      </c>
      <c r="J208" s="16">
        <f t="shared" si="11"/>
        <v>22616611.166666679</v>
      </c>
      <c r="K208" s="12" t="s">
        <v>54</v>
      </c>
      <c r="L208" s="12" t="s">
        <v>310</v>
      </c>
    </row>
    <row r="209" spans="1:12" x14ac:dyDescent="0.3">
      <c r="A209" s="13">
        <v>43977</v>
      </c>
      <c r="B209" s="14">
        <f t="shared" si="9"/>
        <v>43979</v>
      </c>
      <c r="C209" s="14">
        <v>43979</v>
      </c>
      <c r="D209" s="14" t="str">
        <f t="shared" si="10"/>
        <v>GOOD</v>
      </c>
      <c r="E209" s="15" t="s">
        <v>320</v>
      </c>
      <c r="F209" s="12" t="s">
        <v>323</v>
      </c>
      <c r="G209" s="12" t="s">
        <v>534</v>
      </c>
      <c r="H209" s="12">
        <v>173000</v>
      </c>
      <c r="I209" s="12">
        <v>127.687166666667</v>
      </c>
      <c r="J209" s="16">
        <f t="shared" si="11"/>
        <v>22089879.833333392</v>
      </c>
      <c r="K209" s="12" t="s">
        <v>23</v>
      </c>
      <c r="L209" s="12" t="s">
        <v>310</v>
      </c>
    </row>
    <row r="210" spans="1:12" x14ac:dyDescent="0.3">
      <c r="A210" s="13">
        <v>43952</v>
      </c>
      <c r="B210" s="14">
        <f t="shared" si="9"/>
        <v>43956</v>
      </c>
      <c r="C210" s="14">
        <v>43956</v>
      </c>
      <c r="D210" s="14" t="str">
        <f t="shared" si="10"/>
        <v>GOOD</v>
      </c>
      <c r="E210" s="15" t="s">
        <v>316</v>
      </c>
      <c r="F210" s="12" t="s">
        <v>327</v>
      </c>
      <c r="G210" s="12" t="s">
        <v>535</v>
      </c>
      <c r="H210" s="12">
        <v>123000</v>
      </c>
      <c r="I210" s="12">
        <v>142.59966666666699</v>
      </c>
      <c r="J210" s="16">
        <f t="shared" si="11"/>
        <v>17539759.000000041</v>
      </c>
      <c r="K210" s="12" t="s">
        <v>23</v>
      </c>
      <c r="L210" s="12" t="s">
        <v>319</v>
      </c>
    </row>
    <row r="211" spans="1:12" x14ac:dyDescent="0.3">
      <c r="A211" s="13">
        <v>43941</v>
      </c>
      <c r="B211" s="14">
        <f t="shared" si="9"/>
        <v>43943</v>
      </c>
      <c r="C211" s="14">
        <v>43943</v>
      </c>
      <c r="D211" s="14" t="str">
        <f t="shared" si="10"/>
        <v>GOOD</v>
      </c>
      <c r="E211" s="15" t="s">
        <v>316</v>
      </c>
      <c r="F211" s="12" t="s">
        <v>335</v>
      </c>
      <c r="G211" s="12" t="s">
        <v>536</v>
      </c>
      <c r="H211" s="12">
        <v>101000</v>
      </c>
      <c r="I211" s="12">
        <v>149.16116666666699</v>
      </c>
      <c r="J211" s="16">
        <f t="shared" si="11"/>
        <v>15065277.833333366</v>
      </c>
      <c r="K211" s="12" t="s">
        <v>23</v>
      </c>
      <c r="L211" s="12" t="s">
        <v>319</v>
      </c>
    </row>
    <row r="212" spans="1:12" x14ac:dyDescent="0.3">
      <c r="A212" s="13">
        <v>43908</v>
      </c>
      <c r="B212" s="14">
        <f t="shared" si="9"/>
        <v>43910</v>
      </c>
      <c r="C212" s="14">
        <v>43910</v>
      </c>
      <c r="D212" s="14" t="str">
        <f t="shared" si="10"/>
        <v>GOOD</v>
      </c>
      <c r="E212" s="15" t="s">
        <v>307</v>
      </c>
      <c r="F212" s="12" t="s">
        <v>308</v>
      </c>
      <c r="G212" s="12" t="s">
        <v>537</v>
      </c>
      <c r="H212" s="12">
        <v>35000</v>
      </c>
      <c r="I212" s="12">
        <v>168.845666666667</v>
      </c>
      <c r="J212" s="16">
        <f t="shared" si="11"/>
        <v>5909598.3333333451</v>
      </c>
      <c r="K212" s="12" t="s">
        <v>54</v>
      </c>
      <c r="L212" s="12" t="s">
        <v>310</v>
      </c>
    </row>
    <row r="213" spans="1:12" x14ac:dyDescent="0.3">
      <c r="A213" s="13">
        <v>44120</v>
      </c>
      <c r="B213" s="14">
        <f t="shared" si="9"/>
        <v>44124</v>
      </c>
      <c r="C213" s="14">
        <v>44126</v>
      </c>
      <c r="D213" s="14" t="str">
        <f t="shared" si="10"/>
        <v>FAILED</v>
      </c>
      <c r="E213" s="15" t="s">
        <v>325</v>
      </c>
      <c r="F213" s="12" t="s">
        <v>327</v>
      </c>
      <c r="G213" s="12" t="s">
        <v>538</v>
      </c>
      <c r="H213" s="12">
        <v>459000</v>
      </c>
      <c r="I213" s="12">
        <v>42.387666666666703</v>
      </c>
      <c r="J213" s="16">
        <f t="shared" si="11"/>
        <v>19455939.000000019</v>
      </c>
      <c r="K213" s="12" t="s">
        <v>23</v>
      </c>
      <c r="L213" s="12" t="s">
        <v>319</v>
      </c>
    </row>
    <row r="214" spans="1:12" x14ac:dyDescent="0.3">
      <c r="A214" s="13">
        <v>43914</v>
      </c>
      <c r="B214" s="14">
        <f t="shared" si="9"/>
        <v>43916</v>
      </c>
      <c r="C214" s="14">
        <v>43916</v>
      </c>
      <c r="D214" s="14" t="str">
        <f t="shared" si="10"/>
        <v>GOOD</v>
      </c>
      <c r="E214" s="15" t="s">
        <v>307</v>
      </c>
      <c r="F214" s="12" t="s">
        <v>314</v>
      </c>
      <c r="G214" s="12" t="s">
        <v>539</v>
      </c>
      <c r="H214" s="12">
        <v>47000</v>
      </c>
      <c r="I214" s="12">
        <v>165.26666666666699</v>
      </c>
      <c r="J214" s="16">
        <f t="shared" si="11"/>
        <v>7767533.3333333489</v>
      </c>
      <c r="K214" s="12" t="s">
        <v>54</v>
      </c>
      <c r="L214" s="12" t="s">
        <v>310</v>
      </c>
    </row>
    <row r="215" spans="1:12" x14ac:dyDescent="0.3">
      <c r="A215" s="13">
        <v>43944</v>
      </c>
      <c r="B215" s="14">
        <f t="shared" si="9"/>
        <v>43948</v>
      </c>
      <c r="C215" s="14">
        <v>43948</v>
      </c>
      <c r="D215" s="14" t="str">
        <f t="shared" si="10"/>
        <v>GOOD</v>
      </c>
      <c r="E215" s="15" t="s">
        <v>316</v>
      </c>
      <c r="F215" s="12" t="s">
        <v>327</v>
      </c>
      <c r="G215" s="12" t="s">
        <v>540</v>
      </c>
      <c r="H215" s="12">
        <v>107000</v>
      </c>
      <c r="I215" s="12">
        <v>147.37166666666701</v>
      </c>
      <c r="J215" s="16">
        <f t="shared" si="11"/>
        <v>15768768.333333369</v>
      </c>
      <c r="K215" s="12" t="s">
        <v>23</v>
      </c>
      <c r="L215" s="12" t="s">
        <v>310</v>
      </c>
    </row>
    <row r="216" spans="1:12" x14ac:dyDescent="0.3">
      <c r="A216" s="13">
        <v>43993</v>
      </c>
      <c r="B216" s="14">
        <f t="shared" si="9"/>
        <v>43997</v>
      </c>
      <c r="C216" s="14">
        <v>44002</v>
      </c>
      <c r="D216" s="14" t="str">
        <f t="shared" si="10"/>
        <v>FAILED</v>
      </c>
      <c r="E216" s="15" t="s">
        <v>320</v>
      </c>
      <c r="F216" s="12" t="s">
        <v>323</v>
      </c>
      <c r="G216" s="12" t="s">
        <v>541</v>
      </c>
      <c r="H216" s="12">
        <v>205000</v>
      </c>
      <c r="I216" s="12">
        <v>118.143166666667</v>
      </c>
      <c r="J216" s="16">
        <f t="shared" si="11"/>
        <v>24219349.166666735</v>
      </c>
      <c r="K216" s="12" t="s">
        <v>23</v>
      </c>
      <c r="L216" s="12" t="s">
        <v>310</v>
      </c>
    </row>
    <row r="217" spans="1:12" x14ac:dyDescent="0.3">
      <c r="A217" s="13">
        <v>44062</v>
      </c>
      <c r="B217" s="14">
        <f t="shared" si="9"/>
        <v>44064</v>
      </c>
      <c r="C217" s="14">
        <v>44064</v>
      </c>
      <c r="D217" s="14" t="str">
        <f t="shared" si="10"/>
        <v>GOOD</v>
      </c>
      <c r="E217" s="15" t="s">
        <v>357</v>
      </c>
      <c r="F217" s="12" t="s">
        <v>311</v>
      </c>
      <c r="G217" s="12" t="s">
        <v>542</v>
      </c>
      <c r="H217" s="12">
        <v>343000</v>
      </c>
      <c r="I217" s="12">
        <v>76.984666666666698</v>
      </c>
      <c r="J217" s="16">
        <f t="shared" si="11"/>
        <v>26405740.666666679</v>
      </c>
      <c r="K217" s="12" t="s">
        <v>23</v>
      </c>
      <c r="L217" s="12" t="s">
        <v>310</v>
      </c>
    </row>
    <row r="218" spans="1:12" x14ac:dyDescent="0.3">
      <c r="A218" s="13">
        <v>44086</v>
      </c>
      <c r="B218" s="14">
        <f t="shared" si="9"/>
        <v>44089</v>
      </c>
      <c r="C218" s="14">
        <v>44089</v>
      </c>
      <c r="D218" s="14" t="str">
        <f t="shared" si="10"/>
        <v>GOOD</v>
      </c>
      <c r="E218" s="15" t="s">
        <v>325</v>
      </c>
      <c r="F218" s="12" t="s">
        <v>335</v>
      </c>
      <c r="G218" s="12" t="s">
        <v>543</v>
      </c>
      <c r="H218" s="12">
        <v>389000</v>
      </c>
      <c r="I218" s="12">
        <v>63.265166666666701</v>
      </c>
      <c r="J218" s="16">
        <f t="shared" si="11"/>
        <v>24610149.833333347</v>
      </c>
      <c r="K218" s="12" t="s">
        <v>23</v>
      </c>
      <c r="L218" s="12" t="s">
        <v>310</v>
      </c>
    </row>
    <row r="219" spans="1:12" x14ac:dyDescent="0.3">
      <c r="A219" s="13">
        <v>44166</v>
      </c>
      <c r="B219" s="14">
        <f t="shared" si="9"/>
        <v>44168</v>
      </c>
      <c r="C219" s="14">
        <v>44170</v>
      </c>
      <c r="D219" s="14" t="str">
        <f t="shared" si="10"/>
        <v>FAILED</v>
      </c>
      <c r="E219" s="15" t="s">
        <v>320</v>
      </c>
      <c r="F219" s="12" t="s">
        <v>311</v>
      </c>
      <c r="G219" s="12" t="s">
        <v>544</v>
      </c>
      <c r="H219" s="12">
        <v>551000</v>
      </c>
      <c r="I219" s="12">
        <v>14.9486666666667</v>
      </c>
      <c r="J219" s="16">
        <f t="shared" si="11"/>
        <v>8236715.3333333516</v>
      </c>
      <c r="K219" s="12" t="s">
        <v>23</v>
      </c>
      <c r="L219" s="12" t="s">
        <v>310</v>
      </c>
    </row>
    <row r="220" spans="1:12" x14ac:dyDescent="0.3">
      <c r="A220" s="13">
        <v>44065</v>
      </c>
      <c r="B220" s="14">
        <f t="shared" si="9"/>
        <v>44068</v>
      </c>
      <c r="C220" s="14">
        <v>44068</v>
      </c>
      <c r="D220" s="14" t="str">
        <f t="shared" si="10"/>
        <v>GOOD</v>
      </c>
      <c r="E220" s="15" t="s">
        <v>325</v>
      </c>
      <c r="F220" s="12" t="s">
        <v>327</v>
      </c>
      <c r="G220" s="12" t="s">
        <v>545</v>
      </c>
      <c r="H220" s="12">
        <v>347000</v>
      </c>
      <c r="I220" s="12">
        <v>75.7916666666667</v>
      </c>
      <c r="J220" s="16">
        <f t="shared" si="11"/>
        <v>26299708.333333343</v>
      </c>
      <c r="K220" s="12" t="s">
        <v>23</v>
      </c>
      <c r="L220" s="12" t="s">
        <v>310</v>
      </c>
    </row>
    <row r="221" spans="1:12" x14ac:dyDescent="0.3">
      <c r="A221" s="13">
        <v>44043</v>
      </c>
      <c r="B221" s="14">
        <f t="shared" si="9"/>
        <v>44047</v>
      </c>
      <c r="C221" s="14">
        <v>44047</v>
      </c>
      <c r="D221" s="14" t="str">
        <f t="shared" si="10"/>
        <v>GOOD</v>
      </c>
      <c r="E221" s="15" t="s">
        <v>313</v>
      </c>
      <c r="F221" s="12" t="s">
        <v>317</v>
      </c>
      <c r="G221" s="12" t="s">
        <v>546</v>
      </c>
      <c r="H221" s="12">
        <v>305000</v>
      </c>
      <c r="I221" s="12">
        <v>88.318166666666698</v>
      </c>
      <c r="J221" s="16">
        <f t="shared" si="11"/>
        <v>26937040.833333343</v>
      </c>
      <c r="K221" s="12" t="s">
        <v>23</v>
      </c>
      <c r="L221" s="12" t="s">
        <v>319</v>
      </c>
    </row>
    <row r="222" spans="1:12" x14ac:dyDescent="0.3">
      <c r="A222" s="13">
        <v>44121</v>
      </c>
      <c r="B222" s="14">
        <f t="shared" si="9"/>
        <v>44124</v>
      </c>
      <c r="C222" s="14">
        <v>44124</v>
      </c>
      <c r="D222" s="14" t="str">
        <f t="shared" si="10"/>
        <v>GOOD</v>
      </c>
      <c r="E222" s="15" t="s">
        <v>332</v>
      </c>
      <c r="F222" s="12" t="s">
        <v>323</v>
      </c>
      <c r="G222" s="12" t="s">
        <v>547</v>
      </c>
      <c r="H222" s="12">
        <v>461000</v>
      </c>
      <c r="I222" s="12">
        <v>41.791166666666697</v>
      </c>
      <c r="J222" s="16">
        <f t="shared" si="11"/>
        <v>19265727.833333347</v>
      </c>
      <c r="K222" s="12" t="s">
        <v>19</v>
      </c>
      <c r="L222" s="12" t="s">
        <v>310</v>
      </c>
    </row>
    <row r="223" spans="1:12" x14ac:dyDescent="0.3">
      <c r="A223" s="13">
        <v>43991</v>
      </c>
      <c r="B223" s="14">
        <f t="shared" si="9"/>
        <v>43993</v>
      </c>
      <c r="C223" s="14">
        <v>43993</v>
      </c>
      <c r="D223" s="14" t="str">
        <f t="shared" si="10"/>
        <v>GOOD</v>
      </c>
      <c r="E223" s="15" t="s">
        <v>325</v>
      </c>
      <c r="F223" s="12" t="s">
        <v>321</v>
      </c>
      <c r="G223" s="12" t="s">
        <v>548</v>
      </c>
      <c r="H223" s="12">
        <v>201000</v>
      </c>
      <c r="I223" s="12">
        <v>119.336166666667</v>
      </c>
      <c r="J223" s="16">
        <f t="shared" si="11"/>
        <v>23986569.500000067</v>
      </c>
      <c r="K223" s="12" t="s">
        <v>23</v>
      </c>
      <c r="L223" s="12" t="s">
        <v>310</v>
      </c>
    </row>
    <row r="224" spans="1:12" x14ac:dyDescent="0.3">
      <c r="A224" s="13">
        <v>44126</v>
      </c>
      <c r="B224" s="14">
        <f t="shared" si="9"/>
        <v>44130</v>
      </c>
      <c r="C224" s="14">
        <v>44140</v>
      </c>
      <c r="D224" s="14" t="str">
        <f t="shared" si="10"/>
        <v>FAILED</v>
      </c>
      <c r="E224" s="15" t="s">
        <v>307</v>
      </c>
      <c r="F224" s="12" t="s">
        <v>311</v>
      </c>
      <c r="G224" s="12" t="s">
        <v>549</v>
      </c>
      <c r="H224" s="12">
        <v>471000</v>
      </c>
      <c r="I224" s="12">
        <v>38.808666666666703</v>
      </c>
      <c r="J224" s="16">
        <f t="shared" si="11"/>
        <v>18278882.000000019</v>
      </c>
      <c r="K224" s="12" t="s">
        <v>54</v>
      </c>
      <c r="L224" s="12" t="s">
        <v>310</v>
      </c>
    </row>
    <row r="225" spans="1:12" x14ac:dyDescent="0.3">
      <c r="A225" s="13">
        <v>44091</v>
      </c>
      <c r="B225" s="14">
        <f t="shared" si="9"/>
        <v>44095</v>
      </c>
      <c r="C225" s="14">
        <v>44099</v>
      </c>
      <c r="D225" s="14" t="str">
        <f t="shared" si="10"/>
        <v>FAILED</v>
      </c>
      <c r="E225" s="15" t="s">
        <v>357</v>
      </c>
      <c r="F225" s="12" t="s">
        <v>317</v>
      </c>
      <c r="G225" s="12" t="s">
        <v>550</v>
      </c>
      <c r="H225" s="12">
        <v>401000</v>
      </c>
      <c r="I225" s="12">
        <v>59.686166666666701</v>
      </c>
      <c r="J225" s="16">
        <f t="shared" si="11"/>
        <v>23934152.833333347</v>
      </c>
      <c r="K225" s="12" t="s">
        <v>23</v>
      </c>
      <c r="L225" s="12" t="s">
        <v>310</v>
      </c>
    </row>
    <row r="226" spans="1:12" x14ac:dyDescent="0.3">
      <c r="A226" s="13">
        <v>44014</v>
      </c>
      <c r="B226" s="14">
        <f t="shared" si="9"/>
        <v>44018</v>
      </c>
      <c r="C226" s="14">
        <v>44022</v>
      </c>
      <c r="D226" s="14" t="str">
        <f t="shared" si="10"/>
        <v>FAILED</v>
      </c>
      <c r="E226" s="15" t="s">
        <v>325</v>
      </c>
      <c r="F226" s="12" t="s">
        <v>311</v>
      </c>
      <c r="G226" s="12" t="s">
        <v>551</v>
      </c>
      <c r="H226" s="12">
        <v>247000</v>
      </c>
      <c r="I226" s="12">
        <v>105.616666666667</v>
      </c>
      <c r="J226" s="16">
        <f t="shared" si="11"/>
        <v>26087316.66666675</v>
      </c>
      <c r="K226" s="12" t="s">
        <v>23</v>
      </c>
      <c r="L226" s="12" t="s">
        <v>310</v>
      </c>
    </row>
    <row r="227" spans="1:12" x14ac:dyDescent="0.3">
      <c r="A227" s="13">
        <v>44163</v>
      </c>
      <c r="B227" s="14">
        <f t="shared" si="9"/>
        <v>44166</v>
      </c>
      <c r="C227" s="14">
        <v>44166</v>
      </c>
      <c r="D227" s="14" t="str">
        <f t="shared" si="10"/>
        <v>GOOD</v>
      </c>
      <c r="E227" s="15" t="s">
        <v>320</v>
      </c>
      <c r="F227" s="12" t="s">
        <v>317</v>
      </c>
      <c r="G227" s="12" t="s">
        <v>552</v>
      </c>
      <c r="H227" s="12">
        <v>545000</v>
      </c>
      <c r="I227" s="12">
        <v>16.7381666666667</v>
      </c>
      <c r="J227" s="16">
        <f t="shared" si="11"/>
        <v>9122300.8333333507</v>
      </c>
      <c r="K227" s="12" t="s">
        <v>23</v>
      </c>
      <c r="L227" s="12" t="s">
        <v>310</v>
      </c>
    </row>
    <row r="228" spans="1:12" x14ac:dyDescent="0.3">
      <c r="A228" s="13">
        <v>44024</v>
      </c>
      <c r="B228" s="14">
        <f t="shared" si="9"/>
        <v>44026</v>
      </c>
      <c r="C228" s="14">
        <v>44028</v>
      </c>
      <c r="D228" s="14" t="str">
        <f t="shared" si="10"/>
        <v>FAILED</v>
      </c>
      <c r="E228" s="15" t="s">
        <v>307</v>
      </c>
      <c r="F228" s="12" t="s">
        <v>327</v>
      </c>
      <c r="G228" s="12" t="s">
        <v>553</v>
      </c>
      <c r="H228" s="12">
        <v>267000</v>
      </c>
      <c r="I228" s="12">
        <v>99.651666666666699</v>
      </c>
      <c r="J228" s="16">
        <f t="shared" si="11"/>
        <v>26606995.000000007</v>
      </c>
      <c r="K228" s="12" t="s">
        <v>54</v>
      </c>
      <c r="L228" s="12" t="s">
        <v>310</v>
      </c>
    </row>
    <row r="229" spans="1:12" x14ac:dyDescent="0.3">
      <c r="A229" s="13">
        <v>44012</v>
      </c>
      <c r="B229" s="14">
        <f t="shared" si="9"/>
        <v>44014</v>
      </c>
      <c r="C229" s="14">
        <v>44016</v>
      </c>
      <c r="D229" s="14" t="str">
        <f t="shared" si="10"/>
        <v>FAILED</v>
      </c>
      <c r="E229" s="15" t="s">
        <v>325</v>
      </c>
      <c r="F229" s="12" t="s">
        <v>308</v>
      </c>
      <c r="G229" s="12" t="s">
        <v>554</v>
      </c>
      <c r="H229" s="12">
        <v>243000</v>
      </c>
      <c r="I229" s="12">
        <v>106.809666666667</v>
      </c>
      <c r="J229" s="16">
        <f t="shared" si="11"/>
        <v>25954749.000000082</v>
      </c>
      <c r="K229" s="12" t="s">
        <v>23</v>
      </c>
      <c r="L229" s="12" t="s">
        <v>310</v>
      </c>
    </row>
    <row r="230" spans="1:12" x14ac:dyDescent="0.3">
      <c r="A230" s="13">
        <v>44056</v>
      </c>
      <c r="B230" s="14">
        <f t="shared" si="9"/>
        <v>44060</v>
      </c>
      <c r="C230" s="14">
        <v>44062</v>
      </c>
      <c r="D230" s="14" t="str">
        <f t="shared" si="10"/>
        <v>FAILED</v>
      </c>
      <c r="E230" s="15" t="s">
        <v>338</v>
      </c>
      <c r="F230" s="12" t="s">
        <v>327</v>
      </c>
      <c r="G230" s="12" t="s">
        <v>555</v>
      </c>
      <c r="H230" s="12">
        <v>331000</v>
      </c>
      <c r="I230" s="12">
        <v>80.563666666666705</v>
      </c>
      <c r="J230" s="16">
        <f t="shared" si="11"/>
        <v>26666573.666666679</v>
      </c>
      <c r="K230" s="12" t="s">
        <v>19</v>
      </c>
      <c r="L230" s="12" t="s">
        <v>310</v>
      </c>
    </row>
    <row r="231" spans="1:12" x14ac:dyDescent="0.3">
      <c r="A231" s="13">
        <v>44108</v>
      </c>
      <c r="B231" s="14">
        <f t="shared" si="9"/>
        <v>44110</v>
      </c>
      <c r="C231" s="14">
        <v>44110</v>
      </c>
      <c r="D231" s="14" t="str">
        <f t="shared" si="10"/>
        <v>GOOD</v>
      </c>
      <c r="E231" s="15" t="s">
        <v>357</v>
      </c>
      <c r="F231" s="12" t="s">
        <v>308</v>
      </c>
      <c r="G231" s="12" t="s">
        <v>556</v>
      </c>
      <c r="H231" s="12">
        <v>435000</v>
      </c>
      <c r="I231" s="12">
        <v>49.545666666666698</v>
      </c>
      <c r="J231" s="16">
        <f t="shared" si="11"/>
        <v>21552365.000000015</v>
      </c>
      <c r="K231" s="12" t="s">
        <v>23</v>
      </c>
      <c r="L231" s="12" t="s">
        <v>310</v>
      </c>
    </row>
    <row r="232" spans="1:12" x14ac:dyDescent="0.3">
      <c r="A232" s="13">
        <v>43947</v>
      </c>
      <c r="B232" s="14">
        <f t="shared" si="9"/>
        <v>43949</v>
      </c>
      <c r="C232" s="14">
        <v>43949</v>
      </c>
      <c r="D232" s="14" t="str">
        <f t="shared" si="10"/>
        <v>GOOD</v>
      </c>
      <c r="E232" s="15" t="s">
        <v>316</v>
      </c>
      <c r="F232" s="12" t="s">
        <v>317</v>
      </c>
      <c r="G232" s="12" t="s">
        <v>557</v>
      </c>
      <c r="H232" s="12">
        <v>113000</v>
      </c>
      <c r="I232" s="12">
        <v>145.58216666666701</v>
      </c>
      <c r="J232" s="16">
        <f t="shared" si="11"/>
        <v>16450784.833333371</v>
      </c>
      <c r="K232" s="12" t="s">
        <v>23</v>
      </c>
      <c r="L232" s="12" t="s">
        <v>310</v>
      </c>
    </row>
    <row r="233" spans="1:12" x14ac:dyDescent="0.3">
      <c r="A233" s="13">
        <v>43978</v>
      </c>
      <c r="B233" s="14">
        <f t="shared" si="9"/>
        <v>43980</v>
      </c>
      <c r="C233" s="14">
        <v>43980</v>
      </c>
      <c r="D233" s="14" t="str">
        <f t="shared" si="10"/>
        <v>GOOD</v>
      </c>
      <c r="E233" s="15" t="s">
        <v>320</v>
      </c>
      <c r="F233" s="12" t="s">
        <v>314</v>
      </c>
      <c r="G233" s="12" t="s">
        <v>558</v>
      </c>
      <c r="H233" s="12">
        <v>175000</v>
      </c>
      <c r="I233" s="12">
        <v>127.090666666667</v>
      </c>
      <c r="J233" s="16">
        <f t="shared" si="11"/>
        <v>22240866.666666728</v>
      </c>
      <c r="K233" s="12" t="s">
        <v>23</v>
      </c>
      <c r="L233" s="12" t="s">
        <v>310</v>
      </c>
    </row>
    <row r="234" spans="1:12" x14ac:dyDescent="0.3">
      <c r="A234" s="13">
        <v>43945</v>
      </c>
      <c r="B234" s="14">
        <f t="shared" si="9"/>
        <v>43949</v>
      </c>
      <c r="C234" s="14">
        <v>43949</v>
      </c>
      <c r="D234" s="14" t="str">
        <f t="shared" si="10"/>
        <v>GOOD</v>
      </c>
      <c r="E234" s="15" t="s">
        <v>316</v>
      </c>
      <c r="F234" s="12" t="s">
        <v>323</v>
      </c>
      <c r="G234" s="12" t="s">
        <v>559</v>
      </c>
      <c r="H234" s="12">
        <v>109000</v>
      </c>
      <c r="I234" s="12">
        <v>146.77516666666699</v>
      </c>
      <c r="J234" s="16">
        <f t="shared" si="11"/>
        <v>15998493.166666701</v>
      </c>
      <c r="K234" s="12" t="s">
        <v>23</v>
      </c>
      <c r="L234" s="12" t="s">
        <v>319</v>
      </c>
    </row>
    <row r="235" spans="1:12" x14ac:dyDescent="0.3">
      <c r="A235" s="13">
        <v>43895</v>
      </c>
      <c r="B235" s="14">
        <f t="shared" si="9"/>
        <v>43899</v>
      </c>
      <c r="C235" s="14">
        <v>43909</v>
      </c>
      <c r="D235" s="14" t="str">
        <f t="shared" si="10"/>
        <v>FAILED</v>
      </c>
      <c r="E235" s="15" t="s">
        <v>307</v>
      </c>
      <c r="F235" s="12" t="s">
        <v>321</v>
      </c>
      <c r="G235" s="12" t="s">
        <v>560</v>
      </c>
      <c r="H235" s="12">
        <v>9000</v>
      </c>
      <c r="I235" s="12">
        <v>176.60016666666701</v>
      </c>
      <c r="J235" s="16">
        <f t="shared" si="11"/>
        <v>1589401.500000003</v>
      </c>
      <c r="K235" s="12" t="s">
        <v>54</v>
      </c>
      <c r="L235" s="12" t="s">
        <v>310</v>
      </c>
    </row>
    <row r="236" spans="1:12" x14ac:dyDescent="0.3">
      <c r="A236" s="13">
        <v>44170</v>
      </c>
      <c r="B236" s="14">
        <f t="shared" si="9"/>
        <v>44173</v>
      </c>
      <c r="C236" s="14">
        <v>44183</v>
      </c>
      <c r="D236" s="14" t="str">
        <f t="shared" si="10"/>
        <v>FAILED</v>
      </c>
      <c r="E236" s="15" t="s">
        <v>316</v>
      </c>
      <c r="F236" s="12" t="s">
        <v>314</v>
      </c>
      <c r="G236" s="12" t="s">
        <v>561</v>
      </c>
      <c r="H236" s="12">
        <v>559000</v>
      </c>
      <c r="I236" s="12">
        <v>12.562666666666701</v>
      </c>
      <c r="J236" s="16">
        <f t="shared" si="11"/>
        <v>7022530.6666666856</v>
      </c>
      <c r="K236" s="12" t="s">
        <v>23</v>
      </c>
      <c r="L236" s="12" t="s">
        <v>310</v>
      </c>
    </row>
    <row r="237" spans="1:12" x14ac:dyDescent="0.3">
      <c r="A237" s="13">
        <v>44107</v>
      </c>
      <c r="B237" s="14">
        <f t="shared" si="9"/>
        <v>44110</v>
      </c>
      <c r="C237" s="14">
        <v>44110</v>
      </c>
      <c r="D237" s="14" t="str">
        <f t="shared" si="10"/>
        <v>GOOD</v>
      </c>
      <c r="E237" s="15" t="s">
        <v>338</v>
      </c>
      <c r="F237" s="12" t="s">
        <v>317</v>
      </c>
      <c r="G237" s="12" t="s">
        <v>562</v>
      </c>
      <c r="H237" s="12">
        <v>433000</v>
      </c>
      <c r="I237" s="12">
        <v>50.142166666666697</v>
      </c>
      <c r="J237" s="16">
        <f t="shared" si="11"/>
        <v>21711558.166666679</v>
      </c>
      <c r="K237" s="12" t="s">
        <v>19</v>
      </c>
      <c r="L237" s="12" t="s">
        <v>310</v>
      </c>
    </row>
    <row r="238" spans="1:12" x14ac:dyDescent="0.3">
      <c r="A238" s="13">
        <v>43900</v>
      </c>
      <c r="B238" s="14">
        <f t="shared" si="9"/>
        <v>43902</v>
      </c>
      <c r="C238" s="14">
        <v>43902</v>
      </c>
      <c r="D238" s="14" t="str">
        <f t="shared" si="10"/>
        <v>GOOD</v>
      </c>
      <c r="E238" s="15" t="s">
        <v>307</v>
      </c>
      <c r="F238" s="12" t="s">
        <v>308</v>
      </c>
      <c r="G238" s="12" t="s">
        <v>563</v>
      </c>
      <c r="H238" s="12">
        <v>19000</v>
      </c>
      <c r="I238" s="12">
        <v>173.61766666666699</v>
      </c>
      <c r="J238" s="16">
        <f t="shared" si="11"/>
        <v>3298735.666666673</v>
      </c>
      <c r="K238" s="12" t="s">
        <v>54</v>
      </c>
      <c r="L238" s="12" t="s">
        <v>310</v>
      </c>
    </row>
    <row r="239" spans="1:12" x14ac:dyDescent="0.3">
      <c r="A239" s="13">
        <v>44071</v>
      </c>
      <c r="B239" s="14">
        <f t="shared" si="9"/>
        <v>44075</v>
      </c>
      <c r="C239" s="14">
        <v>44075</v>
      </c>
      <c r="D239" s="14" t="str">
        <f t="shared" si="10"/>
        <v>GOOD</v>
      </c>
      <c r="E239" s="15" t="s">
        <v>332</v>
      </c>
      <c r="F239" s="12" t="s">
        <v>323</v>
      </c>
      <c r="G239" s="12" t="s">
        <v>564</v>
      </c>
      <c r="H239" s="12">
        <v>365000</v>
      </c>
      <c r="I239" s="12">
        <v>70.423166666666702</v>
      </c>
      <c r="J239" s="16">
        <f t="shared" si="11"/>
        <v>25704455.833333347</v>
      </c>
      <c r="K239" s="12" t="s">
        <v>19</v>
      </c>
      <c r="L239" s="12" t="s">
        <v>319</v>
      </c>
    </row>
    <row r="240" spans="1:12" x14ac:dyDescent="0.3">
      <c r="A240" s="13">
        <v>44035</v>
      </c>
      <c r="B240" s="14">
        <f t="shared" si="9"/>
        <v>44039</v>
      </c>
      <c r="C240" s="14">
        <v>44039</v>
      </c>
      <c r="D240" s="14" t="str">
        <f t="shared" si="10"/>
        <v>GOOD</v>
      </c>
      <c r="E240" s="15" t="s">
        <v>325</v>
      </c>
      <c r="F240" s="12" t="s">
        <v>317</v>
      </c>
      <c r="G240" s="12" t="s">
        <v>565</v>
      </c>
      <c r="H240" s="12">
        <v>289000</v>
      </c>
      <c r="I240" s="12">
        <v>93.090166666666704</v>
      </c>
      <c r="J240" s="16">
        <f t="shared" si="11"/>
        <v>26903058.166666679</v>
      </c>
      <c r="K240" s="12" t="s">
        <v>23</v>
      </c>
      <c r="L240" s="12" t="s">
        <v>310</v>
      </c>
    </row>
    <row r="241" spans="1:12" x14ac:dyDescent="0.3">
      <c r="A241" s="13">
        <v>44182</v>
      </c>
      <c r="B241" s="14">
        <f t="shared" si="9"/>
        <v>44186</v>
      </c>
      <c r="C241" s="14">
        <v>44186</v>
      </c>
      <c r="D241" s="14" t="str">
        <f t="shared" si="10"/>
        <v>GOOD</v>
      </c>
      <c r="E241" s="15" t="s">
        <v>325</v>
      </c>
      <c r="F241" s="12" t="s">
        <v>311</v>
      </c>
      <c r="G241" s="12" t="s">
        <v>566</v>
      </c>
      <c r="H241" s="12">
        <v>583000</v>
      </c>
      <c r="I241" s="12">
        <v>5.4046666666666701</v>
      </c>
      <c r="J241" s="16">
        <f t="shared" si="11"/>
        <v>3150920.6666666688</v>
      </c>
      <c r="K241" s="12" t="s">
        <v>23</v>
      </c>
      <c r="L241" s="12" t="s">
        <v>310</v>
      </c>
    </row>
    <row r="242" spans="1:12" x14ac:dyDescent="0.3">
      <c r="A242" s="13">
        <v>44010</v>
      </c>
      <c r="B242" s="14">
        <f t="shared" si="9"/>
        <v>44012</v>
      </c>
      <c r="C242" s="14">
        <v>44012</v>
      </c>
      <c r="D242" s="14" t="str">
        <f t="shared" si="10"/>
        <v>GOOD</v>
      </c>
      <c r="E242" s="15" t="s">
        <v>320</v>
      </c>
      <c r="F242" s="12" t="s">
        <v>314</v>
      </c>
      <c r="G242" s="12" t="s">
        <v>567</v>
      </c>
      <c r="H242" s="12">
        <v>239000</v>
      </c>
      <c r="I242" s="12">
        <v>108.002666666667</v>
      </c>
      <c r="J242" s="16">
        <f t="shared" si="11"/>
        <v>25812637.333333414</v>
      </c>
      <c r="K242" s="12" t="s">
        <v>23</v>
      </c>
      <c r="L242" s="12" t="s">
        <v>310</v>
      </c>
    </row>
    <row r="243" spans="1:12" x14ac:dyDescent="0.3">
      <c r="A243" s="13">
        <v>44171</v>
      </c>
      <c r="B243" s="14">
        <f t="shared" si="9"/>
        <v>44173</v>
      </c>
      <c r="C243" s="14">
        <v>44173</v>
      </c>
      <c r="D243" s="14" t="str">
        <f t="shared" si="10"/>
        <v>GOOD</v>
      </c>
      <c r="E243" s="15" t="s">
        <v>325</v>
      </c>
      <c r="F243" s="12" t="s">
        <v>323</v>
      </c>
      <c r="G243" s="12" t="s">
        <v>568</v>
      </c>
      <c r="H243" s="12">
        <v>557000</v>
      </c>
      <c r="I243" s="12">
        <v>13.1591666666667</v>
      </c>
      <c r="J243" s="16">
        <f t="shared" si="11"/>
        <v>7329655.8333333516</v>
      </c>
      <c r="K243" s="12" t="s">
        <v>23</v>
      </c>
      <c r="L243" s="12" t="s">
        <v>310</v>
      </c>
    </row>
    <row r="244" spans="1:12" x14ac:dyDescent="0.3">
      <c r="A244" s="13">
        <v>44068</v>
      </c>
      <c r="B244" s="14">
        <f t="shared" si="9"/>
        <v>44070</v>
      </c>
      <c r="C244" s="14">
        <v>44070</v>
      </c>
      <c r="D244" s="14" t="str">
        <f t="shared" si="10"/>
        <v>GOOD</v>
      </c>
      <c r="E244" s="15" t="s">
        <v>316</v>
      </c>
      <c r="F244" s="12" t="s">
        <v>308</v>
      </c>
      <c r="G244" s="12" t="s">
        <v>569</v>
      </c>
      <c r="H244" s="12">
        <v>355000</v>
      </c>
      <c r="I244" s="12">
        <v>73.405666666666704</v>
      </c>
      <c r="J244" s="16">
        <f t="shared" si="11"/>
        <v>26059011.666666679</v>
      </c>
      <c r="K244" s="12" t="s">
        <v>23</v>
      </c>
      <c r="L244" s="12" t="s">
        <v>310</v>
      </c>
    </row>
    <row r="245" spans="1:12" x14ac:dyDescent="0.3">
      <c r="A245" s="13">
        <v>44096</v>
      </c>
      <c r="B245" s="14">
        <f t="shared" si="9"/>
        <v>44098</v>
      </c>
      <c r="C245" s="14">
        <v>44098</v>
      </c>
      <c r="D245" s="14" t="str">
        <f t="shared" si="10"/>
        <v>GOOD</v>
      </c>
      <c r="E245" s="15" t="s">
        <v>357</v>
      </c>
      <c r="F245" s="12" t="s">
        <v>327</v>
      </c>
      <c r="G245" s="12" t="s">
        <v>570</v>
      </c>
      <c r="H245" s="12">
        <v>411000</v>
      </c>
      <c r="I245" s="12">
        <v>56.703666666666699</v>
      </c>
      <c r="J245" s="16">
        <f t="shared" si="11"/>
        <v>23305207.000000015</v>
      </c>
      <c r="K245" s="12" t="s">
        <v>23</v>
      </c>
      <c r="L245" s="12" t="s">
        <v>310</v>
      </c>
    </row>
    <row r="246" spans="1:12" x14ac:dyDescent="0.3">
      <c r="A246" s="13">
        <v>44055</v>
      </c>
      <c r="B246" s="14">
        <f t="shared" si="9"/>
        <v>44057</v>
      </c>
      <c r="C246" s="14">
        <v>44057</v>
      </c>
      <c r="D246" s="14" t="str">
        <f t="shared" si="10"/>
        <v>GOOD</v>
      </c>
      <c r="E246" s="15" t="s">
        <v>313</v>
      </c>
      <c r="F246" s="12" t="s">
        <v>321</v>
      </c>
      <c r="G246" s="12" t="s">
        <v>571</v>
      </c>
      <c r="H246" s="12">
        <v>329000</v>
      </c>
      <c r="I246" s="12">
        <v>81.160166666666697</v>
      </c>
      <c r="J246" s="16">
        <f t="shared" si="11"/>
        <v>26701694.833333343</v>
      </c>
      <c r="K246" s="12" t="s">
        <v>23</v>
      </c>
      <c r="L246" s="12" t="s">
        <v>310</v>
      </c>
    </row>
    <row r="247" spans="1:12" x14ac:dyDescent="0.3">
      <c r="A247" s="13">
        <v>44140</v>
      </c>
      <c r="B247" s="14">
        <f t="shared" si="9"/>
        <v>44144</v>
      </c>
      <c r="C247" s="14">
        <v>44144</v>
      </c>
      <c r="D247" s="14" t="str">
        <f t="shared" si="10"/>
        <v>GOOD</v>
      </c>
      <c r="E247" s="15" t="s">
        <v>313</v>
      </c>
      <c r="F247" s="12" t="s">
        <v>308</v>
      </c>
      <c r="G247" s="12" t="s">
        <v>572</v>
      </c>
      <c r="H247" s="12">
        <v>499000</v>
      </c>
      <c r="I247" s="12">
        <v>30.4576666666667</v>
      </c>
      <c r="J247" s="16">
        <f t="shared" si="11"/>
        <v>15198375.666666683</v>
      </c>
      <c r="K247" s="12" t="s">
        <v>23</v>
      </c>
      <c r="L247" s="12" t="s">
        <v>310</v>
      </c>
    </row>
    <row r="248" spans="1:12" x14ac:dyDescent="0.3">
      <c r="A248" s="13">
        <v>43923</v>
      </c>
      <c r="B248" s="14">
        <f t="shared" si="9"/>
        <v>43927</v>
      </c>
      <c r="C248" s="14">
        <v>43927</v>
      </c>
      <c r="D248" s="14" t="str">
        <f t="shared" si="10"/>
        <v>GOOD</v>
      </c>
      <c r="E248" s="15" t="s">
        <v>313</v>
      </c>
      <c r="F248" s="12" t="s">
        <v>317</v>
      </c>
      <c r="G248" s="12" t="s">
        <v>573</v>
      </c>
      <c r="H248" s="12">
        <v>65000</v>
      </c>
      <c r="I248" s="12">
        <v>159.89816666666701</v>
      </c>
      <c r="J248" s="16">
        <f t="shared" si="11"/>
        <v>10393380.833333356</v>
      </c>
      <c r="K248" s="12" t="s">
        <v>23</v>
      </c>
      <c r="L248" s="12" t="s">
        <v>310</v>
      </c>
    </row>
    <row r="249" spans="1:12" x14ac:dyDescent="0.3">
      <c r="A249" s="13">
        <v>44102</v>
      </c>
      <c r="B249" s="14">
        <f t="shared" si="9"/>
        <v>44104</v>
      </c>
      <c r="C249" s="14">
        <v>44108</v>
      </c>
      <c r="D249" s="14" t="str">
        <f t="shared" si="10"/>
        <v>FAILED</v>
      </c>
      <c r="E249" s="15" t="s">
        <v>316</v>
      </c>
      <c r="F249" s="12" t="s">
        <v>311</v>
      </c>
      <c r="G249" s="12" t="s">
        <v>574</v>
      </c>
      <c r="H249" s="12">
        <v>423000</v>
      </c>
      <c r="I249" s="12">
        <v>53.124666666666698</v>
      </c>
      <c r="J249" s="16">
        <f t="shared" si="11"/>
        <v>22471734.000000015</v>
      </c>
      <c r="K249" s="12" t="s">
        <v>23</v>
      </c>
      <c r="L249" s="12" t="s">
        <v>319</v>
      </c>
    </row>
    <row r="250" spans="1:12" x14ac:dyDescent="0.3">
      <c r="A250" s="13">
        <v>43902</v>
      </c>
      <c r="B250" s="14">
        <f t="shared" si="9"/>
        <v>43906</v>
      </c>
      <c r="C250" s="14">
        <v>43908</v>
      </c>
      <c r="D250" s="14" t="str">
        <f t="shared" si="10"/>
        <v>FAILED</v>
      </c>
      <c r="E250" s="15" t="s">
        <v>307</v>
      </c>
      <c r="F250" s="12" t="s">
        <v>311</v>
      </c>
      <c r="G250" s="12" t="s">
        <v>575</v>
      </c>
      <c r="H250" s="12">
        <v>23000</v>
      </c>
      <c r="I250" s="12">
        <v>172.42466666666701</v>
      </c>
      <c r="J250" s="16">
        <f t="shared" si="11"/>
        <v>3965767.3333333414</v>
      </c>
      <c r="K250" s="12" t="s">
        <v>54</v>
      </c>
      <c r="L250" s="12" t="s">
        <v>310</v>
      </c>
    </row>
    <row r="251" spans="1:12" x14ac:dyDescent="0.3">
      <c r="A251" s="13">
        <v>44179</v>
      </c>
      <c r="B251" s="14">
        <f t="shared" si="9"/>
        <v>44181</v>
      </c>
      <c r="C251" s="14">
        <v>44185</v>
      </c>
      <c r="D251" s="14" t="str">
        <f t="shared" si="10"/>
        <v>FAILED</v>
      </c>
      <c r="E251" s="15" t="s">
        <v>313</v>
      </c>
      <c r="F251" s="12" t="s">
        <v>317</v>
      </c>
      <c r="G251" s="12" t="s">
        <v>576</v>
      </c>
      <c r="H251" s="12">
        <v>577000</v>
      </c>
      <c r="I251" s="12">
        <v>7.1941666666666704</v>
      </c>
      <c r="J251" s="16">
        <f t="shared" si="11"/>
        <v>4151034.1666666688</v>
      </c>
      <c r="K251" s="12" t="s">
        <v>23</v>
      </c>
      <c r="L251" s="12" t="s">
        <v>319</v>
      </c>
    </row>
    <row r="252" spans="1:12" x14ac:dyDescent="0.3">
      <c r="A252" s="13">
        <v>44009</v>
      </c>
      <c r="B252" s="14">
        <f t="shared" si="9"/>
        <v>44012</v>
      </c>
      <c r="C252" s="14">
        <v>44012</v>
      </c>
      <c r="D252" s="14" t="str">
        <f t="shared" si="10"/>
        <v>GOOD</v>
      </c>
      <c r="E252" s="15" t="s">
        <v>313</v>
      </c>
      <c r="F252" s="12" t="s">
        <v>327</v>
      </c>
      <c r="G252" s="12" t="s">
        <v>577</v>
      </c>
      <c r="H252" s="12">
        <v>235000</v>
      </c>
      <c r="I252" s="12">
        <v>109.19566666666699</v>
      </c>
      <c r="J252" s="16">
        <f t="shared" si="11"/>
        <v>25660981.666666742</v>
      </c>
      <c r="K252" s="12" t="s">
        <v>23</v>
      </c>
      <c r="L252" s="12" t="s">
        <v>310</v>
      </c>
    </row>
    <row r="253" spans="1:12" x14ac:dyDescent="0.3">
      <c r="A253" s="13">
        <v>43948</v>
      </c>
      <c r="B253" s="14">
        <f t="shared" si="9"/>
        <v>43950</v>
      </c>
      <c r="C253" s="14">
        <v>43954</v>
      </c>
      <c r="D253" s="14" t="str">
        <f t="shared" si="10"/>
        <v>FAILED</v>
      </c>
      <c r="E253" s="15" t="s">
        <v>316</v>
      </c>
      <c r="F253" s="12" t="s">
        <v>308</v>
      </c>
      <c r="G253" s="12" t="s">
        <v>578</v>
      </c>
      <c r="H253" s="12">
        <v>115000</v>
      </c>
      <c r="I253" s="12">
        <v>144.98566666666699</v>
      </c>
      <c r="J253" s="16">
        <f t="shared" si="11"/>
        <v>16673351.666666703</v>
      </c>
      <c r="K253" s="12" t="s">
        <v>23</v>
      </c>
      <c r="L253" s="12" t="s">
        <v>319</v>
      </c>
    </row>
    <row r="254" spans="1:12" x14ac:dyDescent="0.3">
      <c r="A254" s="13">
        <v>44067</v>
      </c>
      <c r="B254" s="14">
        <f t="shared" si="9"/>
        <v>44069</v>
      </c>
      <c r="C254" s="14">
        <v>44071</v>
      </c>
      <c r="D254" s="14" t="str">
        <f t="shared" si="10"/>
        <v>FAILED</v>
      </c>
      <c r="E254" s="15" t="s">
        <v>307</v>
      </c>
      <c r="F254" s="12" t="s">
        <v>317</v>
      </c>
      <c r="G254" s="12" t="s">
        <v>579</v>
      </c>
      <c r="H254" s="12">
        <v>353000</v>
      </c>
      <c r="I254" s="12">
        <v>74.002166666666696</v>
      </c>
      <c r="J254" s="16">
        <f t="shared" si="11"/>
        <v>26122764.833333343</v>
      </c>
      <c r="K254" s="12" t="s">
        <v>54</v>
      </c>
      <c r="L254" s="12" t="s">
        <v>319</v>
      </c>
    </row>
    <row r="255" spans="1:12" x14ac:dyDescent="0.3">
      <c r="A255" s="13">
        <v>44112</v>
      </c>
      <c r="B255" s="14">
        <f t="shared" si="9"/>
        <v>44116</v>
      </c>
      <c r="C255" s="14">
        <v>44116</v>
      </c>
      <c r="D255" s="14" t="str">
        <f t="shared" si="10"/>
        <v>GOOD</v>
      </c>
      <c r="E255" s="15" t="s">
        <v>320</v>
      </c>
      <c r="F255" s="12" t="s">
        <v>327</v>
      </c>
      <c r="G255" s="12" t="s">
        <v>580</v>
      </c>
      <c r="H255" s="12">
        <v>443000</v>
      </c>
      <c r="I255" s="12">
        <v>47.159666666666702</v>
      </c>
      <c r="J255" s="16">
        <f t="shared" si="11"/>
        <v>20891732.333333351</v>
      </c>
      <c r="K255" s="12" t="s">
        <v>23</v>
      </c>
      <c r="L255" s="12" t="s">
        <v>310</v>
      </c>
    </row>
    <row r="256" spans="1:12" x14ac:dyDescent="0.3">
      <c r="A256" s="13">
        <v>44150</v>
      </c>
      <c r="B256" s="14">
        <f t="shared" si="9"/>
        <v>44152</v>
      </c>
      <c r="C256" s="14">
        <v>44162</v>
      </c>
      <c r="D256" s="14" t="str">
        <f t="shared" si="10"/>
        <v>FAILED</v>
      </c>
      <c r="E256" s="15" t="s">
        <v>325</v>
      </c>
      <c r="F256" s="12" t="s">
        <v>335</v>
      </c>
      <c r="G256" s="12" t="s">
        <v>581</v>
      </c>
      <c r="H256" s="12">
        <v>517000</v>
      </c>
      <c r="I256" s="12">
        <v>25.089166666666699</v>
      </c>
      <c r="J256" s="16">
        <f t="shared" si="11"/>
        <v>12971099.166666683</v>
      </c>
      <c r="K256" s="12" t="s">
        <v>23</v>
      </c>
      <c r="L256" s="12" t="s">
        <v>310</v>
      </c>
    </row>
    <row r="257" spans="1:12" x14ac:dyDescent="0.3">
      <c r="A257" s="13">
        <v>43973</v>
      </c>
      <c r="B257" s="14">
        <f t="shared" si="9"/>
        <v>43977</v>
      </c>
      <c r="C257" s="14">
        <v>43977</v>
      </c>
      <c r="D257" s="14" t="str">
        <f t="shared" si="10"/>
        <v>GOOD</v>
      </c>
      <c r="E257" s="15" t="s">
        <v>320</v>
      </c>
      <c r="F257" s="12" t="s">
        <v>335</v>
      </c>
      <c r="G257" s="12" t="s">
        <v>582</v>
      </c>
      <c r="H257" s="12">
        <v>165000</v>
      </c>
      <c r="I257" s="12">
        <v>130.07316666666699</v>
      </c>
      <c r="J257" s="16">
        <f t="shared" si="11"/>
        <v>21462072.500000052</v>
      </c>
      <c r="K257" s="12" t="s">
        <v>23</v>
      </c>
      <c r="L257" s="12" t="s">
        <v>319</v>
      </c>
    </row>
    <row r="258" spans="1:12" x14ac:dyDescent="0.3">
      <c r="A258" s="13">
        <v>44110</v>
      </c>
      <c r="B258" s="14">
        <f t="shared" ref="B258:B300" si="12">WORKDAY(A258,2)</f>
        <v>44112</v>
      </c>
      <c r="C258" s="14">
        <v>44112</v>
      </c>
      <c r="D258" s="14" t="str">
        <f t="shared" ref="D258:D300" si="13">IF(C258&gt;B258,"FAILED","GOOD")</f>
        <v>GOOD</v>
      </c>
      <c r="E258" s="15" t="s">
        <v>325</v>
      </c>
      <c r="F258" s="12" t="s">
        <v>311</v>
      </c>
      <c r="G258" s="12" t="s">
        <v>583</v>
      </c>
      <c r="H258" s="12">
        <v>439000</v>
      </c>
      <c r="I258" s="12">
        <v>48.3526666666667</v>
      </c>
      <c r="J258" s="16">
        <f t="shared" ref="J258:J300" si="14">H258*I258</f>
        <v>21226820.666666683</v>
      </c>
      <c r="K258" s="12" t="s">
        <v>23</v>
      </c>
      <c r="L258" s="12" t="s">
        <v>310</v>
      </c>
    </row>
    <row r="259" spans="1:12" x14ac:dyDescent="0.3">
      <c r="A259" s="13">
        <v>44119</v>
      </c>
      <c r="B259" s="14">
        <f t="shared" si="12"/>
        <v>44123</v>
      </c>
      <c r="C259" s="14">
        <v>44123</v>
      </c>
      <c r="D259" s="14" t="str">
        <f t="shared" si="13"/>
        <v>GOOD</v>
      </c>
      <c r="E259" s="15" t="s">
        <v>316</v>
      </c>
      <c r="F259" s="12" t="s">
        <v>321</v>
      </c>
      <c r="G259" s="12" t="s">
        <v>584</v>
      </c>
      <c r="H259" s="12">
        <v>457000</v>
      </c>
      <c r="I259" s="12">
        <v>42.984166666666702</v>
      </c>
      <c r="J259" s="16">
        <f t="shared" si="14"/>
        <v>19643764.166666683</v>
      </c>
      <c r="K259" s="12" t="s">
        <v>23</v>
      </c>
      <c r="L259" s="12" t="s">
        <v>310</v>
      </c>
    </row>
    <row r="260" spans="1:12" x14ac:dyDescent="0.3">
      <c r="A260" s="13">
        <v>44181</v>
      </c>
      <c r="B260" s="14">
        <f t="shared" si="12"/>
        <v>44183</v>
      </c>
      <c r="C260" s="14">
        <v>44193</v>
      </c>
      <c r="D260" s="14" t="str">
        <f t="shared" si="13"/>
        <v>FAILED</v>
      </c>
      <c r="E260" s="15" t="s">
        <v>357</v>
      </c>
      <c r="F260" s="12" t="s">
        <v>335</v>
      </c>
      <c r="G260" s="12" t="s">
        <v>585</v>
      </c>
      <c r="H260" s="12">
        <v>581000</v>
      </c>
      <c r="I260" s="12">
        <v>6.0011666666666699</v>
      </c>
      <c r="J260" s="16">
        <f t="shared" si="14"/>
        <v>3486677.8333333354</v>
      </c>
      <c r="K260" s="12" t="s">
        <v>23</v>
      </c>
      <c r="L260" s="12" t="s">
        <v>310</v>
      </c>
    </row>
    <row r="261" spans="1:12" x14ac:dyDescent="0.3">
      <c r="A261" s="13">
        <v>44066</v>
      </c>
      <c r="B261" s="14">
        <f t="shared" si="12"/>
        <v>44068</v>
      </c>
      <c r="C261" s="14">
        <v>44068</v>
      </c>
      <c r="D261" s="14" t="str">
        <f t="shared" si="13"/>
        <v>GOOD</v>
      </c>
      <c r="E261" s="15" t="s">
        <v>329</v>
      </c>
      <c r="F261" s="12" t="s">
        <v>314</v>
      </c>
      <c r="G261" s="12" t="s">
        <v>586</v>
      </c>
      <c r="H261" s="12">
        <v>351000</v>
      </c>
      <c r="I261" s="12">
        <v>74.598666666666702</v>
      </c>
      <c r="J261" s="16">
        <f t="shared" si="14"/>
        <v>26184132.000000011</v>
      </c>
      <c r="K261" s="12" t="s">
        <v>23</v>
      </c>
      <c r="L261" s="12" t="s">
        <v>310</v>
      </c>
    </row>
    <row r="262" spans="1:12" x14ac:dyDescent="0.3">
      <c r="A262" s="13">
        <v>43896</v>
      </c>
      <c r="B262" s="14">
        <f t="shared" si="12"/>
        <v>43900</v>
      </c>
      <c r="C262" s="14">
        <v>43900</v>
      </c>
      <c r="D262" s="14" t="str">
        <f t="shared" si="13"/>
        <v>GOOD</v>
      </c>
      <c r="E262" s="15" t="s">
        <v>307</v>
      </c>
      <c r="F262" s="12" t="s">
        <v>327</v>
      </c>
      <c r="G262" s="12" t="s">
        <v>587</v>
      </c>
      <c r="H262" s="12">
        <v>11000</v>
      </c>
      <c r="I262" s="12">
        <v>176.00366666666699</v>
      </c>
      <c r="J262" s="16">
        <f t="shared" si="14"/>
        <v>1936040.3333333367</v>
      </c>
      <c r="K262" s="12" t="s">
        <v>54</v>
      </c>
      <c r="L262" s="12" t="s">
        <v>319</v>
      </c>
    </row>
    <row r="263" spans="1:12" x14ac:dyDescent="0.3">
      <c r="A263" s="13">
        <v>43904</v>
      </c>
      <c r="B263" s="14">
        <f t="shared" si="12"/>
        <v>43907</v>
      </c>
      <c r="C263" s="14">
        <v>43912</v>
      </c>
      <c r="D263" s="14" t="str">
        <f t="shared" si="13"/>
        <v>FAILED</v>
      </c>
      <c r="E263" s="15" t="s">
        <v>307</v>
      </c>
      <c r="F263" s="12" t="s">
        <v>327</v>
      </c>
      <c r="G263" s="12" t="s">
        <v>588</v>
      </c>
      <c r="H263" s="12">
        <v>27000</v>
      </c>
      <c r="I263" s="12">
        <v>171.231666666667</v>
      </c>
      <c r="J263" s="16">
        <f t="shared" si="14"/>
        <v>4623255.0000000093</v>
      </c>
      <c r="K263" s="12" t="s">
        <v>54</v>
      </c>
      <c r="L263" s="12" t="s">
        <v>310</v>
      </c>
    </row>
    <row r="264" spans="1:12" x14ac:dyDescent="0.3">
      <c r="A264" s="13">
        <v>44136</v>
      </c>
      <c r="B264" s="14">
        <f t="shared" si="12"/>
        <v>44138</v>
      </c>
      <c r="C264" s="14">
        <v>44138</v>
      </c>
      <c r="D264" s="14" t="str">
        <f t="shared" si="13"/>
        <v>GOOD</v>
      </c>
      <c r="E264" s="15" t="s">
        <v>316</v>
      </c>
      <c r="F264" s="12" t="s">
        <v>311</v>
      </c>
      <c r="G264" s="12" t="s">
        <v>589</v>
      </c>
      <c r="H264" s="12">
        <v>487000</v>
      </c>
      <c r="I264" s="12">
        <v>34.036666666666697</v>
      </c>
      <c r="J264" s="16">
        <f t="shared" si="14"/>
        <v>16575856.666666681</v>
      </c>
      <c r="K264" s="12" t="s">
        <v>23</v>
      </c>
      <c r="L264" s="12" t="s">
        <v>310</v>
      </c>
    </row>
    <row r="265" spans="1:12" x14ac:dyDescent="0.3">
      <c r="A265" s="13">
        <v>44008</v>
      </c>
      <c r="B265" s="14">
        <f t="shared" si="12"/>
        <v>44012</v>
      </c>
      <c r="C265" s="14">
        <v>44012</v>
      </c>
      <c r="D265" s="14" t="str">
        <f t="shared" si="13"/>
        <v>GOOD</v>
      </c>
      <c r="E265" s="15" t="s">
        <v>325</v>
      </c>
      <c r="F265" s="12" t="s">
        <v>323</v>
      </c>
      <c r="G265" s="12" t="s">
        <v>590</v>
      </c>
      <c r="H265" s="12">
        <v>237000</v>
      </c>
      <c r="I265" s="12">
        <v>108.599166666667</v>
      </c>
      <c r="J265" s="16">
        <f t="shared" si="14"/>
        <v>25738002.500000078</v>
      </c>
      <c r="K265" s="12" t="s">
        <v>23</v>
      </c>
      <c r="L265" s="12" t="s">
        <v>319</v>
      </c>
    </row>
    <row r="266" spans="1:12" x14ac:dyDescent="0.3">
      <c r="A266" s="13">
        <v>44090</v>
      </c>
      <c r="B266" s="14">
        <f t="shared" si="12"/>
        <v>44092</v>
      </c>
      <c r="C266" s="14">
        <v>44092</v>
      </c>
      <c r="D266" s="14" t="str">
        <f t="shared" si="13"/>
        <v>GOOD</v>
      </c>
      <c r="E266" s="15" t="s">
        <v>338</v>
      </c>
      <c r="F266" s="12" t="s">
        <v>314</v>
      </c>
      <c r="G266" s="12" t="s">
        <v>591</v>
      </c>
      <c r="H266" s="12">
        <v>399000</v>
      </c>
      <c r="I266" s="12">
        <v>60.282666666666699</v>
      </c>
      <c r="J266" s="16">
        <f t="shared" si="14"/>
        <v>24052784.000000015</v>
      </c>
      <c r="K266" s="12" t="s">
        <v>19</v>
      </c>
      <c r="L266" s="12" t="s">
        <v>310</v>
      </c>
    </row>
    <row r="267" spans="1:12" x14ac:dyDescent="0.3">
      <c r="A267" s="13">
        <v>44137</v>
      </c>
      <c r="B267" s="14">
        <f t="shared" si="12"/>
        <v>44139</v>
      </c>
      <c r="C267" s="14">
        <v>44149</v>
      </c>
      <c r="D267" s="14" t="str">
        <f t="shared" si="13"/>
        <v>FAILED</v>
      </c>
      <c r="E267" s="15" t="s">
        <v>325</v>
      </c>
      <c r="F267" s="12" t="s">
        <v>323</v>
      </c>
      <c r="G267" s="12" t="s">
        <v>592</v>
      </c>
      <c r="H267" s="12">
        <v>493000</v>
      </c>
      <c r="I267" s="12">
        <v>32.247166666666701</v>
      </c>
      <c r="J267" s="16">
        <f t="shared" si="14"/>
        <v>15897853.166666683</v>
      </c>
      <c r="K267" s="12" t="s">
        <v>23</v>
      </c>
      <c r="L267" s="12" t="s">
        <v>319</v>
      </c>
    </row>
    <row r="268" spans="1:12" x14ac:dyDescent="0.3">
      <c r="A268" s="13">
        <v>44002</v>
      </c>
      <c r="B268" s="14">
        <f t="shared" si="12"/>
        <v>44005</v>
      </c>
      <c r="C268" s="14">
        <v>44005</v>
      </c>
      <c r="D268" s="14" t="str">
        <f t="shared" si="13"/>
        <v>GOOD</v>
      </c>
      <c r="E268" s="15" t="s">
        <v>332</v>
      </c>
      <c r="F268" s="12" t="s">
        <v>314</v>
      </c>
      <c r="G268" s="12" t="s">
        <v>593</v>
      </c>
      <c r="H268" s="12">
        <v>223000</v>
      </c>
      <c r="I268" s="12">
        <v>112.774666666667</v>
      </c>
      <c r="J268" s="16">
        <f t="shared" si="14"/>
        <v>25148750.666666742</v>
      </c>
      <c r="K268" s="12" t="s">
        <v>19</v>
      </c>
      <c r="L268" s="12" t="s">
        <v>310</v>
      </c>
    </row>
    <row r="269" spans="1:12" x14ac:dyDescent="0.3">
      <c r="A269" s="13">
        <v>44143</v>
      </c>
      <c r="B269" s="14">
        <f t="shared" si="12"/>
        <v>44145</v>
      </c>
      <c r="C269" s="14">
        <v>44145</v>
      </c>
      <c r="D269" s="14" t="str">
        <f t="shared" si="13"/>
        <v>GOOD</v>
      </c>
      <c r="E269" s="15" t="s">
        <v>307</v>
      </c>
      <c r="F269" s="12" t="s">
        <v>321</v>
      </c>
      <c r="G269" s="12" t="s">
        <v>594</v>
      </c>
      <c r="H269" s="12">
        <v>505000</v>
      </c>
      <c r="I269" s="12">
        <v>28.6681666666667</v>
      </c>
      <c r="J269" s="16">
        <f t="shared" si="14"/>
        <v>14477424.166666683</v>
      </c>
      <c r="K269" s="12" t="s">
        <v>54</v>
      </c>
      <c r="L269" s="12" t="s">
        <v>310</v>
      </c>
    </row>
    <row r="270" spans="1:12" x14ac:dyDescent="0.3">
      <c r="A270" s="13">
        <v>43971</v>
      </c>
      <c r="B270" s="14">
        <f t="shared" si="12"/>
        <v>43973</v>
      </c>
      <c r="C270" s="14">
        <v>43978</v>
      </c>
      <c r="D270" s="14" t="str">
        <f t="shared" si="13"/>
        <v>FAILED</v>
      </c>
      <c r="E270" s="15" t="s">
        <v>320</v>
      </c>
      <c r="F270" s="12" t="s">
        <v>317</v>
      </c>
      <c r="G270" s="12" t="s">
        <v>595</v>
      </c>
      <c r="H270" s="12">
        <v>161000</v>
      </c>
      <c r="I270" s="12">
        <v>131.266166666667</v>
      </c>
      <c r="J270" s="16">
        <f t="shared" si="14"/>
        <v>21133852.833333388</v>
      </c>
      <c r="K270" s="12" t="s">
        <v>23</v>
      </c>
      <c r="L270" s="12" t="s">
        <v>310</v>
      </c>
    </row>
    <row r="271" spans="1:12" x14ac:dyDescent="0.3">
      <c r="A271" s="13">
        <v>44019</v>
      </c>
      <c r="B271" s="14">
        <f t="shared" si="12"/>
        <v>44021</v>
      </c>
      <c r="C271" s="14">
        <v>44021</v>
      </c>
      <c r="D271" s="14" t="str">
        <f t="shared" si="13"/>
        <v>GOOD</v>
      </c>
      <c r="E271" s="15" t="s">
        <v>332</v>
      </c>
      <c r="F271" s="12" t="s">
        <v>317</v>
      </c>
      <c r="G271" s="12" t="s">
        <v>596</v>
      </c>
      <c r="H271" s="12">
        <v>257000</v>
      </c>
      <c r="I271" s="12">
        <v>102.634166666667</v>
      </c>
      <c r="J271" s="16">
        <f t="shared" si="14"/>
        <v>26376980.833333418</v>
      </c>
      <c r="K271" s="12" t="s">
        <v>19</v>
      </c>
      <c r="L271" s="12" t="s">
        <v>310</v>
      </c>
    </row>
    <row r="272" spans="1:12" x14ac:dyDescent="0.3">
      <c r="A272" s="13">
        <v>44048</v>
      </c>
      <c r="B272" s="14">
        <f t="shared" si="12"/>
        <v>44050</v>
      </c>
      <c r="C272" s="14">
        <v>44055</v>
      </c>
      <c r="D272" s="14" t="str">
        <f t="shared" si="13"/>
        <v>FAILED</v>
      </c>
      <c r="E272" s="15" t="s">
        <v>325</v>
      </c>
      <c r="F272" s="12" t="s">
        <v>327</v>
      </c>
      <c r="G272" s="12" t="s">
        <v>597</v>
      </c>
      <c r="H272" s="12">
        <v>315000</v>
      </c>
      <c r="I272" s="12">
        <v>85.335666666666697</v>
      </c>
      <c r="J272" s="16">
        <f t="shared" si="14"/>
        <v>26880735.000000011</v>
      </c>
      <c r="K272" s="12" t="s">
        <v>23</v>
      </c>
      <c r="L272" s="12" t="s">
        <v>310</v>
      </c>
    </row>
    <row r="273" spans="1:12" x14ac:dyDescent="0.3">
      <c r="A273" s="13">
        <v>44037</v>
      </c>
      <c r="B273" s="14">
        <f t="shared" si="12"/>
        <v>44040</v>
      </c>
      <c r="C273" s="14">
        <v>44045</v>
      </c>
      <c r="D273" s="14" t="str">
        <f t="shared" si="13"/>
        <v>FAILED</v>
      </c>
      <c r="E273" s="15" t="s">
        <v>332</v>
      </c>
      <c r="F273" s="12" t="s">
        <v>311</v>
      </c>
      <c r="G273" s="12" t="s">
        <v>598</v>
      </c>
      <c r="H273" s="12">
        <v>295000</v>
      </c>
      <c r="I273" s="12">
        <v>91.3006666666667</v>
      </c>
      <c r="J273" s="16">
        <f t="shared" si="14"/>
        <v>26933696.666666675</v>
      </c>
      <c r="K273" s="12" t="s">
        <v>19</v>
      </c>
      <c r="L273" s="12" t="s">
        <v>310</v>
      </c>
    </row>
    <row r="274" spans="1:12" x14ac:dyDescent="0.3">
      <c r="A274" s="13">
        <v>44094</v>
      </c>
      <c r="B274" s="14">
        <f t="shared" si="12"/>
        <v>44096</v>
      </c>
      <c r="C274" s="14">
        <v>44101</v>
      </c>
      <c r="D274" s="14" t="str">
        <f t="shared" si="13"/>
        <v>FAILED</v>
      </c>
      <c r="E274" s="15" t="s">
        <v>313</v>
      </c>
      <c r="F274" s="12" t="s">
        <v>308</v>
      </c>
      <c r="G274" s="12" t="s">
        <v>599</v>
      </c>
      <c r="H274" s="12">
        <v>403000</v>
      </c>
      <c r="I274" s="12">
        <v>59.089666666666702</v>
      </c>
      <c r="J274" s="16">
        <f t="shared" si="14"/>
        <v>23813135.666666679</v>
      </c>
      <c r="K274" s="12" t="s">
        <v>23</v>
      </c>
      <c r="L274" s="12" t="s">
        <v>310</v>
      </c>
    </row>
    <row r="275" spans="1:12" x14ac:dyDescent="0.3">
      <c r="A275" s="13">
        <v>44076</v>
      </c>
      <c r="B275" s="14">
        <f t="shared" si="12"/>
        <v>44078</v>
      </c>
      <c r="C275" s="14">
        <v>44078</v>
      </c>
      <c r="D275" s="14" t="str">
        <f t="shared" si="13"/>
        <v>GOOD</v>
      </c>
      <c r="E275" s="15" t="s">
        <v>325</v>
      </c>
      <c r="F275" s="12" t="s">
        <v>308</v>
      </c>
      <c r="G275" s="12" t="s">
        <v>600</v>
      </c>
      <c r="H275" s="12">
        <v>371000</v>
      </c>
      <c r="I275" s="12">
        <v>68.633666666666699</v>
      </c>
      <c r="J275" s="16">
        <f t="shared" si="14"/>
        <v>25463090.333333347</v>
      </c>
      <c r="K275" s="12" t="s">
        <v>23</v>
      </c>
      <c r="L275" s="12" t="s">
        <v>310</v>
      </c>
    </row>
    <row r="276" spans="1:12" x14ac:dyDescent="0.3">
      <c r="A276" s="13">
        <v>44109</v>
      </c>
      <c r="B276" s="14">
        <f t="shared" si="12"/>
        <v>44111</v>
      </c>
      <c r="C276" s="14">
        <v>44111</v>
      </c>
      <c r="D276" s="14" t="str">
        <f t="shared" si="13"/>
        <v>GOOD</v>
      </c>
      <c r="E276" s="15" t="s">
        <v>307</v>
      </c>
      <c r="F276" s="12" t="s">
        <v>335</v>
      </c>
      <c r="G276" s="12" t="s">
        <v>601</v>
      </c>
      <c r="H276" s="12">
        <v>437000</v>
      </c>
      <c r="I276" s="12">
        <v>48.949166666666699</v>
      </c>
      <c r="J276" s="16">
        <f t="shared" si="14"/>
        <v>21390785.833333347</v>
      </c>
      <c r="K276" s="12" t="s">
        <v>54</v>
      </c>
      <c r="L276" s="12" t="s">
        <v>319</v>
      </c>
    </row>
    <row r="277" spans="1:12" x14ac:dyDescent="0.3">
      <c r="A277" s="13">
        <v>43967</v>
      </c>
      <c r="B277" s="14">
        <f t="shared" si="12"/>
        <v>43970</v>
      </c>
      <c r="C277" s="14">
        <v>43970</v>
      </c>
      <c r="D277" s="14" t="str">
        <f t="shared" si="13"/>
        <v>GOOD</v>
      </c>
      <c r="E277" s="15" t="s">
        <v>320</v>
      </c>
      <c r="F277" s="12" t="s">
        <v>321</v>
      </c>
      <c r="G277" s="12" t="s">
        <v>602</v>
      </c>
      <c r="H277" s="12">
        <v>153000</v>
      </c>
      <c r="I277" s="12">
        <v>133.652166666667</v>
      </c>
      <c r="J277" s="16">
        <f t="shared" si="14"/>
        <v>20448781.500000052</v>
      </c>
      <c r="K277" s="12" t="s">
        <v>23</v>
      </c>
      <c r="L277" s="12" t="s">
        <v>310</v>
      </c>
    </row>
    <row r="278" spans="1:12" x14ac:dyDescent="0.3">
      <c r="A278" s="13">
        <v>43930</v>
      </c>
      <c r="B278" s="14">
        <f t="shared" si="12"/>
        <v>43934</v>
      </c>
      <c r="C278" s="14">
        <v>43934</v>
      </c>
      <c r="D278" s="14" t="str">
        <f t="shared" si="13"/>
        <v>GOOD</v>
      </c>
      <c r="E278" s="15" t="s">
        <v>345</v>
      </c>
      <c r="F278" s="12" t="s">
        <v>314</v>
      </c>
      <c r="G278" s="12" t="s">
        <v>603</v>
      </c>
      <c r="H278" s="12">
        <v>79000</v>
      </c>
      <c r="I278" s="12">
        <v>155.72266666666701</v>
      </c>
      <c r="J278" s="16">
        <f t="shared" si="14"/>
        <v>12302090.666666694</v>
      </c>
      <c r="K278" s="12" t="s">
        <v>23</v>
      </c>
      <c r="L278" s="12" t="s">
        <v>310</v>
      </c>
    </row>
    <row r="279" spans="1:12" x14ac:dyDescent="0.3">
      <c r="A279" s="13">
        <v>44122</v>
      </c>
      <c r="B279" s="14">
        <f t="shared" si="12"/>
        <v>44124</v>
      </c>
      <c r="C279" s="14">
        <v>44124</v>
      </c>
      <c r="D279" s="14" t="str">
        <f t="shared" si="13"/>
        <v>GOOD</v>
      </c>
      <c r="E279" s="15" t="s">
        <v>332</v>
      </c>
      <c r="F279" s="12" t="s">
        <v>314</v>
      </c>
      <c r="G279" s="12" t="s">
        <v>604</v>
      </c>
      <c r="H279" s="12">
        <v>463000</v>
      </c>
      <c r="I279" s="12">
        <v>41.194666666666699</v>
      </c>
      <c r="J279" s="16">
        <f t="shared" si="14"/>
        <v>19073130.666666683</v>
      </c>
      <c r="K279" s="12" t="s">
        <v>19</v>
      </c>
      <c r="L279" s="12" t="s">
        <v>310</v>
      </c>
    </row>
    <row r="280" spans="1:12" x14ac:dyDescent="0.3">
      <c r="A280" s="13">
        <v>43928</v>
      </c>
      <c r="B280" s="14">
        <f t="shared" si="12"/>
        <v>43930</v>
      </c>
      <c r="C280" s="14">
        <v>43940</v>
      </c>
      <c r="D280" s="14" t="str">
        <f t="shared" si="13"/>
        <v>FAILED</v>
      </c>
      <c r="E280" s="15" t="s">
        <v>313</v>
      </c>
      <c r="F280" s="12" t="s">
        <v>327</v>
      </c>
      <c r="G280" s="12" t="s">
        <v>605</v>
      </c>
      <c r="H280" s="12">
        <v>75000</v>
      </c>
      <c r="I280" s="12">
        <v>156.91566666666699</v>
      </c>
      <c r="J280" s="16">
        <f t="shared" si="14"/>
        <v>11768675.000000024</v>
      </c>
      <c r="K280" s="12" t="s">
        <v>23</v>
      </c>
      <c r="L280" s="12" t="s">
        <v>310</v>
      </c>
    </row>
    <row r="281" spans="1:12" x14ac:dyDescent="0.3">
      <c r="A281" s="13">
        <v>44139</v>
      </c>
      <c r="B281" s="14">
        <f t="shared" si="12"/>
        <v>44141</v>
      </c>
      <c r="C281" s="14">
        <v>44141</v>
      </c>
      <c r="D281" s="14" t="str">
        <f t="shared" si="13"/>
        <v>GOOD</v>
      </c>
      <c r="E281" s="15" t="s">
        <v>332</v>
      </c>
      <c r="F281" s="12" t="s">
        <v>317</v>
      </c>
      <c r="G281" s="12" t="s">
        <v>606</v>
      </c>
      <c r="H281" s="12">
        <v>497000</v>
      </c>
      <c r="I281" s="12">
        <v>31.054166666666699</v>
      </c>
      <c r="J281" s="16">
        <f t="shared" si="14"/>
        <v>15433920.833333349</v>
      </c>
      <c r="K281" s="12" t="s">
        <v>19</v>
      </c>
      <c r="L281" s="12" t="s">
        <v>310</v>
      </c>
    </row>
    <row r="282" spans="1:12" x14ac:dyDescent="0.3">
      <c r="A282" s="13">
        <v>43907</v>
      </c>
      <c r="B282" s="14">
        <f t="shared" si="12"/>
        <v>43909</v>
      </c>
      <c r="C282" s="14">
        <v>43909</v>
      </c>
      <c r="D282" s="14" t="str">
        <f t="shared" si="13"/>
        <v>GOOD</v>
      </c>
      <c r="E282" s="15" t="s">
        <v>307</v>
      </c>
      <c r="F282" s="12" t="s">
        <v>317</v>
      </c>
      <c r="G282" s="12" t="s">
        <v>607</v>
      </c>
      <c r="H282" s="12">
        <v>33000</v>
      </c>
      <c r="I282" s="12">
        <v>169.44216666666699</v>
      </c>
      <c r="J282" s="16">
        <f t="shared" si="14"/>
        <v>5591591.5000000112</v>
      </c>
      <c r="K282" s="12" t="s">
        <v>54</v>
      </c>
      <c r="L282" s="12" t="s">
        <v>310</v>
      </c>
    </row>
    <row r="283" spans="1:12" x14ac:dyDescent="0.3">
      <c r="A283" s="13">
        <v>43982</v>
      </c>
      <c r="B283" s="14">
        <f t="shared" si="12"/>
        <v>43984</v>
      </c>
      <c r="C283" s="14">
        <v>43984</v>
      </c>
      <c r="D283" s="14" t="str">
        <f t="shared" si="13"/>
        <v>GOOD</v>
      </c>
      <c r="E283" s="15" t="s">
        <v>320</v>
      </c>
      <c r="F283" s="12" t="s">
        <v>311</v>
      </c>
      <c r="G283" s="12" t="s">
        <v>608</v>
      </c>
      <c r="H283" s="12">
        <v>183000</v>
      </c>
      <c r="I283" s="12">
        <v>124.70466666666699</v>
      </c>
      <c r="J283" s="16">
        <f t="shared" si="14"/>
        <v>22820954.00000006</v>
      </c>
      <c r="K283" s="12" t="s">
        <v>23</v>
      </c>
      <c r="L283" s="12" t="s">
        <v>310</v>
      </c>
    </row>
    <row r="284" spans="1:12" x14ac:dyDescent="0.3">
      <c r="A284" s="13">
        <v>43958</v>
      </c>
      <c r="B284" s="14">
        <f t="shared" si="12"/>
        <v>43962</v>
      </c>
      <c r="C284" s="14">
        <v>43962</v>
      </c>
      <c r="D284" s="14" t="str">
        <f t="shared" si="13"/>
        <v>GOOD</v>
      </c>
      <c r="E284" s="15" t="s">
        <v>320</v>
      </c>
      <c r="F284" s="12" t="s">
        <v>311</v>
      </c>
      <c r="G284" s="12" t="s">
        <v>609</v>
      </c>
      <c r="H284" s="12">
        <v>135000</v>
      </c>
      <c r="I284" s="12">
        <v>139.02066666666701</v>
      </c>
      <c r="J284" s="16">
        <f t="shared" si="14"/>
        <v>18767790.000000048</v>
      </c>
      <c r="K284" s="12" t="s">
        <v>23</v>
      </c>
      <c r="L284" s="12" t="s">
        <v>310</v>
      </c>
    </row>
    <row r="285" spans="1:12" x14ac:dyDescent="0.3">
      <c r="A285" s="13">
        <v>44004</v>
      </c>
      <c r="B285" s="14">
        <f t="shared" si="12"/>
        <v>44006</v>
      </c>
      <c r="C285" s="14">
        <v>44011</v>
      </c>
      <c r="D285" s="14" t="str">
        <f t="shared" si="13"/>
        <v>FAILED</v>
      </c>
      <c r="E285" s="15" t="s">
        <v>313</v>
      </c>
      <c r="F285" s="12" t="s">
        <v>308</v>
      </c>
      <c r="G285" s="12" t="s">
        <v>610</v>
      </c>
      <c r="H285" s="12">
        <v>227000</v>
      </c>
      <c r="I285" s="12">
        <v>111.581666666667</v>
      </c>
      <c r="J285" s="16">
        <f t="shared" si="14"/>
        <v>25329038.33333341</v>
      </c>
      <c r="K285" s="12" t="s">
        <v>23</v>
      </c>
      <c r="L285" s="12" t="s">
        <v>319</v>
      </c>
    </row>
    <row r="286" spans="1:12" x14ac:dyDescent="0.3">
      <c r="A286" s="13">
        <v>43937</v>
      </c>
      <c r="B286" s="14">
        <f t="shared" si="12"/>
        <v>43941</v>
      </c>
      <c r="C286" s="14">
        <v>43945</v>
      </c>
      <c r="D286" s="14" t="str">
        <f t="shared" si="13"/>
        <v>FAILED</v>
      </c>
      <c r="E286" s="15" t="s">
        <v>345</v>
      </c>
      <c r="F286" s="12" t="s">
        <v>323</v>
      </c>
      <c r="G286" s="12" t="s">
        <v>365</v>
      </c>
      <c r="H286" s="12">
        <v>93000</v>
      </c>
      <c r="I286" s="12">
        <v>151.54716666666701</v>
      </c>
      <c r="J286" s="16">
        <f t="shared" si="14"/>
        <v>14093886.500000032</v>
      </c>
      <c r="K286" s="12" t="s">
        <v>23</v>
      </c>
      <c r="L286" s="12" t="s">
        <v>310</v>
      </c>
    </row>
    <row r="287" spans="1:12" x14ac:dyDescent="0.3">
      <c r="A287" s="13">
        <v>43987</v>
      </c>
      <c r="B287" s="14">
        <f t="shared" si="12"/>
        <v>43991</v>
      </c>
      <c r="C287" s="14">
        <v>43991</v>
      </c>
      <c r="D287" s="14" t="str">
        <f t="shared" si="13"/>
        <v>GOOD</v>
      </c>
      <c r="E287" s="15" t="s">
        <v>325</v>
      </c>
      <c r="F287" s="12" t="s">
        <v>308</v>
      </c>
      <c r="G287" s="12" t="s">
        <v>611</v>
      </c>
      <c r="H287" s="12">
        <v>195000</v>
      </c>
      <c r="I287" s="12">
        <v>121.125666666667</v>
      </c>
      <c r="J287" s="16">
        <f t="shared" si="14"/>
        <v>23619505.000000067</v>
      </c>
      <c r="K287" s="12" t="s">
        <v>23</v>
      </c>
      <c r="L287" s="12" t="s">
        <v>319</v>
      </c>
    </row>
    <row r="288" spans="1:12" x14ac:dyDescent="0.3">
      <c r="A288" s="13">
        <v>44123</v>
      </c>
      <c r="B288" s="14">
        <f t="shared" si="12"/>
        <v>44125</v>
      </c>
      <c r="C288" s="14">
        <v>44125</v>
      </c>
      <c r="D288" s="14" t="str">
        <f t="shared" si="13"/>
        <v>GOOD</v>
      </c>
      <c r="E288" s="15" t="s">
        <v>313</v>
      </c>
      <c r="F288" s="12" t="s">
        <v>317</v>
      </c>
      <c r="G288" s="12" t="s">
        <v>612</v>
      </c>
      <c r="H288" s="12">
        <v>465000</v>
      </c>
      <c r="I288" s="12">
        <v>40.5981666666667</v>
      </c>
      <c r="J288" s="16">
        <f t="shared" si="14"/>
        <v>18878147.500000015</v>
      </c>
      <c r="K288" s="12" t="s">
        <v>23</v>
      </c>
      <c r="L288" s="12" t="s">
        <v>319</v>
      </c>
    </row>
    <row r="289" spans="1:12" x14ac:dyDescent="0.3">
      <c r="A289" s="13">
        <v>44011</v>
      </c>
      <c r="B289" s="14">
        <f t="shared" si="12"/>
        <v>44013</v>
      </c>
      <c r="C289" s="14">
        <v>44013</v>
      </c>
      <c r="D289" s="14" t="str">
        <f t="shared" si="13"/>
        <v>GOOD</v>
      </c>
      <c r="E289" s="15" t="s">
        <v>357</v>
      </c>
      <c r="F289" s="12" t="s">
        <v>317</v>
      </c>
      <c r="G289" s="12" t="s">
        <v>613</v>
      </c>
      <c r="H289" s="12">
        <v>241000</v>
      </c>
      <c r="I289" s="12">
        <v>107.406166666667</v>
      </c>
      <c r="J289" s="16">
        <f t="shared" si="14"/>
        <v>25884886.16666675</v>
      </c>
      <c r="K289" s="12" t="s">
        <v>23</v>
      </c>
      <c r="L289" s="12" t="s">
        <v>319</v>
      </c>
    </row>
    <row r="290" spans="1:12" x14ac:dyDescent="0.3">
      <c r="A290" s="13">
        <v>44113</v>
      </c>
      <c r="B290" s="14">
        <f t="shared" si="12"/>
        <v>44117</v>
      </c>
      <c r="C290" s="14">
        <v>44122</v>
      </c>
      <c r="D290" s="14" t="str">
        <f t="shared" si="13"/>
        <v>FAILED</v>
      </c>
      <c r="E290" s="15" t="s">
        <v>357</v>
      </c>
      <c r="F290" s="12" t="s">
        <v>317</v>
      </c>
      <c r="G290" s="12" t="s">
        <v>614</v>
      </c>
      <c r="H290" s="12">
        <v>449000</v>
      </c>
      <c r="I290" s="12">
        <v>45.370166666666698</v>
      </c>
      <c r="J290" s="16">
        <f t="shared" si="14"/>
        <v>20371204.833333347</v>
      </c>
      <c r="K290" s="12" t="s">
        <v>23</v>
      </c>
      <c r="L290" s="12" t="s">
        <v>319</v>
      </c>
    </row>
    <row r="291" spans="1:12" x14ac:dyDescent="0.3">
      <c r="A291" s="13">
        <v>43919</v>
      </c>
      <c r="B291" s="14">
        <f t="shared" si="12"/>
        <v>43921</v>
      </c>
      <c r="C291" s="14">
        <v>43921</v>
      </c>
      <c r="D291" s="14" t="str">
        <f t="shared" si="13"/>
        <v>GOOD</v>
      </c>
      <c r="E291" s="15" t="s">
        <v>313</v>
      </c>
      <c r="F291" s="12" t="s">
        <v>321</v>
      </c>
      <c r="G291" s="12" t="s">
        <v>615</v>
      </c>
      <c r="H291" s="12">
        <v>57000</v>
      </c>
      <c r="I291" s="12">
        <v>162.28416666666701</v>
      </c>
      <c r="J291" s="16">
        <f t="shared" si="14"/>
        <v>9250197.5000000186</v>
      </c>
      <c r="K291" s="12" t="s">
        <v>23</v>
      </c>
      <c r="L291" s="12" t="s">
        <v>310</v>
      </c>
    </row>
    <row r="292" spans="1:12" x14ac:dyDescent="0.3">
      <c r="A292" s="13">
        <v>43974</v>
      </c>
      <c r="B292" s="14">
        <f t="shared" si="12"/>
        <v>43977</v>
      </c>
      <c r="C292" s="14">
        <v>43977</v>
      </c>
      <c r="D292" s="14" t="str">
        <f t="shared" si="13"/>
        <v>GOOD</v>
      </c>
      <c r="E292" s="15" t="s">
        <v>320</v>
      </c>
      <c r="F292" s="12" t="s">
        <v>311</v>
      </c>
      <c r="G292" s="12" t="s">
        <v>616</v>
      </c>
      <c r="H292" s="12">
        <v>167000</v>
      </c>
      <c r="I292" s="12">
        <v>129.476666666667</v>
      </c>
      <c r="J292" s="16">
        <f t="shared" si="14"/>
        <v>21622603.333333388</v>
      </c>
      <c r="K292" s="12" t="s">
        <v>23</v>
      </c>
      <c r="L292" s="12" t="s">
        <v>310</v>
      </c>
    </row>
    <row r="293" spans="1:12" x14ac:dyDescent="0.3">
      <c r="A293" s="13">
        <v>43899</v>
      </c>
      <c r="B293" s="14">
        <f t="shared" si="12"/>
        <v>43901</v>
      </c>
      <c r="C293" s="14">
        <v>43901</v>
      </c>
      <c r="D293" s="14" t="str">
        <f t="shared" si="13"/>
        <v>GOOD</v>
      </c>
      <c r="E293" s="15" t="s">
        <v>307</v>
      </c>
      <c r="F293" s="12" t="s">
        <v>317</v>
      </c>
      <c r="G293" s="12" t="s">
        <v>617</v>
      </c>
      <c r="H293" s="12">
        <v>17000</v>
      </c>
      <c r="I293" s="12">
        <v>174.21416666666701</v>
      </c>
      <c r="J293" s="16">
        <f t="shared" si="14"/>
        <v>2961640.8333333391</v>
      </c>
      <c r="K293" s="12" t="s">
        <v>54</v>
      </c>
      <c r="L293" s="12" t="s">
        <v>319</v>
      </c>
    </row>
    <row r="294" spans="1:12" x14ac:dyDescent="0.3">
      <c r="A294" s="13">
        <v>43912</v>
      </c>
      <c r="B294" s="14">
        <f t="shared" si="12"/>
        <v>43914</v>
      </c>
      <c r="C294" s="14">
        <v>43914</v>
      </c>
      <c r="D294" s="14" t="str">
        <f t="shared" si="13"/>
        <v>GOOD</v>
      </c>
      <c r="E294" s="15" t="s">
        <v>307</v>
      </c>
      <c r="F294" s="12" t="s">
        <v>327</v>
      </c>
      <c r="G294" s="12" t="s">
        <v>618</v>
      </c>
      <c r="H294" s="12">
        <v>43000</v>
      </c>
      <c r="I294" s="12">
        <v>166.459666666667</v>
      </c>
      <c r="J294" s="16">
        <f t="shared" si="14"/>
        <v>7157765.6666666809</v>
      </c>
      <c r="K294" s="12" t="s">
        <v>54</v>
      </c>
      <c r="L294" s="12" t="s">
        <v>310</v>
      </c>
    </row>
    <row r="295" spans="1:12" x14ac:dyDescent="0.3">
      <c r="A295" s="13">
        <v>44015</v>
      </c>
      <c r="B295" s="14">
        <f t="shared" si="12"/>
        <v>44019</v>
      </c>
      <c r="C295" s="14">
        <v>44029</v>
      </c>
      <c r="D295" s="14" t="str">
        <f t="shared" si="13"/>
        <v>FAILED</v>
      </c>
      <c r="E295" s="15" t="s">
        <v>329</v>
      </c>
      <c r="F295" s="12" t="s">
        <v>327</v>
      </c>
      <c r="G295" s="12" t="s">
        <v>619</v>
      </c>
      <c r="H295" s="12">
        <v>251000</v>
      </c>
      <c r="I295" s="12">
        <v>104.423666666667</v>
      </c>
      <c r="J295" s="16">
        <f t="shared" si="14"/>
        <v>26210340.333333418</v>
      </c>
      <c r="K295" s="12" t="s">
        <v>23</v>
      </c>
      <c r="L295" s="12" t="s">
        <v>319</v>
      </c>
    </row>
    <row r="296" spans="1:12" x14ac:dyDescent="0.3">
      <c r="A296" s="13">
        <v>44149</v>
      </c>
      <c r="B296" s="14">
        <f t="shared" si="12"/>
        <v>44152</v>
      </c>
      <c r="C296" s="14">
        <v>44152</v>
      </c>
      <c r="D296" s="14" t="str">
        <f t="shared" si="13"/>
        <v>GOOD</v>
      </c>
      <c r="E296" s="15" t="s">
        <v>320</v>
      </c>
      <c r="F296" s="12" t="s">
        <v>311</v>
      </c>
      <c r="G296" s="12" t="s">
        <v>620</v>
      </c>
      <c r="H296" s="12">
        <v>519000</v>
      </c>
      <c r="I296" s="12">
        <v>24.4926666666667</v>
      </c>
      <c r="J296" s="16">
        <f t="shared" si="14"/>
        <v>12711694.000000017</v>
      </c>
      <c r="K296" s="12" t="s">
        <v>23</v>
      </c>
      <c r="L296" s="12" t="s">
        <v>310</v>
      </c>
    </row>
    <row r="297" spans="1:12" x14ac:dyDescent="0.3">
      <c r="A297" s="13">
        <v>43960</v>
      </c>
      <c r="B297" s="14">
        <f t="shared" si="12"/>
        <v>43963</v>
      </c>
      <c r="C297" s="14">
        <v>43968</v>
      </c>
      <c r="D297" s="14" t="str">
        <f t="shared" si="13"/>
        <v>FAILED</v>
      </c>
      <c r="E297" s="15" t="s">
        <v>320</v>
      </c>
      <c r="F297" s="12" t="s">
        <v>327</v>
      </c>
      <c r="G297" s="12" t="s">
        <v>621</v>
      </c>
      <c r="H297" s="12">
        <v>139000</v>
      </c>
      <c r="I297" s="12">
        <v>137.827666666667</v>
      </c>
      <c r="J297" s="16">
        <f t="shared" si="14"/>
        <v>19158045.666666713</v>
      </c>
      <c r="K297" s="12" t="s">
        <v>23</v>
      </c>
      <c r="L297" s="12" t="s">
        <v>310</v>
      </c>
    </row>
    <row r="298" spans="1:12" x14ac:dyDescent="0.3">
      <c r="A298" s="13">
        <v>44061</v>
      </c>
      <c r="B298" s="14">
        <f t="shared" si="12"/>
        <v>44063</v>
      </c>
      <c r="C298" s="14">
        <v>44063</v>
      </c>
      <c r="D298" s="14" t="str">
        <f t="shared" si="13"/>
        <v>GOOD</v>
      </c>
      <c r="E298" s="15" t="s">
        <v>320</v>
      </c>
      <c r="F298" s="12" t="s">
        <v>335</v>
      </c>
      <c r="G298" s="12" t="s">
        <v>622</v>
      </c>
      <c r="H298" s="12">
        <v>341000</v>
      </c>
      <c r="I298" s="12">
        <v>77.581166666666704</v>
      </c>
      <c r="J298" s="16">
        <f t="shared" si="14"/>
        <v>26455177.833333347</v>
      </c>
      <c r="K298" s="12" t="s">
        <v>23</v>
      </c>
      <c r="L298" s="12" t="s">
        <v>310</v>
      </c>
    </row>
    <row r="299" spans="1:12" x14ac:dyDescent="0.3">
      <c r="A299" s="13">
        <v>43943</v>
      </c>
      <c r="B299" s="14">
        <f t="shared" si="12"/>
        <v>43945</v>
      </c>
      <c r="C299" s="14">
        <v>43945</v>
      </c>
      <c r="D299" s="14" t="str">
        <f t="shared" si="13"/>
        <v>GOOD</v>
      </c>
      <c r="E299" s="15" t="s">
        <v>316</v>
      </c>
      <c r="F299" s="12" t="s">
        <v>321</v>
      </c>
      <c r="G299" s="12" t="s">
        <v>623</v>
      </c>
      <c r="H299" s="12">
        <v>105000</v>
      </c>
      <c r="I299" s="12">
        <v>147.968166666667</v>
      </c>
      <c r="J299" s="16">
        <f t="shared" si="14"/>
        <v>15536657.500000035</v>
      </c>
      <c r="K299" s="12" t="s">
        <v>23</v>
      </c>
      <c r="L299" s="12" t="s">
        <v>310</v>
      </c>
    </row>
    <row r="300" spans="1:12" x14ac:dyDescent="0.3">
      <c r="A300" s="13">
        <v>44160</v>
      </c>
      <c r="B300" s="14">
        <f t="shared" si="12"/>
        <v>44162</v>
      </c>
      <c r="C300" s="14">
        <v>44162</v>
      </c>
      <c r="D300" s="14" t="str">
        <f t="shared" si="13"/>
        <v>GOOD</v>
      </c>
      <c r="E300" s="15" t="s">
        <v>307</v>
      </c>
      <c r="F300" s="12" t="s">
        <v>327</v>
      </c>
      <c r="G300" s="12" t="s">
        <v>624</v>
      </c>
      <c r="H300" s="12">
        <v>539000</v>
      </c>
      <c r="I300" s="12">
        <v>18.5276666666667</v>
      </c>
      <c r="J300" s="16">
        <f t="shared" si="14"/>
        <v>9986412.3333333507</v>
      </c>
      <c r="K300" s="12" t="s">
        <v>54</v>
      </c>
      <c r="L300" s="12" t="s">
        <v>310</v>
      </c>
    </row>
  </sheetData>
  <dataValidations count="1">
    <dataValidation type="list" allowBlank="1" showInputMessage="1" showErrorMessage="1" sqref="L2:L300" xr:uid="{00000000-0002-0000-0100-00000000000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
  <sheetViews>
    <sheetView showGridLines="0" zoomScale="90" zoomScaleNormal="90" workbookViewId="0">
      <selection activeCell="A28" sqref="A28"/>
    </sheetView>
  </sheetViews>
  <sheetFormatPr defaultRowHeight="14.4" x14ac:dyDescent="0.3"/>
  <cols>
    <col min="1" max="1" width="169.44140625" customWidth="1"/>
  </cols>
  <sheetData>
    <row r="1" spans="1:1" ht="15.6" x14ac:dyDescent="0.3">
      <c r="A1" s="11" t="s">
        <v>625</v>
      </c>
    </row>
    <row r="2" spans="1:1" x14ac:dyDescent="0.3">
      <c r="A2" s="4" t="s">
        <v>626</v>
      </c>
    </row>
    <row r="3" spans="1:1" x14ac:dyDescent="0.3">
      <c r="A3" s="2" t="s">
        <v>627</v>
      </c>
    </row>
    <row r="4" spans="1:1" x14ac:dyDescent="0.3">
      <c r="A4" s="2" t="s">
        <v>628</v>
      </c>
    </row>
    <row r="5" spans="1:1" x14ac:dyDescent="0.3">
      <c r="A5" s="2" t="s">
        <v>629</v>
      </c>
    </row>
    <row r="6" spans="1:1" x14ac:dyDescent="0.3">
      <c r="A6" s="2" t="s">
        <v>630</v>
      </c>
    </row>
    <row r="7" spans="1:1" x14ac:dyDescent="0.3">
      <c r="A7" s="2" t="s">
        <v>631</v>
      </c>
    </row>
    <row r="8" spans="1:1" x14ac:dyDescent="0.3">
      <c r="A8" s="2" t="s">
        <v>632</v>
      </c>
    </row>
    <row r="9" spans="1:1" x14ac:dyDescent="0.3">
      <c r="A9" s="2" t="s">
        <v>633</v>
      </c>
    </row>
    <row r="10" spans="1:1" x14ac:dyDescent="0.3">
      <c r="A10" s="5" t="s">
        <v>634</v>
      </c>
    </row>
    <row r="11" spans="1:1" x14ac:dyDescent="0.3">
      <c r="A11" s="3"/>
    </row>
    <row r="12" spans="1:1" ht="15.6" x14ac:dyDescent="0.3">
      <c r="A12" s="11" t="s">
        <v>635</v>
      </c>
    </row>
    <row r="13" spans="1:1" x14ac:dyDescent="0.3">
      <c r="A13" s="4" t="s">
        <v>636</v>
      </c>
    </row>
    <row r="14" spans="1:1" ht="28.8" x14ac:dyDescent="0.3">
      <c r="A14" s="2" t="s">
        <v>637</v>
      </c>
    </row>
    <row r="15" spans="1:1" x14ac:dyDescent="0.3">
      <c r="A15" s="2" t="s">
        <v>638</v>
      </c>
    </row>
    <row r="16" spans="1:1" x14ac:dyDescent="0.3">
      <c r="A16" s="2" t="s">
        <v>639</v>
      </c>
    </row>
    <row r="17" spans="1:1" x14ac:dyDescent="0.3">
      <c r="A17" s="2" t="s">
        <v>640</v>
      </c>
    </row>
    <row r="18" spans="1:1" x14ac:dyDescent="0.3">
      <c r="A18" s="2" t="s">
        <v>641</v>
      </c>
    </row>
    <row r="19" spans="1:1" x14ac:dyDescent="0.3">
      <c r="A19" s="2" t="s">
        <v>642</v>
      </c>
    </row>
    <row r="20" spans="1:1" x14ac:dyDescent="0.3">
      <c r="A20" s="2" t="s">
        <v>643</v>
      </c>
    </row>
    <row r="21" spans="1:1" x14ac:dyDescent="0.3">
      <c r="A21" s="5" t="s">
        <v>644</v>
      </c>
    </row>
    <row r="22" spans="1:1" x14ac:dyDescent="0.3">
      <c r="A22" s="3"/>
    </row>
    <row r="23" spans="1:1" ht="15.6" x14ac:dyDescent="0.3">
      <c r="A23" s="11" t="s">
        <v>645</v>
      </c>
    </row>
    <row r="24" spans="1:1" x14ac:dyDescent="0.3">
      <c r="A24" s="4" t="s">
        <v>646</v>
      </c>
    </row>
    <row r="25" spans="1:1" x14ac:dyDescent="0.3">
      <c r="A25" s="2" t="s">
        <v>647</v>
      </c>
    </row>
    <row r="26" spans="1:1" x14ac:dyDescent="0.3">
      <c r="A26" s="2" t="s">
        <v>648</v>
      </c>
    </row>
    <row r="27" spans="1:1" x14ac:dyDescent="0.3">
      <c r="A27" s="2" t="s">
        <v>649</v>
      </c>
    </row>
    <row r="28" spans="1:1" x14ac:dyDescent="0.3">
      <c r="A28" s="2" t="s">
        <v>650</v>
      </c>
    </row>
    <row r="29" spans="1:1" x14ac:dyDescent="0.3">
      <c r="A29" s="2" t="s">
        <v>651</v>
      </c>
    </row>
    <row r="30" spans="1:1" x14ac:dyDescent="0.3">
      <c r="A30" s="2"/>
    </row>
    <row r="31" spans="1:1" x14ac:dyDescent="0.3">
      <c r="A31" s="2"/>
    </row>
    <row r="32" spans="1:1" x14ac:dyDescent="0.3">
      <c r="A32" s="5"/>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905f990-1265-453a-8377-6052b5295bf7" xsi:nil="true"/>
    <lcf76f155ced4ddcb4097134ff3c332f xmlns="2c08f754-a9ea-4773-b604-7244bf3e6a7b">
      <Terms xmlns="http://schemas.microsoft.com/office/infopath/2007/PartnerControls"/>
    </lcf76f155ced4ddcb4097134ff3c332f>
    <DefaultOrder xmlns="2c08f754-a9ea-4773-b604-7244bf3e6a7b">0</DefaultOrd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5C56CCA5A1C94AB07F13D7F09C17CA" ma:contentTypeVersion="17" ma:contentTypeDescription="Create a new document." ma:contentTypeScope="" ma:versionID="6612172199bcc37a2fd372de405d2007">
  <xsd:schema xmlns:xsd="http://www.w3.org/2001/XMLSchema" xmlns:xs="http://www.w3.org/2001/XMLSchema" xmlns:p="http://schemas.microsoft.com/office/2006/metadata/properties" xmlns:ns2="2c08f754-a9ea-4773-b604-7244bf3e6a7b" xmlns:ns3="d905f990-1265-453a-8377-6052b5295bf7" targetNamespace="http://schemas.microsoft.com/office/2006/metadata/properties" ma:root="true" ma:fieldsID="5289136290058d76970b3637d8328d18" ns2:_="" ns3:_="">
    <xsd:import namespace="2c08f754-a9ea-4773-b604-7244bf3e6a7b"/>
    <xsd:import namespace="d905f990-1265-453a-8377-6052b5295bf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DefaultOrde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08f754-a9ea-4773-b604-7244bf3e6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13482690-7c15-4db0-a421-5a175f9ff9ec" ma:termSetId="09814cd3-568e-fe90-9814-8d621ff8fb84" ma:anchorId="fba54fb3-c3e1-fe81-a776-ca4b69148c4d" ma:open="true" ma:isKeyword="false">
      <xsd:complexType>
        <xsd:sequence>
          <xsd:element ref="pc:Terms" minOccurs="0" maxOccurs="1"/>
        </xsd:sequence>
      </xsd:complexType>
    </xsd:element>
    <xsd:element name="DefaultOrder" ma:index="20" nillable="true" ma:displayName="DefaultOrder" ma:default="0" ma:description="Integer to order folders" ma:format="Dropdown" ma:internalName="DefaultOrder" ma:percentage="FALSE">
      <xsd:simpleType>
        <xsd:restriction base="dms:Number">
          <xsd:minInclusive value="0"/>
        </xsd:restriction>
      </xsd:simpleType>
    </xsd:element>
  </xsd:schema>
  <xsd:schema xmlns:xsd="http://www.w3.org/2001/XMLSchema" xmlns:xs="http://www.w3.org/2001/XMLSchema" xmlns:dms="http://schemas.microsoft.com/office/2006/documentManagement/types" xmlns:pc="http://schemas.microsoft.com/office/infopath/2007/PartnerControls" targetNamespace="d905f990-1265-453a-8377-6052b5295bf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6a696fa-5d9f-492f-b5c6-7d28dca96e11}" ma:internalName="TaxCatchAll" ma:showField="CatchAllData" ma:web="d905f990-1265-453a-8377-6052b5295bf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ACE563-0AE1-4FC0-9B84-1301EEFE0194}">
  <ds:schemaRefs>
    <ds:schemaRef ds:uri="http://schemas.microsoft.com/sharepoint/v3/contenttype/forms"/>
  </ds:schemaRefs>
</ds:datastoreItem>
</file>

<file path=customXml/itemProps2.xml><?xml version="1.0" encoding="utf-8"?>
<ds:datastoreItem xmlns:ds="http://schemas.openxmlformats.org/officeDocument/2006/customXml" ds:itemID="{B060EDA4-2219-411F-8A2D-686A5CE10BB9}">
  <ds:schemaRefs>
    <ds:schemaRef ds:uri="http://schemas.microsoft.com/office/2006/metadata/properties"/>
    <ds:schemaRef ds:uri="http://schemas.microsoft.com/office/infopath/2007/PartnerControls"/>
    <ds:schemaRef ds:uri="d905f990-1265-453a-8377-6052b5295bf7"/>
    <ds:schemaRef ds:uri="2c08f754-a9ea-4773-b604-7244bf3e6a7b"/>
  </ds:schemaRefs>
</ds:datastoreItem>
</file>

<file path=customXml/itemProps3.xml><?xml version="1.0" encoding="utf-8"?>
<ds:datastoreItem xmlns:ds="http://schemas.openxmlformats.org/officeDocument/2006/customXml" ds:itemID="{DD89927C-84DA-48C8-8A87-94636AECD2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08f754-a9ea-4773-b604-7244bf3e6a7b"/>
    <ds:schemaRef ds:uri="d905f990-1265-453a-8377-6052b5295b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Demo Pivots</vt:lpstr>
      <vt:lpstr>Demo Pivots Target</vt:lpstr>
      <vt:lpstr>Exercise1 Solution</vt:lpstr>
      <vt:lpstr>Exercise2 Solution</vt:lpstr>
      <vt:lpstr>Exercise3 Solution</vt:lpstr>
      <vt:lpstr>France</vt:lpstr>
      <vt:lpstr>Stock Market Data</vt:lpstr>
      <vt:lpstr>Exercise Pivots</vt:lpstr>
      <vt:lpstr>France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Yvonne Gamble (ygamble)</dc:creator>
  <cp:keywords/>
  <dc:description/>
  <cp:lastModifiedBy>Hritik Sharma</cp:lastModifiedBy>
  <cp:revision/>
  <dcterms:created xsi:type="dcterms:W3CDTF">2021-03-04T19:23:09Z</dcterms:created>
  <dcterms:modified xsi:type="dcterms:W3CDTF">2022-07-25T03:56:50Z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0x010100015C56CCA5A1C94AB07F13D7F09C17CA</vt:lpwstr>
  </property>
  <property fmtid="{D5CDD505-2E9C-101B-9397-08002B2CF9AE}" pid="3" name="MediaServiceImageTags">
    <vt:lpwstr/>
  </property>
</Properties>
</file>