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684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01" i="1" l="1"/>
  <c r="S100" i="1"/>
  <c r="O101" i="1"/>
  <c r="O100" i="1"/>
  <c r="K101" i="1"/>
  <c r="K100" i="1"/>
  <c r="G101" i="1"/>
  <c r="G100" i="1"/>
  <c r="C101" i="1"/>
  <c r="C100" i="1"/>
  <c r="S67" i="1"/>
  <c r="S66" i="1"/>
  <c r="O67" i="1"/>
  <c r="O66" i="1"/>
  <c r="K67" i="1"/>
  <c r="K66" i="1"/>
  <c r="G67" i="1"/>
  <c r="G66" i="1"/>
  <c r="C67" i="1"/>
  <c r="C66" i="1"/>
  <c r="O32" i="1"/>
  <c r="S33" i="1"/>
  <c r="S32" i="1"/>
  <c r="O33" i="1"/>
  <c r="K33" i="1"/>
  <c r="K32" i="1"/>
  <c r="G33" i="1"/>
  <c r="G32" i="1"/>
  <c r="C33" i="1"/>
  <c r="C32" i="1"/>
  <c r="C75" i="1"/>
  <c r="S76" i="1"/>
  <c r="S82" i="1"/>
  <c r="S88" i="1"/>
  <c r="S98" i="1"/>
  <c r="O76" i="1"/>
  <c r="O82" i="1"/>
  <c r="O88" i="1"/>
  <c r="O98" i="1"/>
  <c r="K76" i="1"/>
  <c r="K82" i="1"/>
  <c r="K88" i="1"/>
  <c r="K98" i="1"/>
  <c r="G76" i="1"/>
  <c r="G82" i="1"/>
  <c r="G88" i="1"/>
  <c r="G98" i="1"/>
  <c r="C76" i="1"/>
  <c r="C82" i="1"/>
  <c r="C88" i="1"/>
  <c r="C98" i="1"/>
  <c r="S75" i="1"/>
  <c r="S81" i="1"/>
  <c r="S87" i="1"/>
  <c r="S97" i="1"/>
  <c r="O75" i="1"/>
  <c r="O81" i="1"/>
  <c r="O87" i="1"/>
  <c r="O97" i="1"/>
  <c r="K75" i="1"/>
  <c r="K81" i="1"/>
  <c r="K87" i="1"/>
  <c r="K97" i="1"/>
  <c r="G75" i="1"/>
  <c r="G81" i="1"/>
  <c r="G87" i="1"/>
  <c r="G97" i="1"/>
  <c r="C81" i="1"/>
  <c r="C87" i="1"/>
  <c r="C97" i="1"/>
  <c r="S91" i="1"/>
  <c r="S93" i="1"/>
  <c r="S95" i="1"/>
  <c r="O91" i="1"/>
  <c r="O93" i="1"/>
  <c r="O95" i="1"/>
  <c r="K91" i="1"/>
  <c r="K93" i="1"/>
  <c r="K95" i="1"/>
  <c r="G91" i="1"/>
  <c r="G93" i="1"/>
  <c r="G95" i="1"/>
  <c r="C91" i="1"/>
  <c r="C93" i="1"/>
  <c r="C95" i="1"/>
  <c r="S90" i="1"/>
  <c r="S92" i="1"/>
  <c r="S94" i="1"/>
  <c r="O90" i="1"/>
  <c r="O92" i="1"/>
  <c r="O94" i="1"/>
  <c r="K90" i="1"/>
  <c r="K92" i="1"/>
  <c r="K94" i="1"/>
  <c r="G90" i="1"/>
  <c r="G92" i="1"/>
  <c r="G94" i="1"/>
  <c r="C90" i="1"/>
  <c r="C92" i="1"/>
  <c r="C94" i="1"/>
  <c r="K41" i="1"/>
  <c r="K47" i="1"/>
  <c r="K53" i="1"/>
  <c r="K63" i="1"/>
  <c r="C57" i="1"/>
  <c r="C59" i="1"/>
  <c r="C61" i="1"/>
  <c r="S56" i="1"/>
  <c r="S58" i="1"/>
  <c r="S60" i="1"/>
  <c r="S59" i="1"/>
  <c r="O59" i="1"/>
  <c r="K59" i="1"/>
  <c r="K57" i="1"/>
  <c r="K61" i="1"/>
  <c r="G59" i="1"/>
  <c r="G57" i="1"/>
  <c r="G61" i="1"/>
  <c r="O58" i="1"/>
  <c r="K58" i="1"/>
  <c r="G58" i="1"/>
  <c r="C58" i="1"/>
  <c r="S57" i="1"/>
  <c r="S61" i="1"/>
  <c r="O57" i="1"/>
  <c r="O61" i="1"/>
  <c r="O56" i="1"/>
  <c r="O60" i="1"/>
  <c r="K56" i="1"/>
  <c r="K60" i="1"/>
  <c r="G56" i="1"/>
  <c r="G60" i="1"/>
  <c r="C56" i="1"/>
  <c r="C60" i="1"/>
  <c r="S54" i="1"/>
  <c r="O54" i="1"/>
  <c r="K54" i="1"/>
  <c r="G54" i="1"/>
  <c r="C54" i="1"/>
  <c r="S53" i="1"/>
  <c r="O53" i="1"/>
  <c r="G53" i="1"/>
  <c r="C53" i="1"/>
  <c r="S48" i="1"/>
  <c r="O48" i="1"/>
  <c r="K48" i="1"/>
  <c r="G48" i="1"/>
  <c r="C48" i="1"/>
  <c r="S47" i="1"/>
  <c r="O47" i="1"/>
  <c r="G47" i="1"/>
  <c r="C47" i="1"/>
  <c r="S42" i="1"/>
  <c r="S64" i="1"/>
  <c r="O42" i="1"/>
  <c r="O64" i="1"/>
  <c r="K42" i="1"/>
  <c r="K64" i="1"/>
  <c r="G42" i="1"/>
  <c r="G64" i="1"/>
  <c r="C42" i="1"/>
  <c r="C64" i="1"/>
  <c r="S41" i="1"/>
  <c r="S63" i="1"/>
  <c r="O41" i="1"/>
  <c r="O63" i="1"/>
  <c r="G41" i="1"/>
  <c r="G63" i="1"/>
  <c r="C41" i="1"/>
  <c r="C63" i="1"/>
  <c r="S25" i="1"/>
  <c r="S24" i="1"/>
  <c r="S23" i="1"/>
  <c r="S22" i="1"/>
  <c r="S20" i="1"/>
  <c r="S19" i="1"/>
  <c r="S14" i="1"/>
  <c r="S13" i="1"/>
  <c r="S8" i="1"/>
  <c r="S7" i="1"/>
  <c r="O25" i="1"/>
  <c r="O24" i="1"/>
  <c r="O23" i="1"/>
  <c r="O27" i="1"/>
  <c r="O22" i="1"/>
  <c r="O26" i="1"/>
  <c r="O20" i="1"/>
  <c r="O19" i="1"/>
  <c r="O14" i="1"/>
  <c r="O13" i="1"/>
  <c r="O8" i="1"/>
  <c r="O7" i="1"/>
  <c r="K25" i="1"/>
  <c r="K24" i="1"/>
  <c r="K23" i="1"/>
  <c r="K27" i="1"/>
  <c r="K22" i="1"/>
  <c r="K26" i="1"/>
  <c r="K20" i="1"/>
  <c r="K19" i="1"/>
  <c r="K14" i="1"/>
  <c r="K13" i="1"/>
  <c r="K8" i="1"/>
  <c r="K7" i="1"/>
  <c r="S27" i="1"/>
  <c r="S26" i="1"/>
  <c r="S30" i="1"/>
  <c r="S29" i="1"/>
  <c r="O30" i="1"/>
  <c r="O29" i="1"/>
  <c r="K30" i="1"/>
  <c r="K29" i="1"/>
  <c r="C8" i="1"/>
  <c r="C14" i="1"/>
  <c r="C20" i="1"/>
  <c r="C30" i="1"/>
  <c r="C7" i="1"/>
  <c r="C13" i="1"/>
  <c r="C19" i="1"/>
  <c r="C29" i="1"/>
  <c r="G8" i="1"/>
  <c r="G14" i="1"/>
  <c r="G20" i="1"/>
  <c r="G30" i="1"/>
  <c r="G7" i="1"/>
  <c r="G13" i="1"/>
  <c r="G19" i="1"/>
  <c r="G29" i="1"/>
  <c r="G25" i="1"/>
  <c r="G24" i="1"/>
  <c r="G23" i="1"/>
  <c r="G22" i="1"/>
  <c r="C22" i="1"/>
  <c r="C24" i="1"/>
  <c r="C26" i="1"/>
  <c r="C25" i="1"/>
  <c r="C23" i="1"/>
  <c r="C27" i="1"/>
  <c r="G27" i="1"/>
  <c r="G26" i="1"/>
</calcChain>
</file>

<file path=xl/sharedStrings.xml><?xml version="1.0" encoding="utf-8"?>
<sst xmlns="http://schemas.openxmlformats.org/spreadsheetml/2006/main" count="648" uniqueCount="15">
  <si>
    <t>DFS</t>
  </si>
  <si>
    <t>C1</t>
  </si>
  <si>
    <t>%</t>
  </si>
  <si>
    <t>mWh</t>
  </si>
  <si>
    <t>Başlangıç</t>
  </si>
  <si>
    <t>Bitiş</t>
  </si>
  <si>
    <t>Sonuç:</t>
  </si>
  <si>
    <t>BFS</t>
  </si>
  <si>
    <t>Ortalama</t>
  </si>
  <si>
    <t>A*</t>
  </si>
  <si>
    <t>Djikstra</t>
  </si>
  <si>
    <t>Random</t>
  </si>
  <si>
    <t>C2</t>
  </si>
  <si>
    <t>C3</t>
  </si>
  <si>
    <t>Varyans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</si>
</sst>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topLeftCell="A70" zoomScale="85" zoomScaleNormal="85" workbookViewId="0">
      <selection activeCell="U98" sqref="U98"/>
    </sheetView>
  </sheetViews>
  <sheetFormatPr defaultColWidth="8.77734375" defaultRowHeight="14.4" x14ac:dyDescent="0.3"/>
  <cols>
    <col min="1" max="2" width="8.77734375" style="1"/>
    <col min="3" max="3" width="8.77734375" style="1" customWidth="1"/>
    <col min="4" max="16384" width="8.77734375" style="1"/>
  </cols>
  <sheetData>
    <row r="1" spans="1:19" x14ac:dyDescent="0.3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 t="s">
        <v>7</v>
      </c>
      <c r="B2" s="2"/>
      <c r="C2" s="2"/>
      <c r="E2" s="2" t="s">
        <v>0</v>
      </c>
      <c r="F2" s="2"/>
      <c r="G2" s="2"/>
      <c r="I2" s="2" t="s">
        <v>9</v>
      </c>
      <c r="J2" s="2"/>
      <c r="K2" s="2"/>
      <c r="M2" s="2" t="s">
        <v>10</v>
      </c>
      <c r="N2" s="2"/>
      <c r="O2" s="2"/>
      <c r="Q2" s="2" t="s">
        <v>11</v>
      </c>
      <c r="R2" s="2"/>
      <c r="S2" s="2"/>
    </row>
    <row r="3" spans="1:19" x14ac:dyDescent="0.3">
      <c r="A3" s="2" t="s">
        <v>4</v>
      </c>
      <c r="B3" s="1" t="s">
        <v>2</v>
      </c>
      <c r="C3" s="1">
        <v>99.2</v>
      </c>
      <c r="E3" s="2" t="s">
        <v>4</v>
      </c>
      <c r="F3" s="1" t="s">
        <v>2</v>
      </c>
      <c r="G3" s="1">
        <v>83.8</v>
      </c>
      <c r="I3" s="2" t="s">
        <v>4</v>
      </c>
      <c r="J3" s="1" t="s">
        <v>2</v>
      </c>
      <c r="K3" s="1">
        <v>77.599999999999994</v>
      </c>
      <c r="M3" s="2" t="s">
        <v>4</v>
      </c>
      <c r="N3" s="1" t="s">
        <v>2</v>
      </c>
      <c r="O3" s="1">
        <v>72.8</v>
      </c>
      <c r="Q3" s="2" t="s">
        <v>4</v>
      </c>
      <c r="R3" s="1" t="s">
        <v>2</v>
      </c>
      <c r="S3" s="1">
        <v>64.8</v>
      </c>
    </row>
    <row r="4" spans="1:19" x14ac:dyDescent="0.3">
      <c r="A4" s="2"/>
      <c r="B4" s="1" t="s">
        <v>3</v>
      </c>
      <c r="C4" s="1">
        <v>40.552</v>
      </c>
      <c r="E4" s="2"/>
      <c r="F4" s="1" t="s">
        <v>3</v>
      </c>
      <c r="G4" s="1">
        <v>34.231999999999999</v>
      </c>
      <c r="I4" s="2"/>
      <c r="J4" s="1" t="s">
        <v>3</v>
      </c>
      <c r="K4" s="1">
        <v>31.672000000000001</v>
      </c>
      <c r="M4" s="2"/>
      <c r="N4" s="1" t="s">
        <v>3</v>
      </c>
      <c r="O4" s="1">
        <v>29.7333</v>
      </c>
      <c r="Q4" s="2"/>
      <c r="R4" s="1" t="s">
        <v>3</v>
      </c>
      <c r="S4" s="1">
        <v>26.431999999999999</v>
      </c>
    </row>
    <row r="5" spans="1:19" x14ac:dyDescent="0.3">
      <c r="A5" s="2" t="s">
        <v>5</v>
      </c>
      <c r="B5" s="1" t="s">
        <v>2</v>
      </c>
      <c r="C5" s="1">
        <v>97.6</v>
      </c>
      <c r="E5" s="2" t="s">
        <v>5</v>
      </c>
      <c r="F5" s="1" t="s">
        <v>2</v>
      </c>
      <c r="G5" s="1">
        <v>82.3</v>
      </c>
      <c r="I5" s="2" t="s">
        <v>5</v>
      </c>
      <c r="J5" s="1" t="s">
        <v>2</v>
      </c>
      <c r="K5" s="1">
        <v>76.2</v>
      </c>
      <c r="M5" s="2" t="s">
        <v>5</v>
      </c>
      <c r="N5" s="1" t="s">
        <v>2</v>
      </c>
      <c r="O5" s="1">
        <v>71.3</v>
      </c>
      <c r="Q5" s="2" t="s">
        <v>5</v>
      </c>
      <c r="R5" s="1" t="s">
        <v>2</v>
      </c>
      <c r="S5" s="1">
        <v>63.2</v>
      </c>
    </row>
    <row r="6" spans="1:19" x14ac:dyDescent="0.3">
      <c r="A6" s="2"/>
      <c r="B6" s="1" t="s">
        <v>3</v>
      </c>
      <c r="C6" s="1">
        <v>39.9</v>
      </c>
      <c r="E6" s="2"/>
      <c r="F6" s="1" t="s">
        <v>3</v>
      </c>
      <c r="G6" s="1">
        <v>33.625</v>
      </c>
      <c r="I6" s="2"/>
      <c r="J6" s="1" t="s">
        <v>3</v>
      </c>
      <c r="K6" s="1">
        <v>31.109000000000002</v>
      </c>
      <c r="M6" s="2"/>
      <c r="N6" s="1" t="s">
        <v>3</v>
      </c>
      <c r="O6" s="1">
        <v>29.126000000000001</v>
      </c>
      <c r="Q6" s="2"/>
      <c r="R6" s="1" t="s">
        <v>3</v>
      </c>
      <c r="S6" s="1">
        <v>25.826000000000001</v>
      </c>
    </row>
    <row r="7" spans="1:19" x14ac:dyDescent="0.3">
      <c r="A7" s="1" t="s">
        <v>6</v>
      </c>
      <c r="B7" s="1" t="s">
        <v>2</v>
      </c>
      <c r="C7" s="1">
        <f>C3-C5</f>
        <v>1.6000000000000085</v>
      </c>
      <c r="E7" s="1" t="s">
        <v>6</v>
      </c>
      <c r="F7" s="1" t="s">
        <v>2</v>
      </c>
      <c r="G7" s="1">
        <f>G3-G5</f>
        <v>1.5</v>
      </c>
      <c r="I7" s="1" t="s">
        <v>6</v>
      </c>
      <c r="J7" s="1" t="s">
        <v>2</v>
      </c>
      <c r="K7" s="1">
        <f>K3-K5</f>
        <v>1.3999999999999915</v>
      </c>
      <c r="M7" s="1" t="s">
        <v>6</v>
      </c>
      <c r="N7" s="1" t="s">
        <v>2</v>
      </c>
      <c r="O7" s="1">
        <f>O3-O5</f>
        <v>1.5</v>
      </c>
      <c r="Q7" s="1" t="s">
        <v>6</v>
      </c>
      <c r="R7" s="1" t="s">
        <v>2</v>
      </c>
      <c r="S7" s="1">
        <f>S3-S5</f>
        <v>1.5999999999999943</v>
      </c>
    </row>
    <row r="8" spans="1:19" x14ac:dyDescent="0.3">
      <c r="B8" s="1" t="s">
        <v>3</v>
      </c>
      <c r="C8" s="1">
        <f>C4-C6</f>
        <v>0.65200000000000102</v>
      </c>
      <c r="F8" s="1" t="s">
        <v>3</v>
      </c>
      <c r="G8" s="1">
        <f>G4-G6</f>
        <v>0.60699999999999932</v>
      </c>
      <c r="J8" s="1" t="s">
        <v>3</v>
      </c>
      <c r="K8" s="1">
        <f>K4-K6</f>
        <v>0.56299999999999883</v>
      </c>
      <c r="N8" s="1" t="s">
        <v>3</v>
      </c>
      <c r="O8" s="1">
        <f>O4-O6</f>
        <v>0.60729999999999862</v>
      </c>
      <c r="R8" s="1" t="s">
        <v>3</v>
      </c>
      <c r="S8" s="1">
        <f>S4-S6</f>
        <v>0.6059999999999981</v>
      </c>
    </row>
    <row r="9" spans="1:19" x14ac:dyDescent="0.3">
      <c r="A9" s="2" t="s">
        <v>4</v>
      </c>
      <c r="B9" s="1" t="s">
        <v>2</v>
      </c>
      <c r="C9" s="1">
        <v>97.4</v>
      </c>
      <c r="E9" s="2" t="s">
        <v>4</v>
      </c>
      <c r="F9" s="1" t="s">
        <v>2</v>
      </c>
      <c r="G9" s="1">
        <v>82.3</v>
      </c>
      <c r="I9" s="2" t="s">
        <v>4</v>
      </c>
      <c r="J9" s="1" t="s">
        <v>2</v>
      </c>
      <c r="K9" s="1">
        <v>76.2</v>
      </c>
      <c r="M9" s="2" t="s">
        <v>4</v>
      </c>
      <c r="N9" s="1" t="s">
        <v>2</v>
      </c>
      <c r="O9" s="1">
        <v>71.3</v>
      </c>
      <c r="Q9" s="2" t="s">
        <v>4</v>
      </c>
      <c r="R9" s="1" t="s">
        <v>2</v>
      </c>
      <c r="S9" s="1">
        <v>63.2</v>
      </c>
    </row>
    <row r="10" spans="1:19" x14ac:dyDescent="0.3">
      <c r="A10" s="2"/>
      <c r="B10" s="1" t="s">
        <v>3</v>
      </c>
      <c r="C10" s="1">
        <v>39.781999999999996</v>
      </c>
      <c r="E10" s="2"/>
      <c r="F10" s="1" t="s">
        <v>3</v>
      </c>
      <c r="G10" s="1">
        <v>33.625</v>
      </c>
      <c r="I10" s="2"/>
      <c r="J10" s="1" t="s">
        <v>3</v>
      </c>
      <c r="K10" s="1">
        <v>31.109000000000002</v>
      </c>
      <c r="M10" s="2"/>
      <c r="N10" s="1" t="s">
        <v>3</v>
      </c>
      <c r="O10" s="1">
        <v>29.126000000000001</v>
      </c>
      <c r="Q10" s="2"/>
      <c r="R10" s="1" t="s">
        <v>3</v>
      </c>
      <c r="S10" s="1">
        <v>25.826000000000001</v>
      </c>
    </row>
    <row r="11" spans="1:19" x14ac:dyDescent="0.3">
      <c r="A11" s="2" t="s">
        <v>5</v>
      </c>
      <c r="B11" s="1" t="s">
        <v>2</v>
      </c>
      <c r="C11" s="1">
        <v>95.9</v>
      </c>
      <c r="E11" s="2" t="s">
        <v>5</v>
      </c>
      <c r="F11" s="1" t="s">
        <v>2</v>
      </c>
      <c r="G11" s="1">
        <v>80.8</v>
      </c>
      <c r="I11" s="2" t="s">
        <v>5</v>
      </c>
      <c r="J11" s="1" t="s">
        <v>2</v>
      </c>
      <c r="K11" s="1">
        <v>74.8</v>
      </c>
      <c r="M11" s="2" t="s">
        <v>5</v>
      </c>
      <c r="N11" s="1" t="s">
        <v>2</v>
      </c>
      <c r="O11" s="1">
        <v>66.8</v>
      </c>
      <c r="Q11" s="2" t="s">
        <v>5</v>
      </c>
      <c r="R11" s="1" t="s">
        <v>2</v>
      </c>
      <c r="S11" s="1">
        <v>61.8</v>
      </c>
    </row>
    <row r="12" spans="1:19" x14ac:dyDescent="0.3">
      <c r="A12" s="2"/>
      <c r="B12" s="1" t="s">
        <v>3</v>
      </c>
      <c r="C12" s="1">
        <v>39.1</v>
      </c>
      <c r="E12" s="2"/>
      <c r="F12" s="1" t="s">
        <v>3</v>
      </c>
      <c r="G12" s="1">
        <v>32.973999999999997</v>
      </c>
      <c r="I12" s="2"/>
      <c r="J12" s="1" t="s">
        <v>3</v>
      </c>
      <c r="K12" s="1">
        <v>30.457999999999998</v>
      </c>
      <c r="M12" s="2"/>
      <c r="N12" s="1" t="s">
        <v>3</v>
      </c>
      <c r="O12" s="1">
        <v>27.260999999999999</v>
      </c>
      <c r="Q12" s="2"/>
      <c r="R12" s="1" t="s">
        <v>3</v>
      </c>
      <c r="S12" s="1">
        <v>25.248000000000001</v>
      </c>
    </row>
    <row r="13" spans="1:19" x14ac:dyDescent="0.3">
      <c r="A13" s="1" t="s">
        <v>6</v>
      </c>
      <c r="B13" s="1" t="s">
        <v>2</v>
      </c>
      <c r="C13" s="1">
        <f>C9-C11</f>
        <v>1.5</v>
      </c>
      <c r="E13" s="1" t="s">
        <v>6</v>
      </c>
      <c r="F13" s="1" t="s">
        <v>2</v>
      </c>
      <c r="G13" s="1">
        <f>G9-G11</f>
        <v>1.5</v>
      </c>
      <c r="I13" s="1" t="s">
        <v>6</v>
      </c>
      <c r="J13" s="1" t="s">
        <v>2</v>
      </c>
      <c r="K13" s="1">
        <f>K9-K11</f>
        <v>1.4000000000000057</v>
      </c>
      <c r="M13" s="1" t="s">
        <v>6</v>
      </c>
      <c r="N13" s="1" t="s">
        <v>2</v>
      </c>
      <c r="O13" s="1">
        <f>O9-O11</f>
        <v>4.5</v>
      </c>
      <c r="Q13" s="1" t="s">
        <v>6</v>
      </c>
      <c r="R13" s="1" t="s">
        <v>2</v>
      </c>
      <c r="S13" s="1">
        <f>S9-S11</f>
        <v>1.4000000000000057</v>
      </c>
    </row>
    <row r="14" spans="1:19" x14ac:dyDescent="0.3">
      <c r="B14" s="1" t="s">
        <v>3</v>
      </c>
      <c r="C14" s="1">
        <f>C10-C12</f>
        <v>0.68199999999999505</v>
      </c>
      <c r="F14" s="1" t="s">
        <v>3</v>
      </c>
      <c r="G14" s="1">
        <f>G10-G12</f>
        <v>0.65100000000000335</v>
      </c>
      <c r="J14" s="1" t="s">
        <v>3</v>
      </c>
      <c r="K14" s="1">
        <f>K10-K12</f>
        <v>0.65100000000000335</v>
      </c>
      <c r="N14" s="1" t="s">
        <v>3</v>
      </c>
      <c r="O14" s="1">
        <f>O10-O12</f>
        <v>1.865000000000002</v>
      </c>
      <c r="R14" s="1" t="s">
        <v>3</v>
      </c>
      <c r="S14" s="1">
        <f>S10-S12</f>
        <v>0.5779999999999994</v>
      </c>
    </row>
    <row r="15" spans="1:19" x14ac:dyDescent="0.3">
      <c r="A15" s="2" t="s">
        <v>4</v>
      </c>
      <c r="B15" s="1" t="s">
        <v>2</v>
      </c>
      <c r="C15" s="1">
        <v>95.9</v>
      </c>
      <c r="E15" s="2" t="s">
        <v>4</v>
      </c>
      <c r="F15" s="1" t="s">
        <v>2</v>
      </c>
      <c r="G15" s="1">
        <v>80.8</v>
      </c>
      <c r="I15" s="2" t="s">
        <v>4</v>
      </c>
      <c r="J15" s="1" t="s">
        <v>2</v>
      </c>
      <c r="K15" s="1">
        <v>74.8</v>
      </c>
      <c r="M15" s="2" t="s">
        <v>4</v>
      </c>
      <c r="N15" s="1" t="s">
        <v>2</v>
      </c>
      <c r="O15" s="1">
        <v>66.900000000000006</v>
      </c>
      <c r="Q15" s="2" t="s">
        <v>4</v>
      </c>
      <c r="R15" s="1" t="s">
        <v>2</v>
      </c>
      <c r="S15" s="1">
        <v>61.7</v>
      </c>
    </row>
    <row r="16" spans="1:19" x14ac:dyDescent="0.3">
      <c r="A16" s="2"/>
      <c r="B16" s="1" t="s">
        <v>3</v>
      </c>
      <c r="C16" s="1">
        <v>39.1</v>
      </c>
      <c r="E16" s="2"/>
      <c r="F16" s="1" t="s">
        <v>3</v>
      </c>
      <c r="G16" s="1">
        <v>32.973999999999997</v>
      </c>
      <c r="I16" s="2"/>
      <c r="J16" s="1" t="s">
        <v>3</v>
      </c>
      <c r="K16" s="1">
        <v>30.457999999999998</v>
      </c>
      <c r="M16" s="2"/>
      <c r="N16" s="1" t="s">
        <v>3</v>
      </c>
      <c r="O16" s="1">
        <v>27.260999999999999</v>
      </c>
      <c r="Q16" s="2"/>
      <c r="R16" s="1" t="s">
        <v>3</v>
      </c>
      <c r="S16" s="1">
        <v>25.173999999999999</v>
      </c>
    </row>
    <row r="17" spans="1:19" x14ac:dyDescent="0.3">
      <c r="A17" s="2" t="s">
        <v>5</v>
      </c>
      <c r="B17" s="1" t="s">
        <v>2</v>
      </c>
      <c r="C17" s="1">
        <v>94.3</v>
      </c>
      <c r="E17" s="2" t="s">
        <v>5</v>
      </c>
      <c r="F17" s="1" t="s">
        <v>2</v>
      </c>
      <c r="G17" s="1">
        <v>79.2</v>
      </c>
      <c r="I17" s="2" t="s">
        <v>5</v>
      </c>
      <c r="J17" s="1" t="s">
        <v>2</v>
      </c>
      <c r="K17" s="1">
        <v>73.3</v>
      </c>
      <c r="M17" s="2" t="s">
        <v>5</v>
      </c>
      <c r="N17" s="1" t="s">
        <v>2</v>
      </c>
      <c r="O17" s="1">
        <v>65.3</v>
      </c>
      <c r="Q17" s="2" t="s">
        <v>5</v>
      </c>
      <c r="R17" s="1" t="s">
        <v>2</v>
      </c>
      <c r="S17" s="1">
        <v>60.1</v>
      </c>
    </row>
    <row r="18" spans="1:19" x14ac:dyDescent="0.3">
      <c r="A18" s="2"/>
      <c r="B18" s="1" t="s">
        <v>3</v>
      </c>
      <c r="C18" s="1">
        <v>38.509</v>
      </c>
      <c r="E18" s="2"/>
      <c r="F18" s="1" t="s">
        <v>3</v>
      </c>
      <c r="G18" s="1">
        <v>32.351999999999997</v>
      </c>
      <c r="I18" s="2"/>
      <c r="J18" s="1" t="s">
        <v>3</v>
      </c>
      <c r="K18" s="1">
        <v>29.850999999999999</v>
      </c>
      <c r="M18" s="2"/>
      <c r="N18" s="1" t="s">
        <v>3</v>
      </c>
      <c r="O18" s="1">
        <v>26.663</v>
      </c>
      <c r="Q18" s="2"/>
      <c r="R18" s="1" t="s">
        <v>3</v>
      </c>
      <c r="S18" s="1">
        <v>24.553000000000001</v>
      </c>
    </row>
    <row r="19" spans="1:19" x14ac:dyDescent="0.3">
      <c r="A19" s="1" t="s">
        <v>6</v>
      </c>
      <c r="B19" s="1" t="s">
        <v>2</v>
      </c>
      <c r="C19" s="1">
        <f>C15-C17</f>
        <v>1.6000000000000085</v>
      </c>
      <c r="E19" s="1" t="s">
        <v>6</v>
      </c>
      <c r="F19" s="1" t="s">
        <v>2</v>
      </c>
      <c r="G19" s="1">
        <f>G15-G17</f>
        <v>1.5999999999999943</v>
      </c>
      <c r="I19" s="1" t="s">
        <v>6</v>
      </c>
      <c r="J19" s="1" t="s">
        <v>2</v>
      </c>
      <c r="K19" s="1">
        <f>K15-K17</f>
        <v>1.5</v>
      </c>
      <c r="M19" s="1" t="s">
        <v>6</v>
      </c>
      <c r="N19" s="1" t="s">
        <v>2</v>
      </c>
      <c r="O19" s="1">
        <f>O15-O17</f>
        <v>1.6000000000000085</v>
      </c>
      <c r="Q19" s="1" t="s">
        <v>6</v>
      </c>
      <c r="R19" s="1" t="s">
        <v>2</v>
      </c>
      <c r="S19" s="1">
        <f>S15-S17</f>
        <v>1.6000000000000014</v>
      </c>
    </row>
    <row r="20" spans="1:19" x14ac:dyDescent="0.3">
      <c r="B20" s="1" t="s">
        <v>3</v>
      </c>
      <c r="C20" s="1">
        <f>C16-C18</f>
        <v>0.59100000000000108</v>
      </c>
      <c r="F20" s="1" t="s">
        <v>3</v>
      </c>
      <c r="G20" s="1">
        <f>G16-G18</f>
        <v>0.62199999999999989</v>
      </c>
      <c r="J20" s="1" t="s">
        <v>3</v>
      </c>
      <c r="K20" s="1">
        <f>K16-K18</f>
        <v>0.60699999999999932</v>
      </c>
      <c r="N20" s="1" t="s">
        <v>3</v>
      </c>
      <c r="O20" s="1">
        <f>O16-O18</f>
        <v>0.59799999999999898</v>
      </c>
      <c r="R20" s="1" t="s">
        <v>3</v>
      </c>
      <c r="S20" s="1">
        <f>S16-S18</f>
        <v>0.62099999999999866</v>
      </c>
    </row>
    <row r="22" spans="1:19" x14ac:dyDescent="0.3">
      <c r="A22" s="2" t="s">
        <v>4</v>
      </c>
      <c r="B22" s="1" t="s">
        <v>2</v>
      </c>
      <c r="C22" s="1">
        <f>C3</f>
        <v>99.2</v>
      </c>
      <c r="E22" s="2" t="s">
        <v>4</v>
      </c>
      <c r="F22" s="1" t="s">
        <v>2</v>
      </c>
      <c r="G22" s="1">
        <f>G3</f>
        <v>83.8</v>
      </c>
      <c r="I22" s="2" t="s">
        <v>4</v>
      </c>
      <c r="J22" s="1" t="s">
        <v>2</v>
      </c>
      <c r="K22" s="1">
        <f>K3</f>
        <v>77.599999999999994</v>
      </c>
      <c r="M22" s="2" t="s">
        <v>4</v>
      </c>
      <c r="N22" s="1" t="s">
        <v>2</v>
      </c>
      <c r="O22" s="1">
        <f>O3</f>
        <v>72.8</v>
      </c>
      <c r="Q22" s="2" t="s">
        <v>4</v>
      </c>
      <c r="R22" s="1" t="s">
        <v>2</v>
      </c>
      <c r="S22" s="1">
        <f>S3</f>
        <v>64.8</v>
      </c>
    </row>
    <row r="23" spans="1:19" x14ac:dyDescent="0.3">
      <c r="A23" s="2"/>
      <c r="B23" s="1" t="s">
        <v>3</v>
      </c>
      <c r="C23" s="1">
        <f>C4</f>
        <v>40.552</v>
      </c>
      <c r="E23" s="2"/>
      <c r="F23" s="1" t="s">
        <v>3</v>
      </c>
      <c r="G23" s="1">
        <f>G4</f>
        <v>34.231999999999999</v>
      </c>
      <c r="I23" s="2"/>
      <c r="J23" s="1" t="s">
        <v>3</v>
      </c>
      <c r="K23" s="1">
        <f>K4</f>
        <v>31.672000000000001</v>
      </c>
      <c r="M23" s="2"/>
      <c r="N23" s="1" t="s">
        <v>3</v>
      </c>
      <c r="O23" s="1">
        <f>O4</f>
        <v>29.7333</v>
      </c>
      <c r="Q23" s="2"/>
      <c r="R23" s="1" t="s">
        <v>3</v>
      </c>
      <c r="S23" s="1">
        <f>S4</f>
        <v>26.431999999999999</v>
      </c>
    </row>
    <row r="24" spans="1:19" x14ac:dyDescent="0.3">
      <c r="A24" s="2" t="s">
        <v>5</v>
      </c>
      <c r="B24" s="1" t="s">
        <v>2</v>
      </c>
      <c r="C24" s="1">
        <f>C17</f>
        <v>94.3</v>
      </c>
      <c r="E24" s="2" t="s">
        <v>5</v>
      </c>
      <c r="F24" s="1" t="s">
        <v>2</v>
      </c>
      <c r="G24" s="1">
        <f>G17</f>
        <v>79.2</v>
      </c>
      <c r="I24" s="2" t="s">
        <v>5</v>
      </c>
      <c r="J24" s="1" t="s">
        <v>2</v>
      </c>
      <c r="K24" s="1">
        <f>K17</f>
        <v>73.3</v>
      </c>
      <c r="M24" s="2" t="s">
        <v>5</v>
      </c>
      <c r="N24" s="1" t="s">
        <v>2</v>
      </c>
      <c r="O24" s="1">
        <f>O17</f>
        <v>65.3</v>
      </c>
      <c r="Q24" s="2" t="s">
        <v>5</v>
      </c>
      <c r="R24" s="1" t="s">
        <v>2</v>
      </c>
      <c r="S24" s="1">
        <f>S17</f>
        <v>60.1</v>
      </c>
    </row>
    <row r="25" spans="1:19" x14ac:dyDescent="0.3">
      <c r="A25" s="2"/>
      <c r="B25" s="1" t="s">
        <v>3</v>
      </c>
      <c r="C25" s="1">
        <f>C18</f>
        <v>38.509</v>
      </c>
      <c r="E25" s="2"/>
      <c r="F25" s="1" t="s">
        <v>3</v>
      </c>
      <c r="G25" s="1">
        <f>G18</f>
        <v>32.351999999999997</v>
      </c>
      <c r="I25" s="2"/>
      <c r="J25" s="1" t="s">
        <v>3</v>
      </c>
      <c r="K25" s="1">
        <f>K18</f>
        <v>29.850999999999999</v>
      </c>
      <c r="M25" s="2"/>
      <c r="N25" s="1" t="s">
        <v>3</v>
      </c>
      <c r="O25" s="1">
        <f>O18</f>
        <v>26.663</v>
      </c>
      <c r="Q25" s="2"/>
      <c r="R25" s="1" t="s">
        <v>3</v>
      </c>
      <c r="S25" s="1">
        <f>S18</f>
        <v>24.553000000000001</v>
      </c>
    </row>
    <row r="26" spans="1:19" x14ac:dyDescent="0.3">
      <c r="A26" s="1" t="s">
        <v>6</v>
      </c>
      <c r="B26" s="1" t="s">
        <v>2</v>
      </c>
      <c r="C26" s="1">
        <f>(C22-C24)/3</f>
        <v>1.6333333333333353</v>
      </c>
      <c r="E26" s="1" t="s">
        <v>6</v>
      </c>
      <c r="F26" s="1" t="s">
        <v>2</v>
      </c>
      <c r="G26" s="1">
        <f>(G22-G24)/3</f>
        <v>1.5333333333333314</v>
      </c>
      <c r="I26" s="1" t="s">
        <v>6</v>
      </c>
      <c r="J26" s="1" t="s">
        <v>2</v>
      </c>
      <c r="K26" s="1">
        <f>(K22-K24)/3</f>
        <v>1.4333333333333325</v>
      </c>
      <c r="M26" s="1" t="s">
        <v>6</v>
      </c>
      <c r="N26" s="1" t="s">
        <v>2</v>
      </c>
      <c r="O26" s="1">
        <f>(O22-O24)/3</f>
        <v>2.5</v>
      </c>
      <c r="Q26" s="1" t="s">
        <v>6</v>
      </c>
      <c r="R26" s="1" t="s">
        <v>2</v>
      </c>
      <c r="S26" s="1">
        <f>(S22-S24)/3</f>
        <v>1.5666666666666653</v>
      </c>
    </row>
    <row r="27" spans="1:19" x14ac:dyDescent="0.3">
      <c r="B27" s="1" t="s">
        <v>3</v>
      </c>
      <c r="C27" s="1">
        <f>(C23-C25)/3</f>
        <v>0.68099999999999972</v>
      </c>
      <c r="F27" s="1" t="s">
        <v>3</v>
      </c>
      <c r="G27" s="1">
        <f>(G23-G25)/3</f>
        <v>0.62666666666666748</v>
      </c>
      <c r="J27" s="1" t="s">
        <v>3</v>
      </c>
      <c r="K27" s="1">
        <f>(K23-K25)/3</f>
        <v>0.60700000000000054</v>
      </c>
      <c r="N27" s="1" t="s">
        <v>3</v>
      </c>
      <c r="O27" s="1">
        <f>(O23-O25)/3</f>
        <v>1.0234333333333332</v>
      </c>
      <c r="R27" s="1" t="s">
        <v>3</v>
      </c>
      <c r="S27" s="1">
        <f>(S23-S25)/3</f>
        <v>0.62633333333333263</v>
      </c>
    </row>
    <row r="29" spans="1:19" x14ac:dyDescent="0.3">
      <c r="A29" s="1" t="s">
        <v>8</v>
      </c>
      <c r="B29" s="1" t="s">
        <v>2</v>
      </c>
      <c r="C29" s="1">
        <f>(C7+C13+C19)/3</f>
        <v>1.5666666666666724</v>
      </c>
      <c r="E29" s="1" t="s">
        <v>8</v>
      </c>
      <c r="F29" s="1" t="s">
        <v>2</v>
      </c>
      <c r="G29" s="1">
        <f>(G7+G13+G19)/3</f>
        <v>1.5333333333333314</v>
      </c>
      <c r="I29" s="1" t="s">
        <v>8</v>
      </c>
      <c r="J29" s="1" t="s">
        <v>2</v>
      </c>
      <c r="K29" s="1">
        <f>(K7+K13+K19)/3</f>
        <v>1.4333333333333325</v>
      </c>
      <c r="M29" s="1" t="s">
        <v>8</v>
      </c>
      <c r="N29" s="1" t="s">
        <v>2</v>
      </c>
      <c r="O29" s="1">
        <f>(O7+O13+O19)/3</f>
        <v>2.5333333333333363</v>
      </c>
      <c r="Q29" s="1" t="s">
        <v>8</v>
      </c>
      <c r="R29" s="1" t="s">
        <v>2</v>
      </c>
      <c r="S29" s="1">
        <f>(S7+S13+S19)/3</f>
        <v>1.5333333333333339</v>
      </c>
    </row>
    <row r="30" spans="1:19" x14ac:dyDescent="0.3">
      <c r="B30" s="1" t="s">
        <v>3</v>
      </c>
      <c r="C30" s="1">
        <f>(C8+C14+C20)/3</f>
        <v>0.64166666666666572</v>
      </c>
      <c r="F30" s="1" t="s">
        <v>3</v>
      </c>
      <c r="G30" s="1">
        <f>(G8+G14+G20)/3</f>
        <v>0.62666666666666748</v>
      </c>
      <c r="J30" s="1" t="s">
        <v>3</v>
      </c>
      <c r="K30" s="1">
        <f>(K8+K14+K20)/3</f>
        <v>0.60700000000000054</v>
      </c>
      <c r="N30" s="1" t="s">
        <v>3</v>
      </c>
      <c r="O30" s="1">
        <f>(O8+O14+O20)/3</f>
        <v>1.0234333333333332</v>
      </c>
      <c r="R30" s="1" t="s">
        <v>3</v>
      </c>
      <c r="S30" s="1">
        <f>(S8+S14+S20)/3</f>
        <v>0.60166666666666535</v>
      </c>
    </row>
    <row r="32" spans="1:19" x14ac:dyDescent="0.3">
      <c r="A32" s="1" t="s">
        <v>14</v>
      </c>
      <c r="B32" s="1" t="s">
        <v>2</v>
      </c>
      <c r="C32" s="1">
        <f>VAR(C7,C13,C19)</f>
        <v>3.3333333333339012E-3</v>
      </c>
      <c r="E32" s="1" t="s">
        <v>14</v>
      </c>
      <c r="F32" s="1" t="s">
        <v>2</v>
      </c>
      <c r="G32" s="1">
        <f>VAR(G7,G13,G19)</f>
        <v>3.3333333333329541E-3</v>
      </c>
      <c r="I32" s="1" t="s">
        <v>14</v>
      </c>
      <c r="J32" s="1" t="s">
        <v>2</v>
      </c>
      <c r="K32" s="1">
        <f>VAR(K7,K13,K19)</f>
        <v>3.3333333333334281E-3</v>
      </c>
      <c r="M32" s="1" t="s">
        <v>14</v>
      </c>
      <c r="N32" s="1" t="s">
        <v>2</v>
      </c>
      <c r="O32" s="1">
        <f>VAR(O7,O13,O19)</f>
        <v>2.9033333333333253</v>
      </c>
      <c r="Q32" s="1" t="s">
        <v>14</v>
      </c>
      <c r="R32" s="1" t="s">
        <v>2</v>
      </c>
      <c r="S32" s="1">
        <f>VAR(S7,S13,S19)</f>
        <v>1.333333333333229E-2</v>
      </c>
    </row>
    <row r="33" spans="1:19" x14ac:dyDescent="0.3">
      <c r="B33" s="1" t="s">
        <v>3</v>
      </c>
      <c r="C33" s="1">
        <f>VAR(C8,C14,C20)</f>
        <v>2.1503333333330898E-3</v>
      </c>
      <c r="F33" s="1" t="s">
        <v>3</v>
      </c>
      <c r="G33" s="1">
        <f>VAR(G8,G14,G20)</f>
        <v>5.0033333333342883E-4</v>
      </c>
      <c r="J33" s="1" t="s">
        <v>3</v>
      </c>
      <c r="K33" s="1">
        <f>VAR(K8,K14,K20)</f>
        <v>1.9360000000001988E-3</v>
      </c>
      <c r="N33" s="1" t="s">
        <v>3</v>
      </c>
      <c r="O33" s="1">
        <f>VAR(O8,O14,O20)</f>
        <v>0.53119746333333584</v>
      </c>
      <c r="R33" s="1" t="s">
        <v>3</v>
      </c>
      <c r="S33" s="1">
        <f>VAR(S8,S14,S20)</f>
        <v>4.7633333333331343E-4</v>
      </c>
    </row>
    <row r="35" spans="1:19" x14ac:dyDescent="0.3">
      <c r="A35" s="2" t="s">
        <v>12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3">
      <c r="A36" s="2" t="s">
        <v>7</v>
      </c>
      <c r="B36" s="2"/>
      <c r="C36" s="2"/>
      <c r="E36" s="2" t="s">
        <v>0</v>
      </c>
      <c r="F36" s="2"/>
      <c r="G36" s="2"/>
      <c r="I36" s="2" t="s">
        <v>9</v>
      </c>
      <c r="J36" s="2"/>
      <c r="K36" s="2"/>
      <c r="M36" s="2" t="s">
        <v>10</v>
      </c>
      <c r="N36" s="2"/>
      <c r="O36" s="2"/>
      <c r="Q36" s="2" t="s">
        <v>11</v>
      </c>
      <c r="R36" s="2"/>
      <c r="S36" s="2"/>
    </row>
    <row r="37" spans="1:19" x14ac:dyDescent="0.3">
      <c r="A37" s="2" t="s">
        <v>4</v>
      </c>
      <c r="B37" s="1" t="s">
        <v>2</v>
      </c>
      <c r="C37" s="1">
        <v>74.5</v>
      </c>
      <c r="E37" s="2" t="s">
        <v>4</v>
      </c>
      <c r="F37" s="1" t="s">
        <v>2</v>
      </c>
      <c r="G37" s="1">
        <v>69.8</v>
      </c>
      <c r="I37" s="2" t="s">
        <v>4</v>
      </c>
      <c r="J37" s="1" t="s">
        <v>2</v>
      </c>
      <c r="K37" s="1">
        <v>57.2</v>
      </c>
      <c r="M37" s="2" t="s">
        <v>4</v>
      </c>
      <c r="N37" s="1" t="s">
        <v>2</v>
      </c>
      <c r="O37" s="1">
        <v>52.7</v>
      </c>
      <c r="Q37" s="2" t="s">
        <v>4</v>
      </c>
      <c r="R37" s="1" t="s">
        <v>2</v>
      </c>
      <c r="S37" s="1">
        <v>46.2</v>
      </c>
    </row>
    <row r="38" spans="1:19" x14ac:dyDescent="0.3">
      <c r="A38" s="2"/>
      <c r="B38" s="1" t="s">
        <v>3</v>
      </c>
      <c r="C38" s="1">
        <v>28.49</v>
      </c>
      <c r="E38" s="2"/>
      <c r="F38" s="1" t="s">
        <v>3</v>
      </c>
      <c r="G38" s="1">
        <v>26.699000000000002</v>
      </c>
      <c r="I38" s="2"/>
      <c r="J38" s="1" t="s">
        <v>3</v>
      </c>
      <c r="K38" s="1">
        <v>21.859000000000002</v>
      </c>
      <c r="M38" s="2"/>
      <c r="N38" s="1" t="s">
        <v>3</v>
      </c>
      <c r="O38" s="1">
        <v>20.141999999999999</v>
      </c>
      <c r="Q38" s="2"/>
      <c r="R38" s="1" t="s">
        <v>3</v>
      </c>
      <c r="S38" s="1">
        <v>17.655999999999999</v>
      </c>
    </row>
    <row r="39" spans="1:19" x14ac:dyDescent="0.3">
      <c r="A39" s="2" t="s">
        <v>5</v>
      </c>
      <c r="B39" s="1" t="s">
        <v>2</v>
      </c>
      <c r="C39" s="1">
        <v>73.099999999999994</v>
      </c>
      <c r="E39" s="2" t="s">
        <v>5</v>
      </c>
      <c r="F39" s="1" t="s">
        <v>2</v>
      </c>
      <c r="G39" s="1">
        <v>63.6</v>
      </c>
      <c r="I39" s="2" t="s">
        <v>5</v>
      </c>
      <c r="J39" s="1" t="s">
        <v>2</v>
      </c>
      <c r="K39" s="1">
        <v>55.7</v>
      </c>
      <c r="M39" s="2" t="s">
        <v>5</v>
      </c>
      <c r="N39" s="1" t="s">
        <v>2</v>
      </c>
      <c r="O39" s="1">
        <v>51.3</v>
      </c>
      <c r="Q39" s="2" t="s">
        <v>5</v>
      </c>
      <c r="R39" s="1" t="s">
        <v>2</v>
      </c>
      <c r="S39" s="1">
        <v>44.8</v>
      </c>
    </row>
    <row r="40" spans="1:19" x14ac:dyDescent="0.3">
      <c r="A40" s="2"/>
      <c r="B40" s="1" t="s">
        <v>3</v>
      </c>
      <c r="C40" s="1">
        <v>27.927</v>
      </c>
      <c r="E40" s="2"/>
      <c r="F40" s="1" t="s">
        <v>3</v>
      </c>
      <c r="G40" s="1">
        <v>24.300999999999998</v>
      </c>
      <c r="I40" s="2"/>
      <c r="J40" s="1" t="s">
        <v>3</v>
      </c>
      <c r="K40" s="1">
        <v>21.282</v>
      </c>
      <c r="M40" s="2"/>
      <c r="N40" s="1" t="s">
        <v>3</v>
      </c>
      <c r="O40" s="1">
        <v>19.623999999999999</v>
      </c>
      <c r="Q40" s="2"/>
      <c r="R40" s="1" t="s">
        <v>3</v>
      </c>
      <c r="S40" s="1">
        <v>17.138000000000002</v>
      </c>
    </row>
    <row r="41" spans="1:19" x14ac:dyDescent="0.3">
      <c r="A41" s="1" t="s">
        <v>6</v>
      </c>
      <c r="B41" s="1" t="s">
        <v>2</v>
      </c>
      <c r="C41" s="1">
        <f>C37-C39</f>
        <v>1.4000000000000057</v>
      </c>
      <c r="E41" s="1" t="s">
        <v>6</v>
      </c>
      <c r="F41" s="1" t="s">
        <v>2</v>
      </c>
      <c r="G41" s="1">
        <f>G37-G39</f>
        <v>6.1999999999999957</v>
      </c>
      <c r="I41" s="1" t="s">
        <v>6</v>
      </c>
      <c r="J41" s="1" t="s">
        <v>2</v>
      </c>
      <c r="K41" s="1">
        <f>K37-K39</f>
        <v>1.5</v>
      </c>
      <c r="M41" s="1" t="s">
        <v>6</v>
      </c>
      <c r="N41" s="1" t="s">
        <v>2</v>
      </c>
      <c r="O41" s="1">
        <f>O37-O39</f>
        <v>1.4000000000000057</v>
      </c>
      <c r="Q41" s="1" t="s">
        <v>6</v>
      </c>
      <c r="R41" s="1" t="s">
        <v>2</v>
      </c>
      <c r="S41" s="1">
        <f>S37-S39</f>
        <v>1.4000000000000057</v>
      </c>
    </row>
    <row r="42" spans="1:19" x14ac:dyDescent="0.3">
      <c r="B42" s="1" t="s">
        <v>3</v>
      </c>
      <c r="C42" s="1">
        <f>C38-C40</f>
        <v>0.56299999999999883</v>
      </c>
      <c r="F42" s="1" t="s">
        <v>3</v>
      </c>
      <c r="G42" s="1">
        <f>G38-G40</f>
        <v>2.3980000000000032</v>
      </c>
      <c r="J42" s="1" t="s">
        <v>3</v>
      </c>
      <c r="K42" s="1">
        <f>K38-K40</f>
        <v>0.57700000000000173</v>
      </c>
      <c r="N42" s="1" t="s">
        <v>3</v>
      </c>
      <c r="O42" s="1">
        <f>O38-O40</f>
        <v>0.51800000000000068</v>
      </c>
      <c r="R42" s="1" t="s">
        <v>3</v>
      </c>
      <c r="S42" s="1">
        <f>S38-S40</f>
        <v>0.51799999999999713</v>
      </c>
    </row>
    <row r="43" spans="1:19" x14ac:dyDescent="0.3">
      <c r="A43" s="2" t="s">
        <v>4</v>
      </c>
      <c r="B43" s="1" t="s">
        <v>2</v>
      </c>
      <c r="C43" s="1">
        <v>73.099999999999994</v>
      </c>
      <c r="E43" s="2" t="s">
        <v>4</v>
      </c>
      <c r="F43" s="1" t="s">
        <v>2</v>
      </c>
      <c r="G43" s="1">
        <v>59.6</v>
      </c>
      <c r="I43" s="2" t="s">
        <v>4</v>
      </c>
      <c r="J43" s="1" t="s">
        <v>2</v>
      </c>
      <c r="K43" s="1">
        <v>55.7</v>
      </c>
      <c r="M43" s="2" t="s">
        <v>4</v>
      </c>
      <c r="N43" s="1" t="s">
        <v>2</v>
      </c>
      <c r="O43" s="1">
        <v>51.3</v>
      </c>
      <c r="Q43" s="2" t="s">
        <v>4</v>
      </c>
      <c r="R43" s="1" t="s">
        <v>2</v>
      </c>
      <c r="S43" s="1">
        <v>44.8</v>
      </c>
    </row>
    <row r="44" spans="1:19" x14ac:dyDescent="0.3">
      <c r="A44" s="2"/>
      <c r="B44" s="1" t="s">
        <v>3</v>
      </c>
      <c r="C44" s="1">
        <v>27.927</v>
      </c>
      <c r="E44" s="2"/>
      <c r="F44" s="1" t="s">
        <v>3</v>
      </c>
      <c r="G44" s="1">
        <v>22.792000000000002</v>
      </c>
      <c r="I44" s="2"/>
      <c r="J44" s="1" t="s">
        <v>3</v>
      </c>
      <c r="K44" s="1">
        <v>21.282</v>
      </c>
      <c r="M44" s="2"/>
      <c r="N44" s="1" t="s">
        <v>3</v>
      </c>
      <c r="O44" s="1">
        <v>19.623999999999999</v>
      </c>
      <c r="Q44" s="2"/>
      <c r="R44" s="1" t="s">
        <v>3</v>
      </c>
      <c r="S44" s="1">
        <v>17.138000000000002</v>
      </c>
    </row>
    <row r="45" spans="1:19" x14ac:dyDescent="0.3">
      <c r="A45" s="2" t="s">
        <v>5</v>
      </c>
      <c r="B45" s="1" t="s">
        <v>2</v>
      </c>
      <c r="C45" s="1">
        <v>71.5</v>
      </c>
      <c r="E45" s="2" t="s">
        <v>5</v>
      </c>
      <c r="F45" s="1" t="s">
        <v>2</v>
      </c>
      <c r="G45" s="1">
        <v>58.3</v>
      </c>
      <c r="I45" s="2" t="s">
        <v>5</v>
      </c>
      <c r="J45" s="1" t="s">
        <v>2</v>
      </c>
      <c r="K45" s="1">
        <v>54.4</v>
      </c>
      <c r="M45" s="2" t="s">
        <v>5</v>
      </c>
      <c r="N45" s="1" t="s">
        <v>2</v>
      </c>
      <c r="O45" s="1">
        <v>48.9</v>
      </c>
      <c r="Q45" s="2" t="s">
        <v>5</v>
      </c>
      <c r="R45" s="1" t="s">
        <v>2</v>
      </c>
      <c r="S45" s="1">
        <v>43.2</v>
      </c>
    </row>
    <row r="46" spans="1:19" x14ac:dyDescent="0.3">
      <c r="A46" s="2"/>
      <c r="B46" s="1" t="s">
        <v>3</v>
      </c>
      <c r="C46" s="1">
        <v>27.35</v>
      </c>
      <c r="E46" s="2"/>
      <c r="F46" s="1" t="s">
        <v>3</v>
      </c>
      <c r="G46" s="1">
        <v>22.303000000000001</v>
      </c>
      <c r="I46" s="2"/>
      <c r="J46" s="1" t="s">
        <v>3</v>
      </c>
      <c r="K46" s="1">
        <v>20.779</v>
      </c>
      <c r="M46" s="2"/>
      <c r="N46" s="1" t="s">
        <v>3</v>
      </c>
      <c r="O46" s="1">
        <v>19.091999999999999</v>
      </c>
      <c r="Q46" s="2"/>
      <c r="R46" s="1" t="s">
        <v>3</v>
      </c>
      <c r="S46" s="1">
        <v>16.515999999999998</v>
      </c>
    </row>
    <row r="47" spans="1:19" x14ac:dyDescent="0.3">
      <c r="A47" s="1" t="s">
        <v>6</v>
      </c>
      <c r="B47" s="1" t="s">
        <v>2</v>
      </c>
      <c r="C47" s="1">
        <f>C43-C45</f>
        <v>1.5999999999999943</v>
      </c>
      <c r="E47" s="1" t="s">
        <v>6</v>
      </c>
      <c r="F47" s="1" t="s">
        <v>2</v>
      </c>
      <c r="G47" s="1">
        <f>G43-G45</f>
        <v>1.3000000000000043</v>
      </c>
      <c r="I47" s="1" t="s">
        <v>6</v>
      </c>
      <c r="J47" s="1" t="s">
        <v>2</v>
      </c>
      <c r="K47" s="1">
        <f>K43-K45</f>
        <v>1.3000000000000043</v>
      </c>
      <c r="M47" s="1" t="s">
        <v>6</v>
      </c>
      <c r="N47" s="1" t="s">
        <v>2</v>
      </c>
      <c r="O47" s="1">
        <f>O43-O45</f>
        <v>2.3999999999999986</v>
      </c>
      <c r="Q47" s="1" t="s">
        <v>6</v>
      </c>
      <c r="R47" s="1" t="s">
        <v>2</v>
      </c>
      <c r="S47" s="1">
        <f>S43-S45</f>
        <v>1.5999999999999943</v>
      </c>
    </row>
    <row r="48" spans="1:19" x14ac:dyDescent="0.3">
      <c r="B48" s="1" t="s">
        <v>3</v>
      </c>
      <c r="C48" s="1">
        <f>C44-C46</f>
        <v>0.57699999999999818</v>
      </c>
      <c r="F48" s="1" t="s">
        <v>3</v>
      </c>
      <c r="G48" s="1">
        <f>G44-G46</f>
        <v>0.48900000000000077</v>
      </c>
      <c r="J48" s="1" t="s">
        <v>3</v>
      </c>
      <c r="K48" s="1">
        <f>K44-K46</f>
        <v>0.50300000000000011</v>
      </c>
      <c r="N48" s="1" t="s">
        <v>3</v>
      </c>
      <c r="O48" s="1">
        <f>O44-O46</f>
        <v>0.53200000000000003</v>
      </c>
      <c r="R48" s="1" t="s">
        <v>3</v>
      </c>
      <c r="S48" s="1">
        <f>S44-S46</f>
        <v>0.62200000000000344</v>
      </c>
    </row>
    <row r="49" spans="1:19" x14ac:dyDescent="0.3">
      <c r="A49" s="2" t="s">
        <v>4</v>
      </c>
      <c r="B49" s="1" t="s">
        <v>2</v>
      </c>
      <c r="C49" s="1">
        <v>71.5</v>
      </c>
      <c r="E49" s="2" t="s">
        <v>4</v>
      </c>
      <c r="F49" s="1" t="s">
        <v>2</v>
      </c>
      <c r="G49" s="1">
        <v>62.3</v>
      </c>
      <c r="I49" s="2" t="s">
        <v>4</v>
      </c>
      <c r="J49" s="1" t="s">
        <v>2</v>
      </c>
      <c r="K49" s="1">
        <v>54.4</v>
      </c>
      <c r="M49" s="2" t="s">
        <v>4</v>
      </c>
      <c r="N49" s="1" t="s">
        <v>2</v>
      </c>
      <c r="O49" s="1">
        <v>48.1</v>
      </c>
      <c r="Q49" s="2" t="s">
        <v>4</v>
      </c>
      <c r="R49" s="1" t="s">
        <v>2</v>
      </c>
      <c r="S49" s="1">
        <v>43.2</v>
      </c>
    </row>
    <row r="50" spans="1:19" x14ac:dyDescent="0.3">
      <c r="A50" s="2"/>
      <c r="B50" s="1" t="s">
        <v>3</v>
      </c>
      <c r="C50" s="1">
        <v>27.35</v>
      </c>
      <c r="E50" s="2"/>
      <c r="F50" s="1" t="s">
        <v>3</v>
      </c>
      <c r="G50" s="1">
        <v>28.913</v>
      </c>
      <c r="I50" s="2"/>
      <c r="J50" s="1" t="s">
        <v>3</v>
      </c>
      <c r="K50" s="1">
        <v>20.779</v>
      </c>
      <c r="M50" s="2"/>
      <c r="N50" s="1" t="s">
        <v>3</v>
      </c>
      <c r="O50" s="1">
        <v>18.396000000000001</v>
      </c>
      <c r="Q50" s="2"/>
      <c r="R50" s="1" t="s">
        <v>3</v>
      </c>
      <c r="S50" s="1">
        <v>16.515999999999998</v>
      </c>
    </row>
    <row r="51" spans="1:19" x14ac:dyDescent="0.3">
      <c r="A51" s="2" t="s">
        <v>5</v>
      </c>
      <c r="B51" s="1" t="s">
        <v>2</v>
      </c>
      <c r="C51" s="1">
        <v>70.3</v>
      </c>
      <c r="E51" s="2" t="s">
        <v>5</v>
      </c>
      <c r="F51" s="1" t="s">
        <v>2</v>
      </c>
      <c r="G51" s="1">
        <v>60.7</v>
      </c>
      <c r="I51" s="2" t="s">
        <v>5</v>
      </c>
      <c r="J51" s="1" t="s">
        <v>2</v>
      </c>
      <c r="K51" s="1">
        <v>53.3</v>
      </c>
      <c r="M51" s="2" t="s">
        <v>5</v>
      </c>
      <c r="N51" s="1" t="s">
        <v>2</v>
      </c>
      <c r="O51" s="1">
        <v>46.5</v>
      </c>
      <c r="Q51" s="2" t="s">
        <v>5</v>
      </c>
      <c r="R51" s="1" t="s">
        <v>2</v>
      </c>
      <c r="S51" s="1">
        <v>41.8</v>
      </c>
    </row>
    <row r="52" spans="1:19" x14ac:dyDescent="0.3">
      <c r="A52" s="2"/>
      <c r="B52" s="1" t="s">
        <v>3</v>
      </c>
      <c r="C52" s="1">
        <v>26.861999999999998</v>
      </c>
      <c r="E52" s="2"/>
      <c r="F52" s="1" t="s">
        <v>3</v>
      </c>
      <c r="G52" s="1">
        <v>28.206</v>
      </c>
      <c r="I52" s="2"/>
      <c r="J52" s="1" t="s">
        <v>3</v>
      </c>
      <c r="K52" s="1">
        <v>20.364000000000001</v>
      </c>
      <c r="M52" s="2"/>
      <c r="N52" s="1" t="s">
        <v>3</v>
      </c>
      <c r="O52" s="1">
        <v>17.789000000000001</v>
      </c>
      <c r="Q52" s="2"/>
      <c r="R52" s="1" t="s">
        <v>3</v>
      </c>
      <c r="S52" s="1">
        <v>15.968999999999999</v>
      </c>
    </row>
    <row r="53" spans="1:19" x14ac:dyDescent="0.3">
      <c r="A53" s="1" t="s">
        <v>6</v>
      </c>
      <c r="B53" s="1" t="s">
        <v>2</v>
      </c>
      <c r="C53" s="1">
        <f>C49-C51</f>
        <v>1.2000000000000028</v>
      </c>
      <c r="E53" s="1" t="s">
        <v>6</v>
      </c>
      <c r="F53" s="1" t="s">
        <v>2</v>
      </c>
      <c r="G53" s="1">
        <f>G49-G51</f>
        <v>1.5999999999999943</v>
      </c>
      <c r="I53" s="1" t="s">
        <v>6</v>
      </c>
      <c r="J53" s="1" t="s">
        <v>2</v>
      </c>
      <c r="K53" s="1">
        <f>K49-K51</f>
        <v>1.1000000000000014</v>
      </c>
      <c r="M53" s="1" t="s">
        <v>6</v>
      </c>
      <c r="N53" s="1" t="s">
        <v>2</v>
      </c>
      <c r="O53" s="1">
        <f>O49-O51</f>
        <v>1.6000000000000014</v>
      </c>
      <c r="Q53" s="1" t="s">
        <v>6</v>
      </c>
      <c r="R53" s="1" t="s">
        <v>2</v>
      </c>
      <c r="S53" s="1">
        <f>S49-S51</f>
        <v>1.4000000000000057</v>
      </c>
    </row>
    <row r="54" spans="1:19" x14ac:dyDescent="0.3">
      <c r="B54" s="1" t="s">
        <v>3</v>
      </c>
      <c r="C54" s="1">
        <f>C50-C52</f>
        <v>0.4880000000000031</v>
      </c>
      <c r="F54" s="1" t="s">
        <v>3</v>
      </c>
      <c r="G54" s="1">
        <f>G50-G52</f>
        <v>0.70700000000000074</v>
      </c>
      <c r="J54" s="1" t="s">
        <v>3</v>
      </c>
      <c r="K54" s="1">
        <f>K50-K52</f>
        <v>0.41499999999999915</v>
      </c>
      <c r="N54" s="1" t="s">
        <v>3</v>
      </c>
      <c r="O54" s="1">
        <f>O50-O52</f>
        <v>0.60699999999999932</v>
      </c>
      <c r="R54" s="1" t="s">
        <v>3</v>
      </c>
      <c r="S54" s="1">
        <f>S50-S52</f>
        <v>0.54699999999999882</v>
      </c>
    </row>
    <row r="56" spans="1:19" x14ac:dyDescent="0.3">
      <c r="A56" s="2" t="s">
        <v>4</v>
      </c>
      <c r="B56" s="1" t="s">
        <v>2</v>
      </c>
      <c r="C56" s="1">
        <f>C37</f>
        <v>74.5</v>
      </c>
      <c r="E56" s="2" t="s">
        <v>4</v>
      </c>
      <c r="F56" s="1" t="s">
        <v>2</v>
      </c>
      <c r="G56" s="1">
        <f>G37</f>
        <v>69.8</v>
      </c>
      <c r="I56" s="2" t="s">
        <v>4</v>
      </c>
      <c r="J56" s="1" t="s">
        <v>2</v>
      </c>
      <c r="K56" s="1">
        <f>K37</f>
        <v>57.2</v>
      </c>
      <c r="M56" s="2" t="s">
        <v>4</v>
      </c>
      <c r="N56" s="1" t="s">
        <v>2</v>
      </c>
      <c r="O56" s="1">
        <f>O37</f>
        <v>52.7</v>
      </c>
      <c r="Q56" s="2" t="s">
        <v>4</v>
      </c>
      <c r="R56" s="1" t="s">
        <v>2</v>
      </c>
      <c r="S56" s="1">
        <f>S37</f>
        <v>46.2</v>
      </c>
    </row>
    <row r="57" spans="1:19" x14ac:dyDescent="0.3">
      <c r="A57" s="2"/>
      <c r="B57" s="1" t="s">
        <v>3</v>
      </c>
      <c r="C57" s="1">
        <f>C38</f>
        <v>28.49</v>
      </c>
      <c r="E57" s="2"/>
      <c r="F57" s="1" t="s">
        <v>3</v>
      </c>
      <c r="G57" s="1">
        <f>G38</f>
        <v>26.699000000000002</v>
      </c>
      <c r="I57" s="2"/>
      <c r="J57" s="1" t="s">
        <v>3</v>
      </c>
      <c r="K57" s="1">
        <f>K38</f>
        <v>21.859000000000002</v>
      </c>
      <c r="M57" s="2"/>
      <c r="N57" s="1" t="s">
        <v>3</v>
      </c>
      <c r="O57" s="1">
        <f>O38</f>
        <v>20.141999999999999</v>
      </c>
      <c r="Q57" s="2"/>
      <c r="R57" s="1" t="s">
        <v>3</v>
      </c>
      <c r="S57" s="1">
        <f>S38</f>
        <v>17.655999999999999</v>
      </c>
    </row>
    <row r="58" spans="1:19" x14ac:dyDescent="0.3">
      <c r="A58" s="2" t="s">
        <v>5</v>
      </c>
      <c r="B58" s="1" t="s">
        <v>2</v>
      </c>
      <c r="C58" s="1">
        <f>C51</f>
        <v>70.3</v>
      </c>
      <c r="E58" s="2" t="s">
        <v>5</v>
      </c>
      <c r="F58" s="1" t="s">
        <v>2</v>
      </c>
      <c r="G58" s="1">
        <f>G51</f>
        <v>60.7</v>
      </c>
      <c r="I58" s="2" t="s">
        <v>5</v>
      </c>
      <c r="J58" s="1" t="s">
        <v>2</v>
      </c>
      <c r="K58" s="1">
        <f>K51</f>
        <v>53.3</v>
      </c>
      <c r="M58" s="2" t="s">
        <v>5</v>
      </c>
      <c r="N58" s="1" t="s">
        <v>2</v>
      </c>
      <c r="O58" s="1">
        <f>O51</f>
        <v>46.5</v>
      </c>
      <c r="Q58" s="2" t="s">
        <v>5</v>
      </c>
      <c r="R58" s="1" t="s">
        <v>2</v>
      </c>
      <c r="S58" s="1">
        <f>S51</f>
        <v>41.8</v>
      </c>
    </row>
    <row r="59" spans="1:19" x14ac:dyDescent="0.3">
      <c r="A59" s="2"/>
      <c r="B59" s="1" t="s">
        <v>3</v>
      </c>
      <c r="C59" s="1">
        <f>C52</f>
        <v>26.861999999999998</v>
      </c>
      <c r="E59" s="2"/>
      <c r="F59" s="1" t="s">
        <v>3</v>
      </c>
      <c r="G59" s="1">
        <f>G52</f>
        <v>28.206</v>
      </c>
      <c r="I59" s="2"/>
      <c r="J59" s="1" t="s">
        <v>3</v>
      </c>
      <c r="K59" s="1">
        <f>K52</f>
        <v>20.364000000000001</v>
      </c>
      <c r="M59" s="2"/>
      <c r="N59" s="1" t="s">
        <v>3</v>
      </c>
      <c r="O59" s="1">
        <f>O52</f>
        <v>17.789000000000001</v>
      </c>
      <c r="Q59" s="2"/>
      <c r="R59" s="1" t="s">
        <v>3</v>
      </c>
      <c r="S59" s="1">
        <f>S52</f>
        <v>15.968999999999999</v>
      </c>
    </row>
    <row r="60" spans="1:19" x14ac:dyDescent="0.3">
      <c r="A60" s="1" t="s">
        <v>6</v>
      </c>
      <c r="B60" s="1" t="s">
        <v>2</v>
      </c>
      <c r="C60" s="1">
        <f>(C56-C58)/3</f>
        <v>1.400000000000001</v>
      </c>
      <c r="E60" s="1" t="s">
        <v>6</v>
      </c>
      <c r="F60" s="1" t="s">
        <v>2</v>
      </c>
      <c r="G60" s="1">
        <f>(G56-G58)/3</f>
        <v>3.0333333333333314</v>
      </c>
      <c r="I60" s="1" t="s">
        <v>6</v>
      </c>
      <c r="J60" s="1" t="s">
        <v>2</v>
      </c>
      <c r="K60" s="1">
        <f>(K56-K58)/3</f>
        <v>1.3000000000000018</v>
      </c>
      <c r="M60" s="1" t="s">
        <v>6</v>
      </c>
      <c r="N60" s="1" t="s">
        <v>2</v>
      </c>
      <c r="O60" s="1">
        <f>(O56-O58)/3</f>
        <v>2.0666666666666678</v>
      </c>
      <c r="Q60" s="1" t="s">
        <v>6</v>
      </c>
      <c r="R60" s="1" t="s">
        <v>2</v>
      </c>
      <c r="S60" s="1">
        <f>(S56-S58)/3</f>
        <v>1.4666666666666686</v>
      </c>
    </row>
    <row r="61" spans="1:19" x14ac:dyDescent="0.3">
      <c r="B61" s="1" t="s">
        <v>3</v>
      </c>
      <c r="C61" s="1">
        <f>(C57-C59)/3</f>
        <v>0.54266666666666674</v>
      </c>
      <c r="F61" s="1" t="s">
        <v>3</v>
      </c>
      <c r="G61" s="1">
        <f>(G57-G59)/3</f>
        <v>-0.50233333333333263</v>
      </c>
      <c r="J61" s="1" t="s">
        <v>3</v>
      </c>
      <c r="K61" s="1">
        <f>(K57-K59)/3</f>
        <v>0.49833333333333368</v>
      </c>
      <c r="N61" s="1" t="s">
        <v>3</v>
      </c>
      <c r="O61" s="1">
        <f>(O57-O59)/3</f>
        <v>0.78433333333333266</v>
      </c>
      <c r="R61" s="1" t="s">
        <v>3</v>
      </c>
      <c r="S61" s="1">
        <f>(S57-S59)/3</f>
        <v>0.56233333333333313</v>
      </c>
    </row>
    <row r="63" spans="1:19" x14ac:dyDescent="0.3">
      <c r="A63" s="1" t="s">
        <v>8</v>
      </c>
      <c r="B63" s="1" t="s">
        <v>2</v>
      </c>
      <c r="C63" s="1">
        <f>(C41+C47+C53)/3</f>
        <v>1.400000000000001</v>
      </c>
      <c r="E63" s="1" t="s">
        <v>8</v>
      </c>
      <c r="F63" s="1" t="s">
        <v>2</v>
      </c>
      <c r="G63" s="1">
        <f>(G41+G47+G53)/3</f>
        <v>3.0333333333333314</v>
      </c>
      <c r="I63" s="1" t="s">
        <v>8</v>
      </c>
      <c r="J63" s="1" t="s">
        <v>2</v>
      </c>
      <c r="K63" s="1">
        <f>(K41+K47+K53)/3</f>
        <v>1.3000000000000018</v>
      </c>
      <c r="M63" s="1" t="s">
        <v>8</v>
      </c>
      <c r="N63" s="1" t="s">
        <v>2</v>
      </c>
      <c r="O63" s="1">
        <f>(O41+O47+O53)/3</f>
        <v>1.8000000000000018</v>
      </c>
      <c r="Q63" s="1" t="s">
        <v>8</v>
      </c>
      <c r="R63" s="1" t="s">
        <v>2</v>
      </c>
      <c r="S63" s="1">
        <f>(S41+S47+S53)/3</f>
        <v>1.4666666666666686</v>
      </c>
    </row>
    <row r="64" spans="1:19" x14ac:dyDescent="0.3">
      <c r="B64" s="1" t="s">
        <v>3</v>
      </c>
      <c r="C64" s="1">
        <f>(C42+C48+C54)/3</f>
        <v>0.54266666666666674</v>
      </c>
      <c r="F64" s="1" t="s">
        <v>3</v>
      </c>
      <c r="G64" s="1">
        <f>(G42+G48+G54)/3</f>
        <v>1.1980000000000015</v>
      </c>
      <c r="J64" s="1" t="s">
        <v>3</v>
      </c>
      <c r="K64" s="1">
        <f>(K42+K48+K54)/3</f>
        <v>0.49833333333333368</v>
      </c>
      <c r="N64" s="1" t="s">
        <v>3</v>
      </c>
      <c r="O64" s="1">
        <f>(O42+O48+O54)/3</f>
        <v>0.55233333333333334</v>
      </c>
      <c r="R64" s="1" t="s">
        <v>3</v>
      </c>
      <c r="S64" s="1">
        <f>(S42+S48+S54)/3</f>
        <v>0.56233333333333313</v>
      </c>
    </row>
    <row r="66" spans="1:19" x14ac:dyDescent="0.3">
      <c r="A66" s="1" t="s">
        <v>14</v>
      </c>
      <c r="B66" s="1" t="s">
        <v>2</v>
      </c>
      <c r="C66" s="1">
        <f>VAR(C41,C47,C53)</f>
        <v>3.9999999999997815E-2</v>
      </c>
      <c r="E66" s="1" t="s">
        <v>14</v>
      </c>
      <c r="F66" s="1" t="s">
        <v>2</v>
      </c>
      <c r="G66" s="1">
        <f>VAR(G41,G47,G53)</f>
        <v>7.5433333333333206</v>
      </c>
      <c r="I66" s="1" t="s">
        <v>14</v>
      </c>
      <c r="J66" s="1" t="s">
        <v>2</v>
      </c>
      <c r="K66" s="1">
        <f>VAR(K41,K47,K53)</f>
        <v>4.0000000000000036E-2</v>
      </c>
      <c r="M66" s="1" t="s">
        <v>14</v>
      </c>
      <c r="N66" s="1" t="s">
        <v>2</v>
      </c>
      <c r="O66" s="1">
        <f>VAR(O41,O47,O53)</f>
        <v>0.2799999999999967</v>
      </c>
      <c r="Q66" s="1" t="s">
        <v>14</v>
      </c>
      <c r="R66" s="1" t="s">
        <v>2</v>
      </c>
      <c r="S66" s="1">
        <f>VAR(S41,S47,S53)</f>
        <v>1.3333333333331816E-2</v>
      </c>
    </row>
    <row r="67" spans="1:19" x14ac:dyDescent="0.3">
      <c r="B67" s="1" t="s">
        <v>3</v>
      </c>
      <c r="C67" s="1">
        <f>VAR(C42,C48,C54)</f>
        <v>2.2903333333330776E-3</v>
      </c>
      <c r="F67" s="1" t="s">
        <v>3</v>
      </c>
      <c r="G67" s="1">
        <f>VAR(G42,G48,G54)</f>
        <v>1.091881000000003</v>
      </c>
      <c r="J67" s="1" t="s">
        <v>3</v>
      </c>
      <c r="K67" s="1">
        <f>VAR(K42,K48,K54)</f>
        <v>6.577333333333546E-3</v>
      </c>
      <c r="N67" s="1" t="s">
        <v>3</v>
      </c>
      <c r="O67" s="1">
        <f>VAR(O42,O48,O54)</f>
        <v>2.2903333333332719E-3</v>
      </c>
      <c r="R67" s="1" t="s">
        <v>3</v>
      </c>
      <c r="S67" s="1">
        <f>VAR(S42,S48,S54)</f>
        <v>2.8803333333336837E-3</v>
      </c>
    </row>
    <row r="69" spans="1:19" x14ac:dyDescent="0.3">
      <c r="A69" s="2" t="s">
        <v>13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3">
      <c r="A70" s="2" t="s">
        <v>7</v>
      </c>
      <c r="B70" s="2"/>
      <c r="C70" s="2"/>
      <c r="E70" s="2" t="s">
        <v>0</v>
      </c>
      <c r="F70" s="2"/>
      <c r="G70" s="2"/>
      <c r="I70" s="2" t="s">
        <v>9</v>
      </c>
      <c r="J70" s="2"/>
      <c r="K70" s="2"/>
      <c r="M70" s="2" t="s">
        <v>10</v>
      </c>
      <c r="N70" s="2"/>
      <c r="O70" s="2"/>
      <c r="Q70" s="2" t="s">
        <v>11</v>
      </c>
      <c r="R70" s="2"/>
      <c r="S70" s="2"/>
    </row>
    <row r="71" spans="1:19" x14ac:dyDescent="0.3">
      <c r="A71" s="2" t="s">
        <v>4</v>
      </c>
      <c r="B71" s="1" t="s">
        <v>2</v>
      </c>
      <c r="C71" s="1">
        <v>40.299999999999997</v>
      </c>
      <c r="E71" s="2" t="s">
        <v>4</v>
      </c>
      <c r="F71" s="1" t="s">
        <v>2</v>
      </c>
      <c r="G71" s="1">
        <v>35.9</v>
      </c>
      <c r="I71" s="2" t="s">
        <v>4</v>
      </c>
      <c r="J71" s="1" t="s">
        <v>2</v>
      </c>
      <c r="K71" s="1">
        <v>30</v>
      </c>
      <c r="M71" s="2" t="s">
        <v>4</v>
      </c>
      <c r="N71" s="1" t="s">
        <v>2</v>
      </c>
      <c r="O71" s="1">
        <v>25</v>
      </c>
      <c r="Q71" s="2" t="s">
        <v>4</v>
      </c>
      <c r="R71" s="1" t="s">
        <v>2</v>
      </c>
      <c r="S71" s="1">
        <v>20.100000000000001</v>
      </c>
    </row>
    <row r="72" spans="1:19" x14ac:dyDescent="0.3">
      <c r="A72" s="2"/>
      <c r="B72" s="1" t="s">
        <v>3</v>
      </c>
      <c r="C72" s="1">
        <v>15.420999999999999</v>
      </c>
      <c r="E72" s="2"/>
      <c r="F72" s="1" t="s">
        <v>3</v>
      </c>
      <c r="G72" s="1">
        <v>13.718999999999999</v>
      </c>
      <c r="I72" s="2"/>
      <c r="J72" s="1" t="s">
        <v>3</v>
      </c>
      <c r="K72" s="1">
        <v>11.455</v>
      </c>
      <c r="M72" s="2"/>
      <c r="N72" s="1" t="s">
        <v>3</v>
      </c>
      <c r="O72" s="1">
        <v>9.56</v>
      </c>
      <c r="Q72" s="2"/>
      <c r="R72" s="1" t="s">
        <v>3</v>
      </c>
      <c r="S72" s="1">
        <v>7.6660000000000004</v>
      </c>
    </row>
    <row r="73" spans="1:19" x14ac:dyDescent="0.3">
      <c r="A73" s="2" t="s">
        <v>5</v>
      </c>
      <c r="B73" s="1" t="s">
        <v>2</v>
      </c>
      <c r="C73" s="1">
        <v>39</v>
      </c>
      <c r="E73" s="2" t="s">
        <v>5</v>
      </c>
      <c r="F73" s="1" t="s">
        <v>2</v>
      </c>
      <c r="G73" s="1">
        <v>34.299999999999997</v>
      </c>
      <c r="I73" s="2" t="s">
        <v>5</v>
      </c>
      <c r="J73" s="1" t="s">
        <v>2</v>
      </c>
      <c r="K73" s="1">
        <v>28.3</v>
      </c>
      <c r="M73" s="2" t="s">
        <v>5</v>
      </c>
      <c r="N73" s="1" t="s">
        <v>2</v>
      </c>
      <c r="O73" s="1">
        <v>24.1</v>
      </c>
      <c r="Q73" s="2" t="s">
        <v>5</v>
      </c>
      <c r="R73" s="1" t="s">
        <v>2</v>
      </c>
      <c r="S73" s="1">
        <v>18.8</v>
      </c>
    </row>
    <row r="74" spans="1:19" x14ac:dyDescent="0.3">
      <c r="A74" s="2"/>
      <c r="B74" s="1" t="s">
        <v>3</v>
      </c>
      <c r="C74" s="1">
        <v>14.917999999999999</v>
      </c>
      <c r="E74" s="2"/>
      <c r="F74" s="1" t="s">
        <v>3</v>
      </c>
      <c r="G74" s="1">
        <v>13.112</v>
      </c>
      <c r="I74" s="2"/>
      <c r="J74" s="1" t="s">
        <v>3</v>
      </c>
      <c r="K74" s="1">
        <v>10.833</v>
      </c>
      <c r="M74" s="2"/>
      <c r="N74" s="1" t="s">
        <v>3</v>
      </c>
      <c r="O74" s="1">
        <v>9.2050000000000001</v>
      </c>
      <c r="Q74" s="2"/>
      <c r="R74" s="1" t="s">
        <v>3</v>
      </c>
      <c r="S74" s="1">
        <v>7.1479999999999997</v>
      </c>
    </row>
    <row r="75" spans="1:19" x14ac:dyDescent="0.3">
      <c r="A75" s="1" t="s">
        <v>6</v>
      </c>
      <c r="B75" s="1" t="s">
        <v>2</v>
      </c>
      <c r="C75" s="1">
        <f>C71-C73</f>
        <v>1.2999999999999972</v>
      </c>
      <c r="E75" s="1" t="s">
        <v>6</v>
      </c>
      <c r="F75" s="1" t="s">
        <v>2</v>
      </c>
      <c r="G75" s="1">
        <f>G71-G73</f>
        <v>1.6000000000000014</v>
      </c>
      <c r="I75" s="1" t="s">
        <v>6</v>
      </c>
      <c r="J75" s="1" t="s">
        <v>2</v>
      </c>
      <c r="K75" s="1">
        <f>K71-K73</f>
        <v>1.6999999999999993</v>
      </c>
      <c r="M75" s="1" t="s">
        <v>6</v>
      </c>
      <c r="N75" s="1" t="s">
        <v>2</v>
      </c>
      <c r="O75" s="1">
        <f>O71-O73</f>
        <v>0.89999999999999858</v>
      </c>
      <c r="Q75" s="1" t="s">
        <v>6</v>
      </c>
      <c r="R75" s="1" t="s">
        <v>2</v>
      </c>
      <c r="S75" s="1">
        <f>S71-S73</f>
        <v>1.3000000000000007</v>
      </c>
    </row>
    <row r="76" spans="1:19" x14ac:dyDescent="0.3">
      <c r="B76" s="1" t="s">
        <v>3</v>
      </c>
      <c r="C76" s="1">
        <f>C72-C74</f>
        <v>0.50300000000000011</v>
      </c>
      <c r="F76" s="1" t="s">
        <v>3</v>
      </c>
      <c r="G76" s="1">
        <f>G72-G74</f>
        <v>0.60699999999999932</v>
      </c>
      <c r="J76" s="1" t="s">
        <v>3</v>
      </c>
      <c r="K76" s="1">
        <f>K72-K74</f>
        <v>0.62199999999999989</v>
      </c>
      <c r="N76" s="1" t="s">
        <v>3</v>
      </c>
      <c r="O76" s="1">
        <f>O72-O74</f>
        <v>0.35500000000000043</v>
      </c>
      <c r="R76" s="1" t="s">
        <v>3</v>
      </c>
      <c r="S76" s="1">
        <f>S72-S74</f>
        <v>0.51800000000000068</v>
      </c>
    </row>
    <row r="77" spans="1:19" x14ac:dyDescent="0.3">
      <c r="A77" s="2" t="s">
        <v>4</v>
      </c>
      <c r="B77" s="1" t="s">
        <v>2</v>
      </c>
      <c r="C77" s="1">
        <v>39</v>
      </c>
      <c r="E77" s="2" t="s">
        <v>4</v>
      </c>
      <c r="F77" s="1" t="s">
        <v>2</v>
      </c>
      <c r="G77" s="1">
        <v>34.299999999999997</v>
      </c>
      <c r="I77" s="2" t="s">
        <v>4</v>
      </c>
      <c r="J77" s="1" t="s">
        <v>2</v>
      </c>
      <c r="K77" s="1">
        <v>28.3</v>
      </c>
      <c r="M77" s="2" t="s">
        <v>4</v>
      </c>
      <c r="N77" s="1" t="s">
        <v>2</v>
      </c>
      <c r="O77" s="1">
        <v>24.1</v>
      </c>
      <c r="Q77" s="2" t="s">
        <v>4</v>
      </c>
      <c r="R77" s="1" t="s">
        <v>2</v>
      </c>
      <c r="S77" s="1">
        <v>18.8</v>
      </c>
    </row>
    <row r="78" spans="1:19" x14ac:dyDescent="0.3">
      <c r="A78" s="2"/>
      <c r="B78" s="1" t="s">
        <v>3</v>
      </c>
      <c r="C78" s="1">
        <v>14.917999999999999</v>
      </c>
      <c r="E78" s="2"/>
      <c r="F78" s="1" t="s">
        <v>3</v>
      </c>
      <c r="G78" s="1">
        <v>13.112</v>
      </c>
      <c r="I78" s="2"/>
      <c r="J78" s="1" t="s">
        <v>3</v>
      </c>
      <c r="K78" s="1">
        <v>10.833</v>
      </c>
      <c r="M78" s="2"/>
      <c r="N78" s="1" t="s">
        <v>3</v>
      </c>
      <c r="O78" s="1">
        <v>9.2050000000000001</v>
      </c>
      <c r="Q78" s="2"/>
      <c r="R78" s="1" t="s">
        <v>3</v>
      </c>
      <c r="S78" s="1">
        <v>7.1479999999999997</v>
      </c>
    </row>
    <row r="79" spans="1:19" x14ac:dyDescent="0.3">
      <c r="A79" s="2" t="s">
        <v>5</v>
      </c>
      <c r="B79" s="1" t="s">
        <v>2</v>
      </c>
      <c r="C79" s="1">
        <v>37.6</v>
      </c>
      <c r="E79" s="2" t="s">
        <v>5</v>
      </c>
      <c r="F79" s="1" t="s">
        <v>2</v>
      </c>
      <c r="G79" s="1">
        <v>32.799999999999997</v>
      </c>
      <c r="I79" s="2" t="s">
        <v>5</v>
      </c>
      <c r="J79" s="1" t="s">
        <v>2</v>
      </c>
      <c r="K79" s="1">
        <v>27.4</v>
      </c>
      <c r="M79" s="2" t="s">
        <v>5</v>
      </c>
      <c r="N79" s="1" t="s">
        <v>2</v>
      </c>
      <c r="O79" s="1">
        <v>23.9</v>
      </c>
      <c r="Q79" s="2" t="s">
        <v>5</v>
      </c>
      <c r="R79" s="1" t="s">
        <v>2</v>
      </c>
      <c r="S79" s="1">
        <v>18.5</v>
      </c>
    </row>
    <row r="80" spans="1:19" x14ac:dyDescent="0.3">
      <c r="A80" s="2"/>
      <c r="B80" s="1" t="s">
        <v>3</v>
      </c>
      <c r="C80" s="1">
        <v>14.37</v>
      </c>
      <c r="E80" s="2"/>
      <c r="F80" s="1" t="s">
        <v>3</v>
      </c>
      <c r="G80" s="1">
        <v>12.55</v>
      </c>
      <c r="I80" s="2"/>
      <c r="J80" s="1" t="s">
        <v>3</v>
      </c>
      <c r="K80" s="1">
        <v>10.493</v>
      </c>
      <c r="M80" s="2"/>
      <c r="N80" s="1" t="s">
        <v>3</v>
      </c>
      <c r="O80" s="1">
        <v>9.1460000000000008</v>
      </c>
      <c r="Q80" s="2"/>
      <c r="R80" s="1" t="s">
        <v>3</v>
      </c>
      <c r="S80" s="1">
        <v>7.0890000000000004</v>
      </c>
    </row>
    <row r="81" spans="1:19" x14ac:dyDescent="0.3">
      <c r="A81" s="1" t="s">
        <v>6</v>
      </c>
      <c r="B81" s="1" t="s">
        <v>2</v>
      </c>
      <c r="C81" s="1">
        <f>C77-C79</f>
        <v>1.3999999999999986</v>
      </c>
      <c r="E81" s="1" t="s">
        <v>6</v>
      </c>
      <c r="F81" s="1" t="s">
        <v>2</v>
      </c>
      <c r="G81" s="1">
        <f>G77-G79</f>
        <v>1.5</v>
      </c>
      <c r="I81" s="1" t="s">
        <v>6</v>
      </c>
      <c r="J81" s="1" t="s">
        <v>2</v>
      </c>
      <c r="K81" s="1">
        <f>K77-K79</f>
        <v>0.90000000000000213</v>
      </c>
      <c r="M81" s="1" t="s">
        <v>6</v>
      </c>
      <c r="N81" s="1" t="s">
        <v>2</v>
      </c>
      <c r="O81" s="1">
        <f>O77-O79</f>
        <v>0.20000000000000284</v>
      </c>
      <c r="Q81" s="1" t="s">
        <v>6</v>
      </c>
      <c r="R81" s="1" t="s">
        <v>2</v>
      </c>
      <c r="S81" s="1">
        <f>S77-S79</f>
        <v>0.30000000000000071</v>
      </c>
    </row>
    <row r="82" spans="1:19" x14ac:dyDescent="0.3">
      <c r="B82" s="1" t="s">
        <v>3</v>
      </c>
      <c r="C82" s="1">
        <f>C78-C80</f>
        <v>0.54800000000000004</v>
      </c>
      <c r="F82" s="1" t="s">
        <v>3</v>
      </c>
      <c r="G82" s="1">
        <f>G78-G80</f>
        <v>0.56199999999999939</v>
      </c>
      <c r="J82" s="1" t="s">
        <v>3</v>
      </c>
      <c r="K82" s="1">
        <f>K78-K80</f>
        <v>0.33999999999999986</v>
      </c>
      <c r="N82" s="1" t="s">
        <v>3</v>
      </c>
      <c r="O82" s="1">
        <f>O78-O80</f>
        <v>5.8999999999999275E-2</v>
      </c>
      <c r="R82" s="1" t="s">
        <v>3</v>
      </c>
      <c r="S82" s="1">
        <f>S78-S80</f>
        <v>5.8999999999999275E-2</v>
      </c>
    </row>
    <row r="83" spans="1:19" x14ac:dyDescent="0.3">
      <c r="A83" s="2" t="s">
        <v>4</v>
      </c>
      <c r="B83" s="1" t="s">
        <v>2</v>
      </c>
      <c r="C83" s="1">
        <v>37.6</v>
      </c>
      <c r="E83" s="2" t="s">
        <v>4</v>
      </c>
      <c r="F83" s="1" t="s">
        <v>2</v>
      </c>
      <c r="G83" s="1">
        <v>32.799999999999997</v>
      </c>
      <c r="I83" s="2" t="s">
        <v>4</v>
      </c>
      <c r="J83" s="1" t="s">
        <v>2</v>
      </c>
      <c r="K83" s="1">
        <v>27.4</v>
      </c>
      <c r="M83" s="2" t="s">
        <v>4</v>
      </c>
      <c r="N83" s="1" t="s">
        <v>2</v>
      </c>
      <c r="O83" s="1">
        <v>23.9</v>
      </c>
      <c r="Q83" s="2" t="s">
        <v>4</v>
      </c>
      <c r="R83" s="1" t="s">
        <v>2</v>
      </c>
      <c r="S83" s="1">
        <v>18.5</v>
      </c>
    </row>
    <row r="84" spans="1:19" x14ac:dyDescent="0.3">
      <c r="A84" s="2"/>
      <c r="B84" s="1" t="s">
        <v>3</v>
      </c>
      <c r="C84" s="1">
        <v>14.37</v>
      </c>
      <c r="E84" s="2"/>
      <c r="F84" s="1" t="s">
        <v>3</v>
      </c>
      <c r="G84" s="1">
        <v>12.55</v>
      </c>
      <c r="I84" s="2"/>
      <c r="J84" s="1" t="s">
        <v>3</v>
      </c>
      <c r="K84" s="1">
        <v>10.493</v>
      </c>
      <c r="M84" s="2"/>
      <c r="N84" s="1" t="s">
        <v>3</v>
      </c>
      <c r="O84" s="1">
        <v>9.1460000000000008</v>
      </c>
      <c r="Q84" s="2"/>
      <c r="R84" s="1" t="s">
        <v>3</v>
      </c>
      <c r="S84" s="1">
        <v>7.0890000000000004</v>
      </c>
    </row>
    <row r="85" spans="1:19" x14ac:dyDescent="0.3">
      <c r="A85" s="2" t="s">
        <v>5</v>
      </c>
      <c r="B85" s="1" t="s">
        <v>2</v>
      </c>
      <c r="C85" s="1">
        <v>36.200000000000003</v>
      </c>
      <c r="E85" s="2" t="s">
        <v>5</v>
      </c>
      <c r="F85" s="1" t="s">
        <v>2</v>
      </c>
      <c r="G85" s="1">
        <v>30.9</v>
      </c>
      <c r="I85" s="2" t="s">
        <v>5</v>
      </c>
      <c r="J85" s="1" t="s">
        <v>2</v>
      </c>
      <c r="K85" s="1">
        <v>25.8</v>
      </c>
      <c r="M85" s="2" t="s">
        <v>5</v>
      </c>
      <c r="N85" s="1" t="s">
        <v>2</v>
      </c>
      <c r="O85" s="1">
        <v>21.6</v>
      </c>
      <c r="Q85" s="2" t="s">
        <v>5</v>
      </c>
      <c r="R85" s="1" t="s">
        <v>2</v>
      </c>
      <c r="S85" s="1">
        <v>17.100000000000001</v>
      </c>
    </row>
    <row r="86" spans="1:19" x14ac:dyDescent="0.3">
      <c r="A86" s="2"/>
      <c r="B86" s="1" t="s">
        <v>3</v>
      </c>
      <c r="C86" s="1">
        <v>13.852</v>
      </c>
      <c r="E86" s="2"/>
      <c r="F86" s="1" t="s">
        <v>3</v>
      </c>
      <c r="G86" s="1">
        <v>11.81</v>
      </c>
      <c r="I86" s="2"/>
      <c r="J86" s="1" t="s">
        <v>3</v>
      </c>
      <c r="K86" s="1">
        <v>9.8559999999999999</v>
      </c>
      <c r="M86" s="2"/>
      <c r="N86" s="1" t="s">
        <v>3</v>
      </c>
      <c r="O86" s="1">
        <v>8.2430000000000003</v>
      </c>
      <c r="Q86" s="2"/>
      <c r="R86" s="1" t="s">
        <v>3</v>
      </c>
      <c r="S86" s="1">
        <v>6.5259999999999998</v>
      </c>
    </row>
    <row r="87" spans="1:19" x14ac:dyDescent="0.3">
      <c r="A87" s="1" t="s">
        <v>6</v>
      </c>
      <c r="B87" s="1" t="s">
        <v>2</v>
      </c>
      <c r="C87" s="1">
        <f>C83-C85</f>
        <v>1.3999999999999986</v>
      </c>
      <c r="E87" s="1" t="s">
        <v>6</v>
      </c>
      <c r="F87" s="1" t="s">
        <v>2</v>
      </c>
      <c r="G87" s="1">
        <f>G83-G85</f>
        <v>1.8999999999999986</v>
      </c>
      <c r="I87" s="1" t="s">
        <v>6</v>
      </c>
      <c r="J87" s="1" t="s">
        <v>2</v>
      </c>
      <c r="K87" s="1">
        <f>K83-K85</f>
        <v>1.5999999999999979</v>
      </c>
      <c r="M87" s="1" t="s">
        <v>6</v>
      </c>
      <c r="N87" s="1" t="s">
        <v>2</v>
      </c>
      <c r="O87" s="1">
        <f>O83-O85</f>
        <v>2.2999999999999972</v>
      </c>
      <c r="Q87" s="1" t="s">
        <v>6</v>
      </c>
      <c r="R87" s="1" t="s">
        <v>2</v>
      </c>
      <c r="S87" s="1">
        <f>S83-S85</f>
        <v>1.3999999999999986</v>
      </c>
    </row>
    <row r="88" spans="1:19" x14ac:dyDescent="0.3">
      <c r="B88" s="1" t="s">
        <v>3</v>
      </c>
      <c r="C88" s="1">
        <f>C84-C86</f>
        <v>0.51799999999999891</v>
      </c>
      <c r="F88" s="1" t="s">
        <v>3</v>
      </c>
      <c r="G88" s="1">
        <f>G84-G86</f>
        <v>0.74000000000000021</v>
      </c>
      <c r="J88" s="1" t="s">
        <v>3</v>
      </c>
      <c r="K88" s="1">
        <f>K84-K86</f>
        <v>0.63700000000000045</v>
      </c>
      <c r="N88" s="1" t="s">
        <v>3</v>
      </c>
      <c r="O88" s="1">
        <f>O84-O86</f>
        <v>0.90300000000000047</v>
      </c>
      <c r="R88" s="1" t="s">
        <v>3</v>
      </c>
      <c r="S88" s="1">
        <f>S84-S86</f>
        <v>0.56300000000000061</v>
      </c>
    </row>
    <row r="90" spans="1:19" x14ac:dyDescent="0.3">
      <c r="A90" s="2" t="s">
        <v>4</v>
      </c>
      <c r="B90" s="1" t="s">
        <v>2</v>
      </c>
      <c r="C90" s="1">
        <f>C71</f>
        <v>40.299999999999997</v>
      </c>
      <c r="E90" s="2" t="s">
        <v>4</v>
      </c>
      <c r="F90" s="1" t="s">
        <v>2</v>
      </c>
      <c r="G90" s="1">
        <f>G71</f>
        <v>35.9</v>
      </c>
      <c r="I90" s="2" t="s">
        <v>4</v>
      </c>
      <c r="J90" s="1" t="s">
        <v>2</v>
      </c>
      <c r="K90" s="1">
        <f>K71</f>
        <v>30</v>
      </c>
      <c r="M90" s="2" t="s">
        <v>4</v>
      </c>
      <c r="N90" s="1" t="s">
        <v>2</v>
      </c>
      <c r="O90" s="1">
        <f>O71</f>
        <v>25</v>
      </c>
      <c r="Q90" s="2" t="s">
        <v>4</v>
      </c>
      <c r="R90" s="1" t="s">
        <v>2</v>
      </c>
      <c r="S90" s="1">
        <f>S71</f>
        <v>20.100000000000001</v>
      </c>
    </row>
    <row r="91" spans="1:19" x14ac:dyDescent="0.3">
      <c r="A91" s="2"/>
      <c r="B91" s="1" t="s">
        <v>3</v>
      </c>
      <c r="C91" s="1">
        <f>C72</f>
        <v>15.420999999999999</v>
      </c>
      <c r="E91" s="2"/>
      <c r="F91" s="1" t="s">
        <v>3</v>
      </c>
      <c r="G91" s="1">
        <f>G72</f>
        <v>13.718999999999999</v>
      </c>
      <c r="I91" s="2"/>
      <c r="J91" s="1" t="s">
        <v>3</v>
      </c>
      <c r="K91" s="1">
        <f>K72</f>
        <v>11.455</v>
      </c>
      <c r="M91" s="2"/>
      <c r="N91" s="1" t="s">
        <v>3</v>
      </c>
      <c r="O91" s="1">
        <f>O72</f>
        <v>9.56</v>
      </c>
      <c r="Q91" s="2"/>
      <c r="R91" s="1" t="s">
        <v>3</v>
      </c>
      <c r="S91" s="1">
        <f>S72</f>
        <v>7.6660000000000004</v>
      </c>
    </row>
    <row r="92" spans="1:19" x14ac:dyDescent="0.3">
      <c r="A92" s="2" t="s">
        <v>5</v>
      </c>
      <c r="B92" s="1" t="s">
        <v>2</v>
      </c>
      <c r="C92" s="1">
        <f>C85</f>
        <v>36.200000000000003</v>
      </c>
      <c r="E92" s="2" t="s">
        <v>5</v>
      </c>
      <c r="F92" s="1" t="s">
        <v>2</v>
      </c>
      <c r="G92" s="1">
        <f>G85</f>
        <v>30.9</v>
      </c>
      <c r="I92" s="2" t="s">
        <v>5</v>
      </c>
      <c r="J92" s="1" t="s">
        <v>2</v>
      </c>
      <c r="K92" s="1">
        <f>K85</f>
        <v>25.8</v>
      </c>
      <c r="M92" s="2" t="s">
        <v>5</v>
      </c>
      <c r="N92" s="1" t="s">
        <v>2</v>
      </c>
      <c r="O92" s="1">
        <f>O85</f>
        <v>21.6</v>
      </c>
      <c r="Q92" s="2" t="s">
        <v>5</v>
      </c>
      <c r="R92" s="1" t="s">
        <v>2</v>
      </c>
      <c r="S92" s="1">
        <f>S85</f>
        <v>17.100000000000001</v>
      </c>
    </row>
    <row r="93" spans="1:19" x14ac:dyDescent="0.3">
      <c r="A93" s="2"/>
      <c r="B93" s="1" t="s">
        <v>3</v>
      </c>
      <c r="C93" s="1">
        <f>C86</f>
        <v>13.852</v>
      </c>
      <c r="E93" s="2"/>
      <c r="F93" s="1" t="s">
        <v>3</v>
      </c>
      <c r="G93" s="1">
        <f>G86</f>
        <v>11.81</v>
      </c>
      <c r="I93" s="2"/>
      <c r="J93" s="1" t="s">
        <v>3</v>
      </c>
      <c r="K93" s="1">
        <f>K86</f>
        <v>9.8559999999999999</v>
      </c>
      <c r="M93" s="2"/>
      <c r="N93" s="1" t="s">
        <v>3</v>
      </c>
      <c r="O93" s="1">
        <f>O86</f>
        <v>8.2430000000000003</v>
      </c>
      <c r="Q93" s="2"/>
      <c r="R93" s="1" t="s">
        <v>3</v>
      </c>
      <c r="S93" s="1">
        <f>S86</f>
        <v>6.5259999999999998</v>
      </c>
    </row>
    <row r="94" spans="1:19" x14ac:dyDescent="0.3">
      <c r="A94" s="1" t="s">
        <v>6</v>
      </c>
      <c r="B94" s="1" t="s">
        <v>2</v>
      </c>
      <c r="C94" s="1">
        <f>(C90-C92)/3</f>
        <v>1.3666666666666647</v>
      </c>
      <c r="E94" s="1" t="s">
        <v>6</v>
      </c>
      <c r="F94" s="1" t="s">
        <v>2</v>
      </c>
      <c r="G94" s="1">
        <f>(G90-G92)/3</f>
        <v>1.6666666666666667</v>
      </c>
      <c r="I94" s="1" t="s">
        <v>6</v>
      </c>
      <c r="J94" s="1" t="s">
        <v>2</v>
      </c>
      <c r="K94" s="1">
        <f>(K90-K92)/3</f>
        <v>1.3999999999999997</v>
      </c>
      <c r="M94" s="1" t="s">
        <v>6</v>
      </c>
      <c r="N94" s="1" t="s">
        <v>2</v>
      </c>
      <c r="O94" s="1">
        <f>(O90-O92)/3</f>
        <v>1.1333333333333329</v>
      </c>
      <c r="Q94" s="1" t="s">
        <v>6</v>
      </c>
      <c r="R94" s="1" t="s">
        <v>2</v>
      </c>
      <c r="S94" s="1">
        <f>(S90-S92)/3</f>
        <v>1</v>
      </c>
    </row>
    <row r="95" spans="1:19" x14ac:dyDescent="0.3">
      <c r="B95" s="1" t="s">
        <v>3</v>
      </c>
      <c r="C95" s="1">
        <f>(C91-C93)/3</f>
        <v>0.52299999999999969</v>
      </c>
      <c r="F95" s="1" t="s">
        <v>3</v>
      </c>
      <c r="G95" s="1">
        <f>(G91-G93)/3</f>
        <v>0.63633333333333297</v>
      </c>
      <c r="J95" s="1" t="s">
        <v>3</v>
      </c>
      <c r="K95" s="1">
        <f>(K91-K93)/3</f>
        <v>0.53300000000000003</v>
      </c>
      <c r="N95" s="1" t="s">
        <v>3</v>
      </c>
      <c r="O95" s="1">
        <f>(O91-O93)/3</f>
        <v>0.43900000000000006</v>
      </c>
      <c r="R95" s="1" t="s">
        <v>3</v>
      </c>
      <c r="S95" s="1">
        <f>(S91-S93)/3</f>
        <v>0.38000000000000017</v>
      </c>
    </row>
    <row r="97" spans="1:19" x14ac:dyDescent="0.3">
      <c r="A97" s="1" t="s">
        <v>8</v>
      </c>
      <c r="B97" s="1" t="s">
        <v>2</v>
      </c>
      <c r="C97" s="1">
        <f>(C75+C81+C87)/3</f>
        <v>1.3666666666666647</v>
      </c>
      <c r="E97" s="1" t="s">
        <v>8</v>
      </c>
      <c r="F97" s="1" t="s">
        <v>2</v>
      </c>
      <c r="G97" s="1">
        <f>(G75+G81+G87)/3</f>
        <v>1.6666666666666667</v>
      </c>
      <c r="I97" s="1" t="s">
        <v>8</v>
      </c>
      <c r="J97" s="1" t="s">
        <v>2</v>
      </c>
      <c r="K97" s="1">
        <f>(K75+K81+K87)/3</f>
        <v>1.3999999999999997</v>
      </c>
      <c r="M97" s="1" t="s">
        <v>8</v>
      </c>
      <c r="N97" s="1" t="s">
        <v>2</v>
      </c>
      <c r="O97" s="1">
        <f>(O75+O81+O87)/3</f>
        <v>1.1333333333333329</v>
      </c>
      <c r="Q97" s="1" t="s">
        <v>8</v>
      </c>
      <c r="R97" s="1" t="s">
        <v>2</v>
      </c>
      <c r="S97" s="1">
        <f>(S75+S81+S87)/3</f>
        <v>1</v>
      </c>
    </row>
    <row r="98" spans="1:19" x14ac:dyDescent="0.3">
      <c r="B98" s="1" t="s">
        <v>3</v>
      </c>
      <c r="C98" s="1">
        <f>(C76+C82+C88)/3</f>
        <v>0.52299999999999969</v>
      </c>
      <c r="F98" s="1" t="s">
        <v>3</v>
      </c>
      <c r="G98" s="1">
        <f>(G76+G82+G88)/3</f>
        <v>0.63633333333333297</v>
      </c>
      <c r="J98" s="1" t="s">
        <v>3</v>
      </c>
      <c r="K98" s="1">
        <f>(K76+K82+K88)/3</f>
        <v>0.53300000000000003</v>
      </c>
      <c r="N98" s="1" t="s">
        <v>3</v>
      </c>
      <c r="O98" s="1">
        <f>(O76+O82+O88)/3</f>
        <v>0.43900000000000006</v>
      </c>
      <c r="R98" s="1" t="s">
        <v>3</v>
      </c>
      <c r="S98" s="1">
        <f>(S76+S82+S88)/3</f>
        <v>0.38000000000000017</v>
      </c>
    </row>
    <row r="100" spans="1:19" x14ac:dyDescent="0.3">
      <c r="A100" s="1" t="s">
        <v>14</v>
      </c>
      <c r="B100" s="1" t="s">
        <v>2</v>
      </c>
      <c r="C100" s="1">
        <f>VAR(C75,C81,C87)</f>
        <v>3.3333333333334281E-3</v>
      </c>
      <c r="E100" s="1" t="s">
        <v>14</v>
      </c>
      <c r="F100" s="1" t="s">
        <v>2</v>
      </c>
      <c r="G100" s="1">
        <f>VAR(G75,G81,G87)</f>
        <v>4.3333333333332114E-2</v>
      </c>
      <c r="I100" s="1" t="s">
        <v>14</v>
      </c>
      <c r="J100" s="1" t="s">
        <v>2</v>
      </c>
      <c r="K100" s="1">
        <f>VAR(K75,K81,K87)</f>
        <v>0.18999999999999817</v>
      </c>
      <c r="M100" s="1" t="s">
        <v>14</v>
      </c>
      <c r="N100" s="1" t="s">
        <v>2</v>
      </c>
      <c r="O100" s="1">
        <f>VAR(O75,O81,O87)</f>
        <v>1.1433333333333278</v>
      </c>
      <c r="Q100" s="1" t="s">
        <v>14</v>
      </c>
      <c r="R100" s="1" t="s">
        <v>2</v>
      </c>
      <c r="S100" s="1">
        <f>VAR(S75,S81,S87)</f>
        <v>0.36999999999999922</v>
      </c>
    </row>
    <row r="101" spans="1:19" x14ac:dyDescent="0.3">
      <c r="B101" s="1" t="s">
        <v>3</v>
      </c>
      <c r="C101" s="1">
        <f>VAR(C76,C82,C88)</f>
        <v>5.250000000000043E-4</v>
      </c>
      <c r="F101" s="1" t="s">
        <v>3</v>
      </c>
      <c r="G101" s="1">
        <f>VAR(G76,G82,G88)</f>
        <v>8.5663333333334535E-3</v>
      </c>
      <c r="J101" s="1" t="s">
        <v>3</v>
      </c>
      <c r="K101" s="1">
        <f>VAR(K76,K82,K88)</f>
        <v>2.7993000000000046E-2</v>
      </c>
      <c r="N101" s="1" t="s">
        <v>3</v>
      </c>
      <c r="O101" s="1">
        <f>VAR(O76,O82,O88)</f>
        <v>0.18337600000000048</v>
      </c>
      <c r="R101" s="1" t="s">
        <v>3</v>
      </c>
      <c r="S101" s="1">
        <f>VAR(S76,S82,S88)</f>
        <v>7.7787000000000411E-2</v>
      </c>
    </row>
  </sheetData>
  <mergeCells count="138">
    <mergeCell ref="A56:A57"/>
    <mergeCell ref="E56:E57"/>
    <mergeCell ref="I56:I57"/>
    <mergeCell ref="M56:M57"/>
    <mergeCell ref="Q56:Q57"/>
    <mergeCell ref="A58:A59"/>
    <mergeCell ref="E58:E59"/>
    <mergeCell ref="I58:I59"/>
    <mergeCell ref="M58:M59"/>
    <mergeCell ref="Q58:Q59"/>
    <mergeCell ref="A49:A50"/>
    <mergeCell ref="E49:E50"/>
    <mergeCell ref="I49:I50"/>
    <mergeCell ref="M49:M50"/>
    <mergeCell ref="Q49:Q50"/>
    <mergeCell ref="A51:A52"/>
    <mergeCell ref="E51:E52"/>
    <mergeCell ref="I51:I52"/>
    <mergeCell ref="M51:M52"/>
    <mergeCell ref="Q51:Q52"/>
    <mergeCell ref="M39:M40"/>
    <mergeCell ref="Q39:Q40"/>
    <mergeCell ref="A43:A44"/>
    <mergeCell ref="E43:E44"/>
    <mergeCell ref="I43:I44"/>
    <mergeCell ref="M43:M44"/>
    <mergeCell ref="Q43:Q44"/>
    <mergeCell ref="A45:A46"/>
    <mergeCell ref="E45:E46"/>
    <mergeCell ref="I45:I46"/>
    <mergeCell ref="M45:M46"/>
    <mergeCell ref="Q45:Q46"/>
    <mergeCell ref="Q15:Q16"/>
    <mergeCell ref="Q17:Q18"/>
    <mergeCell ref="Q22:Q23"/>
    <mergeCell ref="Q24:Q25"/>
    <mergeCell ref="A1:S1"/>
    <mergeCell ref="Q2:S2"/>
    <mergeCell ref="Q3:Q4"/>
    <mergeCell ref="Q5:Q6"/>
    <mergeCell ref="Q9:Q10"/>
    <mergeCell ref="Q11:Q12"/>
    <mergeCell ref="I24:I25"/>
    <mergeCell ref="M2:O2"/>
    <mergeCell ref="M3:M4"/>
    <mergeCell ref="M5:M6"/>
    <mergeCell ref="M9:M10"/>
    <mergeCell ref="M11:M12"/>
    <mergeCell ref="M15:M16"/>
    <mergeCell ref="M17:M18"/>
    <mergeCell ref="M22:M23"/>
    <mergeCell ref="M24:M25"/>
    <mergeCell ref="I9:I10"/>
    <mergeCell ref="I11:I12"/>
    <mergeCell ref="I15:I16"/>
    <mergeCell ref="I17:I18"/>
    <mergeCell ref="I22:I23"/>
    <mergeCell ref="I2:K2"/>
    <mergeCell ref="I3:I4"/>
    <mergeCell ref="I5:I6"/>
    <mergeCell ref="E15:E16"/>
    <mergeCell ref="E17:E18"/>
    <mergeCell ref="A2:C2"/>
    <mergeCell ref="E2:G2"/>
    <mergeCell ref="E3:E4"/>
    <mergeCell ref="E5:E6"/>
    <mergeCell ref="A3:A4"/>
    <mergeCell ref="A5:A6"/>
    <mergeCell ref="A9:A10"/>
    <mergeCell ref="A11:A12"/>
    <mergeCell ref="A15:A16"/>
    <mergeCell ref="A17:A18"/>
    <mergeCell ref="E9:E10"/>
    <mergeCell ref="E11:E12"/>
    <mergeCell ref="A70:C70"/>
    <mergeCell ref="E70:G70"/>
    <mergeCell ref="I70:K70"/>
    <mergeCell ref="M70:O70"/>
    <mergeCell ref="Q70:S70"/>
    <mergeCell ref="E22:E23"/>
    <mergeCell ref="E24:E25"/>
    <mergeCell ref="A22:A23"/>
    <mergeCell ref="A24:A25"/>
    <mergeCell ref="A69:S69"/>
    <mergeCell ref="A35:S35"/>
    <mergeCell ref="A36:C36"/>
    <mergeCell ref="E36:G36"/>
    <mergeCell ref="I36:K36"/>
    <mergeCell ref="M36:O36"/>
    <mergeCell ref="Q36:S36"/>
    <mergeCell ref="A37:A38"/>
    <mergeCell ref="E37:E38"/>
    <mergeCell ref="I37:I38"/>
    <mergeCell ref="M37:M38"/>
    <mergeCell ref="Q37:Q38"/>
    <mergeCell ref="A39:A40"/>
    <mergeCell ref="E39:E40"/>
    <mergeCell ref="I39:I40"/>
    <mergeCell ref="A73:A74"/>
    <mergeCell ref="E73:E74"/>
    <mergeCell ref="I73:I74"/>
    <mergeCell ref="M73:M74"/>
    <mergeCell ref="Q73:Q74"/>
    <mergeCell ref="A71:A72"/>
    <mergeCell ref="E71:E72"/>
    <mergeCell ref="I71:I72"/>
    <mergeCell ref="M71:M72"/>
    <mergeCell ref="Q71:Q72"/>
    <mergeCell ref="A79:A80"/>
    <mergeCell ref="E79:E80"/>
    <mergeCell ref="I79:I80"/>
    <mergeCell ref="M79:M80"/>
    <mergeCell ref="Q79:Q80"/>
    <mergeCell ref="A77:A78"/>
    <mergeCell ref="E77:E78"/>
    <mergeCell ref="I77:I78"/>
    <mergeCell ref="M77:M78"/>
    <mergeCell ref="Q77:Q78"/>
    <mergeCell ref="A85:A86"/>
    <mergeCell ref="E85:E86"/>
    <mergeCell ref="I85:I86"/>
    <mergeCell ref="M85:M86"/>
    <mergeCell ref="Q85:Q86"/>
    <mergeCell ref="A83:A84"/>
    <mergeCell ref="E83:E84"/>
    <mergeCell ref="I83:I84"/>
    <mergeCell ref="M83:M84"/>
    <mergeCell ref="Q83:Q84"/>
    <mergeCell ref="A92:A93"/>
    <mergeCell ref="E92:E93"/>
    <mergeCell ref="I92:I93"/>
    <mergeCell ref="M92:M93"/>
    <mergeCell ref="Q92:Q93"/>
    <mergeCell ref="A90:A91"/>
    <mergeCell ref="E90:E91"/>
    <mergeCell ref="I90:I91"/>
    <mergeCell ref="M90:M91"/>
    <mergeCell ref="Q90:Q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2017-05-20T23:25:21Z</dcterms:modified>
</cp:coreProperties>
</file>