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ls" ContentType="application/vnd.ms-exce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86003A20-F262-453C-9DB7-DFD82E53EE90}"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11" r:id="rId2"/>
  </sheets>
  <definedNames>
    <definedName name="_xlnm._FilterDatabase" localSheetId="0" hidden="1">User審查意見彙整!$A$1:$K$96</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S26" i="11" l="1"/>
  <c r="R26" i="11"/>
  <c r="S25" i="11"/>
  <c r="R25" i="11"/>
  <c r="S24" i="11"/>
  <c r="R24" i="11"/>
  <c r="S23" i="11"/>
  <c r="R23" i="11"/>
  <c r="S22" i="11"/>
  <c r="R22" i="11"/>
  <c r="S21" i="11"/>
  <c r="R21" i="11"/>
  <c r="S20" i="11"/>
  <c r="R20" i="11"/>
  <c r="S19" i="11"/>
  <c r="R19" i="11"/>
  <c r="S18" i="11"/>
  <c r="R18" i="11"/>
  <c r="Q26" i="11"/>
  <c r="P26" i="11"/>
  <c r="O26" i="11"/>
  <c r="N26" i="11"/>
  <c r="M26" i="11"/>
  <c r="L26" i="11"/>
  <c r="K26" i="11"/>
  <c r="J26" i="11"/>
  <c r="I26" i="11"/>
  <c r="H26" i="11"/>
  <c r="G26" i="11"/>
  <c r="F26" i="11"/>
  <c r="E26" i="11"/>
  <c r="D26" i="11"/>
  <c r="C26" i="11"/>
  <c r="B26" i="11"/>
  <c r="Q25" i="11"/>
  <c r="P25" i="11"/>
  <c r="O25" i="11"/>
  <c r="N25" i="11"/>
  <c r="M25" i="11"/>
  <c r="L25" i="11"/>
  <c r="K25" i="11"/>
  <c r="J25" i="11"/>
  <c r="I25" i="11"/>
  <c r="H25" i="11"/>
  <c r="G25" i="11"/>
  <c r="F25" i="11"/>
  <c r="E25" i="11"/>
  <c r="D25" i="11"/>
  <c r="C25" i="11"/>
  <c r="B25" i="11"/>
  <c r="Q24" i="11"/>
  <c r="P24" i="11"/>
  <c r="O24" i="11"/>
  <c r="N24" i="11"/>
  <c r="M24" i="11"/>
  <c r="L24" i="11"/>
  <c r="K24" i="11"/>
  <c r="J24" i="11"/>
  <c r="I24" i="11"/>
  <c r="H24" i="11"/>
  <c r="G24" i="11"/>
  <c r="F24" i="11"/>
  <c r="E24" i="11"/>
  <c r="D24" i="11"/>
  <c r="C24" i="11"/>
  <c r="B24" i="11"/>
  <c r="A25" i="11"/>
  <c r="A26" i="11"/>
  <c r="A18" i="11"/>
  <c r="B18" i="11"/>
  <c r="C18" i="11"/>
  <c r="D18" i="11"/>
  <c r="E18" i="11"/>
  <c r="F18" i="11"/>
  <c r="G18" i="11"/>
  <c r="H18" i="11"/>
  <c r="I18" i="11"/>
  <c r="J18" i="11"/>
  <c r="K18" i="11"/>
  <c r="L18" i="11"/>
  <c r="M18" i="11"/>
  <c r="N18" i="11"/>
  <c r="O18" i="11"/>
  <c r="P18" i="11"/>
  <c r="Q18" i="11"/>
  <c r="A19" i="11"/>
  <c r="B19" i="11"/>
  <c r="C19" i="11"/>
  <c r="D19" i="11"/>
  <c r="E19" i="11"/>
  <c r="F19" i="11"/>
  <c r="G19" i="11"/>
  <c r="H19" i="11"/>
  <c r="I19" i="11"/>
  <c r="J19" i="11"/>
  <c r="K19" i="11"/>
  <c r="L19" i="11"/>
  <c r="M19" i="11"/>
  <c r="N19" i="11"/>
  <c r="O19" i="11"/>
  <c r="P19" i="11"/>
  <c r="Q19" i="11"/>
  <c r="A20" i="11"/>
  <c r="B20" i="11"/>
  <c r="C20" i="11"/>
  <c r="D20" i="11"/>
  <c r="E20" i="11"/>
  <c r="F20" i="11"/>
  <c r="G20" i="11"/>
  <c r="H20" i="11"/>
  <c r="I20" i="11"/>
  <c r="J20" i="11"/>
  <c r="K20" i="11"/>
  <c r="L20" i="11"/>
  <c r="M20" i="11"/>
  <c r="N20" i="11"/>
  <c r="O20" i="11"/>
  <c r="P20" i="11"/>
  <c r="Q20" i="11"/>
  <c r="A21" i="11"/>
  <c r="B21" i="11"/>
  <c r="C21" i="11"/>
  <c r="D21" i="11"/>
  <c r="E21" i="11"/>
  <c r="F21" i="11"/>
  <c r="G21" i="11"/>
  <c r="H21" i="11"/>
  <c r="I21" i="11"/>
  <c r="J21" i="11"/>
  <c r="K21" i="11"/>
  <c r="L21" i="11"/>
  <c r="M21" i="11"/>
  <c r="N21" i="11"/>
  <c r="O21" i="11"/>
  <c r="P21" i="11"/>
  <c r="Q21" i="11"/>
  <c r="V21" i="11"/>
  <c r="A22" i="11"/>
  <c r="B22" i="11"/>
  <c r="C22" i="11"/>
  <c r="D22" i="11"/>
  <c r="E22" i="11"/>
  <c r="F22" i="11"/>
  <c r="G22" i="11"/>
  <c r="H22" i="11"/>
  <c r="I22" i="11"/>
  <c r="J22" i="11"/>
  <c r="K22" i="11"/>
  <c r="L22" i="11"/>
  <c r="M22" i="11"/>
  <c r="N22" i="11"/>
  <c r="O22" i="11"/>
  <c r="P22" i="11"/>
  <c r="Q22" i="11"/>
  <c r="A23" i="11"/>
  <c r="B23" i="11"/>
  <c r="C23" i="11"/>
  <c r="D23" i="11"/>
  <c r="E23" i="11"/>
  <c r="F23" i="11"/>
  <c r="G23" i="11"/>
  <c r="H23" i="11"/>
  <c r="I23" i="11"/>
  <c r="J23" i="11"/>
  <c r="K23" i="11"/>
  <c r="L23" i="11"/>
  <c r="M23" i="11"/>
  <c r="N23" i="11"/>
  <c r="O23" i="11"/>
  <c r="P23" i="11"/>
  <c r="Q23" i="11"/>
  <c r="A24" i="11"/>
  <c r="B17" i="11"/>
  <c r="C17" i="11"/>
  <c r="D17" i="11"/>
  <c r="E17" i="11"/>
  <c r="F17" i="11"/>
  <c r="G17" i="11"/>
  <c r="H17" i="11"/>
  <c r="I17" i="11"/>
  <c r="J17" i="11"/>
  <c r="K17" i="11"/>
  <c r="L17" i="11"/>
  <c r="M17" i="11"/>
  <c r="N17" i="11"/>
  <c r="O17" i="11"/>
  <c r="P17" i="11"/>
  <c r="Q17" i="11"/>
  <c r="V26" i="11" l="1"/>
  <c r="V25" i="11"/>
  <c r="V24" i="11"/>
  <c r="V20" i="11"/>
  <c r="V19" i="11"/>
  <c r="V18" i="11"/>
  <c r="V22" i="11"/>
  <c r="V23" i="11"/>
</calcChain>
</file>

<file path=xl/sharedStrings.xml><?xml version="1.0" encoding="utf-8"?>
<sst xmlns="http://schemas.openxmlformats.org/spreadsheetml/2006/main" count="634" uniqueCount="270">
  <si>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</si>
  <si>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</si>
  <si>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</si>
  <si>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</si>
  <si>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</si>
  <si>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</si>
  <si>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</si>
  <si>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</si>
  <si>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</si>
  <si>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</si>
  <si>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</si>
  <si>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</si>
  <si>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</si>
  <si>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</si>
  <si>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</si>
  <si>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</si>
  <si>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</si>
  <si>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</si>
  <si>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</si>
  <si>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</si>
  <si>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</si>
  <si>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</si>
  <si>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</si>
  <si>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</si>
  <si>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</si>
  <si>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</si>
  <si>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</si>
  <si>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</si>
  <si>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</si>
  <si>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</si>
  <si>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</si>
  <si>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</si>
  <si>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</si>
  <si>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</si>
  <si>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</si>
  <si>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</si>
  <si>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</si>
  <si>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</si>
  <si>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</si>
  <si>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</si>
  <si>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</si>
  <si>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</si>
  <si>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</si>
  <si>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</si>
  <si>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</si>
  <si>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</si>
  <si>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</si>
  <si>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</si>
  <si>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</si>
  <si>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</si>
  <si>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</si>
  <si>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</si>
  <si>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</si>
  <si>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</si>
  <si>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</si>
  <si>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</si>
  <si>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</si>
  <si>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</si>
  <si>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</si>
  <si>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</si>
  <si>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</si>
  <si>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</si>
  <si>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</si>
  <si>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</si>
  <si>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</si>
  <si>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</si>
  <si>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</si>
  <si>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</si>
  <si>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</si>
  <si>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</si>
  <si>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</si>
  <si>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</si>
  <si>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</si>
  <si>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</si>
  <si>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</si>
  <si>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</si>
  <si>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</si>
  <si>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</si>
  <si>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</si>
  <si>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</si>
  <si>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</si>
  <si>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</si>
  <si>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</si>
  <si>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</si>
  <si>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</si>
  <si>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</si>
  <si>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</si>
  <si>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</si>
  <si>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</si>
  <si>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</si>
  <si>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</si>
  <si>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</si>
  <si>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</si>
  <si>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</si>
  <si>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</si>
  <si>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</si>
  <si>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</si>
  <si>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</si>
  <si>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</si>
  <si>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</si>
  <si>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</si>
  <si>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</si>
  <si>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</si>
  <si>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</si>
  <si>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</si>
  <si>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</si>
  <si>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</si>
  <si>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</si>
  <si>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</si>
  <si>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</si>
  <si>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</si>
  <si>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</si>
  <si>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</si>
  <si>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</si>
  <si>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</si>
  <si>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</si>
  <si>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</si>
  <si>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</si>
  <si>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</si>
  <si>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</si>
  <si>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</si>
  <si>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</si>
  <si>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</si>
  <si>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</si>
  <si>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</si>
  <si>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</si>
  <si>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</si>
  <si>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</si>
  <si>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</si>
  <si>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</si>
  <si>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</si>
  <si>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</si>
  <si>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</si>
  <si>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</si>
  <si>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</si>
  <si>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</si>
  <si>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</si>
  <si>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</si>
  <si>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</si>
  <si>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</si>
  <si>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</si>
  <si>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</si>
  <si>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</si>
  <si>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</si>
  <si>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</si>
  <si>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</si>
  <si>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</si>
  <si>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</si>
  <si>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</si>
  <si>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</si>
  <si>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</si>
  <si>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</si>
  <si>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</si>
  <si>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</si>
  <si>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</si>
  <si>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</si>
  <si>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</si>
  <si>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</si>
  <si>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</si>
  <si>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</si>
  <si>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</si>
  <si>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</si>
  <si>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</si>
  <si>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</si>
  <si>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</si>
  <si>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</si>
  <si>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</si>
  <si>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</si>
  <si>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</si>
  <si>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</si>
  <si>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</si>
  <si>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</si>
  <si>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</si>
  <si>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</si>
  <si>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</si>
  <si>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</si>
  <si>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</si>
  <si>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</si>
  <si>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</si>
  <si>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</si>
  <si>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</si>
  <si>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</si>
  <si>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</si>
  <si>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</si>
  <si>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</si>
  <si>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</si>
  <si>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</si>
  <si>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</si>
  <si>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</si>
  <si>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</si>
  <si>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</si>
  <si>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</si>
  <si>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</si>
  <si>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</si>
  <si>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</si>
  <si>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</si>
  <si>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</si>
  <si>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</si>
  <si>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</si>
  <si>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</si>
  <si>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</si>
  <si>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</si>
  <si>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</si>
  <si>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</si>
  <si>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</si>
  <si>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</si>
  <si>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</si>
  <si>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</si>
  <si>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</si>
  <si>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</si>
  <si>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</si>
  <si>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</si>
  <si>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</si>
  <si>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</si>
  <si>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</si>
  <si>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</si>
  <si>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</si>
  <si>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</si>
  <si>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</si>
  <si>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</si>
  <si>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</si>
  <si>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</si>
  <si>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</si>
  <si>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</si>
  <si>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</si>
  <si>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</si>
  <si>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</si>
  <si>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</si>
  <si>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</si>
  <si>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</si>
  <si>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</si>
  <si>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</si>
  <si>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</si>
  <si>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</si>
  <si>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</si>
  <si>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</si>
  <si>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</si>
  <si>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</si>
  <si>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</si>
  <si>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</si>
  <si>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</si>
  <si>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</si>
  <si>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</si>
  <si>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</si>
  <si>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</si>
  <si>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</si>
  <si>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</si>
  <si>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銷號欄開放輸入</t>
    <phoneticPr fontId="1" type="noConversion"/>
  </si>
  <si>
    <t>已修正</t>
    <phoneticPr fontId="1" type="noConversion"/>
  </si>
  <si>
    <t>已刪除此欄位</t>
    <phoneticPr fontId="1" type="noConversion"/>
  </si>
  <si>
    <t>新增連動[L2902 保證人保證資料查詢]與[L4960 火險保費資料查詢(By客戶)]</t>
  </si>
  <si>
    <t>入帳日與金額可修改,金額依入帳日預設可修改</t>
    <phoneticPr fontId="1" type="noConversion"/>
  </si>
  <si>
    <t>判斷擔保品需全部結案才可領取清償證明</t>
    <phoneticPr fontId="1" type="noConversion"/>
  </si>
  <si>
    <t>1.URS、程式調整
2.以代碼交易調整</t>
    <phoneticPr fontId="1" type="noConversion"/>
  </si>
  <si>
    <t>增加按鈕連動相關交易</t>
    <phoneticPr fontId="1" type="noConversion"/>
  </si>
  <si>
    <t>L8081AML定審通知處理</t>
    <phoneticPr fontId="1" type="noConversion"/>
  </si>
  <si>
    <t>1、附件上傳後，當下列印資料，有附件資料措述，但無法看到附件內容。
2、後續查詢內容，無查詢到有附件上傳記錄資料。
3、通知內容僅顯示最後一筆通知，歷史記錄及之前如有附件，要如何得知。
4、測試資料僅高、低有資料，問題相同，中風險無資料無法測試。
5、AML定審資料為ａｍｌ系統發動，無法確認後續轉檔是否正確。</t>
    <phoneticPr fontId="1" type="noConversion"/>
  </si>
  <si>
    <t>施美娟</t>
    <phoneticPr fontId="1" type="noConversion"/>
  </si>
  <si>
    <t>L6705聯徵報送-地區別資料維護</t>
    <phoneticPr fontId="1" type="noConversion"/>
  </si>
  <si>
    <t>鄧雪美</t>
    <phoneticPr fontId="1" type="noConversion"/>
  </si>
  <si>
    <t>新增地區別畫面：部室代號非為必要欄位</t>
    <phoneticPr fontId="1" type="noConversion"/>
  </si>
  <si>
    <t>L8350聯徵MU1報送</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</si>
  <si>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</si>
  <si>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按鈕連動相關交易可另外列印</t>
    <phoneticPr fontId="1" type="noConversion"/>
  </si>
  <si>
    <t>需登打兩次交易額度1與額度4</t>
    <phoneticPr fontId="1" type="noConversion"/>
  </si>
  <si>
    <t>L3002撥款明細資料查詢</t>
    <phoneticPr fontId="1" type="noConversion"/>
  </si>
  <si>
    <t xml:space="preserve">1.欄位:戶況：為何有"展期"的戶況
2.無欄位：需有"撥款金額"跟"企金別"的欄位
3.欄位:展期件：匯出試算表後無此欄位，如附件[L3002]撥款明細資料_20220322_112048
</t>
    <phoneticPr fontId="1" type="noConversion"/>
  </si>
  <si>
    <t>1,2,3項會提供測試說明,也可當面說明
4.L8082查詢109/07/05有資料
5.目前測試資料為人工造的資料,建議於平測由AML系統匯入,王行確認</t>
    <phoneticPr fontId="1" type="noConversion"/>
  </si>
  <si>
    <t>&gt;2022/4/2</t>
  </si>
  <si>
    <t>1.展期是新系統新增的戶況
2.新增欄位
3.修改匯出試算表時顯示展期件欄位</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</si>
</sst>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2"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0"/>
      <color theme="1"/>
      <name val="標楷體"/>
      <family val="4"/>
      <charset val="136"/>
    </font>
    <font>
      <b/>
      <sz val="10"/>
      <color theme="1"/>
      <name val="標楷體"/>
      <family val="4"/>
      <charset val="136"/>
    </font>
    <font>
      <sz val="10"/>
      <color theme="1"/>
      <name val="標楷體"/>
      <family val="4"/>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9" fillId="0" borderId="0" xfId="0" applyFont="1" applyAlignment="1">
      <alignment horizontal="center" vertical="center"/>
    </xf>
    <xf numFmtId="0" fontId="3" fillId="2" borderId="1" xfId="0" applyFont="1" applyFill="1" applyBorder="1" applyAlignment="1">
      <alignment vertical="center" wrapText="1"/>
    </xf>
    <xf numFmtId="14" fontId="2" fillId="0" borderId="1" xfId="0" applyNumberFormat="1" applyFont="1" applyBorder="1" applyAlignment="1">
      <alignment vertical="center"/>
    </xf>
    <xf numFmtId="0" fontId="2" fillId="0" borderId="0" xfId="0" applyFont="1" applyAlignment="1">
      <alignment vertical="center"/>
    </xf>
    <xf numFmtId="176" fontId="9" fillId="4" borderId="0" xfId="0" applyNumberFormat="1" applyFont="1" applyFill="1">
      <alignment vertical="center"/>
    </xf>
    <xf numFmtId="176" fontId="9" fillId="5" borderId="0" xfId="0" applyNumberFormat="1" applyFont="1" applyFill="1">
      <alignment vertical="center"/>
    </xf>
    <xf numFmtId="0" fontId="9" fillId="4" borderId="0" xfId="0" applyFont="1" applyFill="1">
      <alignment vertical="center"/>
    </xf>
    <xf numFmtId="0" fontId="9" fillId="5" borderId="0" xfId="0" applyFont="1" applyFill="1">
      <alignment vertical="center"/>
    </xf>
    <xf numFmtId="0" fontId="9" fillId="0" borderId="0" xfId="0" applyFont="1">
      <alignment vertical="center"/>
    </xf>
    <xf numFmtId="9" fontId="9" fillId="5" borderId="0" xfId="1" applyFont="1" applyFill="1">
      <alignment vertical="center"/>
    </xf>
    <xf numFmtId="14" fontId="9" fillId="0" borderId="0" xfId="0" applyNumberFormat="1" applyFont="1" applyAlignment="1">
      <alignment horizontal="center" vertical="center"/>
    </xf>
    <xf numFmtId="14" fontId="9" fillId="4" borderId="0" xfId="0" applyNumberFormat="1" applyFont="1" applyFill="1">
      <alignment vertical="center"/>
    </xf>
    <xf numFmtId="0" fontId="10" fillId="5" borderId="0" xfId="0" applyFont="1" applyFill="1">
      <alignment vertical="center"/>
    </xf>
    <xf numFmtId="9" fontId="10" fillId="5" borderId="0" xfId="1" applyFont="1" applyFill="1">
      <alignment vertical="center"/>
    </xf>
    <xf numFmtId="14" fontId="9" fillId="0" borderId="0" xfId="0" applyNumberFormat="1" applyFont="1" applyAlignment="1">
      <alignment horizontal="left" vertical="center"/>
    </xf>
    <xf numFmtId="176" fontId="9" fillId="0" borderId="0" xfId="0" applyNumberFormat="1" applyFont="1">
      <alignment vertical="center"/>
    </xf>
    <xf numFmtId="14" fontId="5" fillId="0" borderId="1" xfId="0" applyNumberFormat="1" applyFont="1" applyBorder="1" applyAlignment="1">
      <alignment horizontal="center" vertical="center"/>
    </xf>
    <xf numFmtId="0" fontId="11" fillId="0" borderId="0" xfId="0" applyFont="1">
      <alignment vertical="center"/>
    </xf>
    <xf numFmtId="0" fontId="11" fillId="0" borderId="0" xfId="0" pivotButton="1" applyFont="1">
      <alignment vertical="center"/>
    </xf>
    <xf numFmtId="0" fontId="11" fillId="0" borderId="0" xfId="0" applyNumberFormat="1" applyFont="1">
      <alignment vertical="center"/>
    </xf>
    <xf numFmtId="0" fontId="11" fillId="0" borderId="0" xfId="0" applyFont="1" applyAlignment="1">
      <alignment horizontal="left" vertical="center"/>
    </xf>
  </cellXfs>
  <cellStyles count="2">
    <cellStyle name="一般" xfId="0" builtinId="0"/>
    <cellStyle name="百分比" xfId="1" builtinId="5"/>
  </cellStyles>
  <dxfs count="40">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name val="標楷體"/>
        <family val="4"/>
        <scheme val="none"/>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5" Type="http://schemas.openxmlformats.org/officeDocument/2006/relationships/image" Target="../media/image8.tmp"/><Relationship Id="rId15" Type="http://schemas.openxmlformats.org/officeDocument/2006/relationships/image" Target="../media/image18.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tmp"/><Relationship Id="rId9" Type="http://schemas.openxmlformats.org/officeDocument/2006/relationships/image" Target="../media/image12.png"/><Relationship Id="rId14" Type="http://schemas.openxmlformats.org/officeDocument/2006/relationships/image" Target="../media/image1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2720340</xdr:colOff>
          <xdr:row>95</xdr:row>
          <xdr:rowOff>632460</xdr:rowOff>
        </xdr:from>
        <xdr:to>
          <xdr:col>3</xdr:col>
          <xdr:colOff>3009900</xdr:colOff>
          <xdr:row>95</xdr:row>
          <xdr:rowOff>906780</xdr:rowOff>
        </xdr:to>
        <xdr:sp macro="" textlink="">
          <xdr:nvSpPr>
            <xdr:cNvPr id="1029" name="Object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57.413712152775" createdVersion="7" refreshedVersion="7" minRefreshableVersion="3" recordCount="96"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30T00:00:00" count="9">
        <d v="2022-01-14T00:00:00"/>
        <d v="2022-01-26T00:00:00"/>
        <d v="2022-01-28T00:00:00"/>
        <s v="2022/2/8、2022/2/11"/>
        <d v="2022-02-23T00:00:00"/>
        <d v="2022-03-15T00:00:00"/>
        <d v="2022-03-18T00:00:00"/>
        <d v="2022-03-29T00:00:00"/>
        <m/>
      </sharedItems>
    </cacheField>
    <cacheField name="萬事宜處理說明" numFmtId="0">
      <sharedItems containsBlank="1" longText="1"/>
    </cacheField>
    <cacheField name="預計完成日" numFmtId="14">
      <sharedItems containsNonDate="0" containsDate="1" containsString="0" containsBlank="1" minDate="2022-01-21T00:00:00" maxDate="2022-04-09T00:00:00" count="17">
        <d v="2022-01-21T00:00:00"/>
        <d v="2022-02-09T00:00:00"/>
        <d v="2022-02-11T00:00:00"/>
        <d v="2022-02-15T00:00:00"/>
        <d v="2022-02-25T00:00:00"/>
        <d v="2022-03-22T00:00:00"/>
        <d v="2022-03-11T00:00:00"/>
        <d v="2022-03-15T00:00:00"/>
        <d v="2022-03-16T00:00:00"/>
        <d v="2022-03-29T00:00:00"/>
        <d v="2022-03-23T00:00:00"/>
        <d v="2022-03-21T00:00:00"/>
        <d v="2022-03-25T00:00:00"/>
        <d v="2022-03-30T00:00:00"/>
        <d v="2022-03-31T00:00:00"/>
        <d v="2022-04-08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31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s v="增加按鈕連動相關交易"/>
    <x v="9"/>
    <d v="2022-03-29T00:00:00"/>
    <s v="已完成"/>
    <m/>
    <m/>
  </r>
  <r>
    <s v="蔡珮瑜"/>
    <n v="2"/>
    <s v="L2631清償作業"/>
    <s v="關於保證及火險查詢：無此設計"/>
    <x v="5"/>
    <s v="新增連動[L2902 保證人保證資料查詢]與[L4960 火險保費資料查詢(By客戶)]"/>
    <x v="10"/>
    <d v="2022-03-22T00:00:00"/>
    <s v="已完成"/>
    <m/>
    <m/>
  </r>
  <r>
    <s v="蔡珮瑜"/>
    <n v="3"/>
    <s v="L2631清償作業"/>
    <s v="登錄後列印文件：如附件"/>
    <x v="5"/>
    <s v="按鈕連動相關交易可另外列印"/>
    <x v="9"/>
    <d v="2022-03-29T00:00:00"/>
    <s v="已完成"/>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s v="需登打兩次交易額度1與額度4"/>
    <x v="9"/>
    <d v="2022-03-29T00:00:00"/>
    <s v="已完成"/>
    <m/>
    <m/>
  </r>
  <r>
    <s v="蔡珮瑜"/>
    <n v="6"/>
    <s v="L2631清償作業"/>
    <s v="是否有判斷，同押品是否同時要結清或是餘額為0，才可領取清償證明。"/>
    <x v="5"/>
    <s v="判斷擔保品需全部結案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s v="入帳日與金額可修改,金額依入帳日預設可修改"/>
    <x v="12"/>
    <d v="2022-03-28T00:00:00"/>
    <s v="已完成"/>
    <m/>
    <m/>
  </r>
  <r>
    <s v="蔡珮瑜"/>
    <n v="9"/>
    <s v="L2632清償作業維護"/>
    <s v="已結清時，銷號欄要可輸入"/>
    <x v="5"/>
    <s v="銷號欄開放輸入"/>
    <x v="11"/>
    <d v="2022-03-22T00:00:00"/>
    <s v="已完成"/>
    <m/>
    <m/>
  </r>
  <r>
    <s v="程慧娟"/>
    <n v="1"/>
    <s v="L8350聯徵MU1報送"/>
    <s v="1.授權辦理事項：三個選項應為：查詢、覆核、其他，請將系統第一個選項審查更改為查詢。_x000a_2.分行代號：因為原放款管理課已撤銷，請將原CR06放款管理課刪除，加入CR05放款服務課。"/>
    <x v="6"/>
    <s v="1.URS、程式調整_x000a_2.以代碼交易調整"/>
    <x v="5"/>
    <d v="2022-03-21T00:00:00"/>
    <s v="已完成"/>
    <m/>
    <m/>
  </r>
  <r>
    <s v="施美娟"/>
    <n v="1"/>
    <s v="L8081AML定審通知處理"/>
    <s v="1、附件上傳後，當下列印資料，有附件資料措述，但無法看到附件內容。_x000a_2、後續查詢內容，無查詢到有附件上傳記錄資料。_x000a_3、通知內容僅顯示最後一筆通知，歷史記錄及之前如有附件，要如何得知。_x000a_4、測試資料僅高、低有資料，問題相同，中風險無資料無法測試。_x000a_5、AML定審資料為ａｍｌ系統發動，無法確認後續轉檔是否正確。"/>
    <x v="7"/>
    <s v="1,2,3項會提供測試說明,也可當面說明_x000a_4.L8082查詢109/07/05有資料_x000a_5.目前測試資料為人工造的資料,建議於平測由AML系統匯入,王行確認"/>
    <x v="13"/>
    <d v="2022-03-30T00:00:00"/>
    <s v="已完成"/>
    <m/>
    <m/>
  </r>
  <r>
    <s v="鄧雪美"/>
    <n v="2"/>
    <s v="L6705聯徵報送-地區別資料維護"/>
    <s v="新增地區別畫面：部室代號非為必要欄位"/>
    <x v="7"/>
    <m/>
    <x v="14"/>
    <d v="2022-03-30T00:00:00"/>
    <s v="已完成"/>
    <m/>
    <m/>
  </r>
  <r>
    <s v="蔡珮瑜"/>
    <n v="3"/>
    <s v="L3002撥款明細資料查詢"/>
    <s v="1.欄位:戶況：為何有&quot;展期&quot;的戶況_x000a_2.無欄位：需有&quot;撥款金額&quot;跟&quot;企金別&quot;的欄位_x000a_3.欄位:展期件：匯出試算表後無此欄位，如附件[L3002]撥款明細資料_20220322_112048_x000a_"/>
    <x v="7"/>
    <s v="1.賴桑_x000a_2.新增欄位_x000a_3.展期件為按鈕,在問小潘是否能顯示"/>
    <x v="15"/>
    <m/>
    <m/>
    <m/>
    <m/>
  </r>
  <r>
    <m/>
    <m/>
    <m/>
    <m/>
    <x v="8"/>
    <m/>
    <x v="16"/>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U14" firstHeaderRow="1" firstDataRow="3" firstDataCol="1"/>
  <pivotFields count="11">
    <pivotField showAll="0"/>
    <pivotField showAll="0"/>
    <pivotField showAll="0"/>
    <pivotField showAll="0"/>
    <pivotField axis="axisRow" showAll="0">
      <items count="10">
        <item x="3"/>
        <item x="0"/>
        <item x="1"/>
        <item x="2"/>
        <item x="4"/>
        <item x="5"/>
        <item h="1" x="8"/>
        <item x="6"/>
        <item x="7"/>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9">
    <i>
      <x/>
    </i>
    <i>
      <x v="1"/>
    </i>
    <i>
      <x v="2"/>
    </i>
    <i>
      <x v="3"/>
    </i>
    <i>
      <x v="4"/>
    </i>
    <i>
      <x v="5"/>
    </i>
    <i>
      <x v="7"/>
    </i>
    <i>
      <x v="8"/>
    </i>
    <i t="grand">
      <x/>
    </i>
  </rowItems>
  <colFields count="2">
    <field x="6"/>
    <field x="-2"/>
  </colFields>
  <colItems count="20">
    <i>
      <x/>
      <x/>
    </i>
    <i r="1" i="1">
      <x v="1"/>
    </i>
    <i>
      <x v="3"/>
      <x/>
    </i>
    <i r="1" i="1">
      <x v="1"/>
    </i>
    <i>
      <x v="4"/>
      <x/>
    </i>
    <i r="1" i="1">
      <x v="1"/>
    </i>
    <i>
      <x v="5"/>
      <x/>
    </i>
    <i r="1" i="1">
      <x v="1"/>
    </i>
    <i>
      <x v="7"/>
      <x/>
    </i>
    <i r="1" i="1">
      <x v="1"/>
    </i>
    <i>
      <x v="8"/>
      <x/>
    </i>
    <i r="1" i="1">
      <x v="1"/>
    </i>
    <i>
      <x v="9"/>
      <x/>
    </i>
    <i r="1" i="1">
      <x v="1"/>
    </i>
    <i>
      <x v="10"/>
      <x/>
    </i>
    <i r="1" i="1">
      <x v="1"/>
    </i>
    <i>
      <x v="11"/>
      <x/>
    </i>
    <i r="1" i="1">
      <x v="1"/>
    </i>
    <i t="grand">
      <x/>
    </i>
    <i t="grand" i="1">
      <x/>
    </i>
  </colItems>
  <dataFields count="2">
    <dataField name="預計" fld="6" subtotal="count" baseField="4" baseItem="0"/>
    <dataField name="實際" fld="7" subtotal="count" baseField="4" baseItem="0"/>
  </dataFields>
  <formats count="40">
    <format dxfId="39">
      <pivotArea type="all" dataOnly="0" outline="0" fieldPosition="0"/>
    </format>
    <format dxfId="38">
      <pivotArea outline="0" collapsedLevelsAreSubtotals="1" fieldPosition="0"/>
    </format>
    <format dxfId="37">
      <pivotArea type="origin" dataOnly="0" labelOnly="1" outline="0" fieldPosition="0"/>
    </format>
    <format dxfId="36">
      <pivotArea field="6" type="button" dataOnly="0" labelOnly="1" outline="0" axis="axisCol" fieldPosition="0"/>
    </format>
    <format dxfId="35">
      <pivotArea field="-2" type="button" dataOnly="0" labelOnly="1" outline="0" axis="axisCol" fieldPosition="1"/>
    </format>
    <format dxfId="34">
      <pivotArea type="topRight" dataOnly="0" labelOnly="1" outline="0" fieldPosition="0"/>
    </format>
    <format dxfId="33">
      <pivotArea field="4" type="button" dataOnly="0" labelOnly="1" outline="0" axis="axisRow" fieldPosition="0"/>
    </format>
    <format dxfId="32">
      <pivotArea dataOnly="0" labelOnly="1" fieldPosition="0">
        <references count="1">
          <reference field="4" count="0"/>
        </references>
      </pivotArea>
    </format>
    <format dxfId="31">
      <pivotArea dataOnly="0" labelOnly="1" grandRow="1" outline="0" fieldPosition="0"/>
    </format>
    <format dxfId="30">
      <pivotArea dataOnly="0" labelOnly="1" fieldPosition="0">
        <references count="1">
          <reference field="6" count="8">
            <x v="0"/>
            <x v="3"/>
            <x v="4"/>
            <x v="5"/>
            <x v="7"/>
            <x v="8"/>
            <x v="9"/>
            <x v="10"/>
          </reference>
        </references>
      </pivotArea>
    </format>
    <format dxfId="29">
      <pivotArea field="6" dataOnly="0" labelOnly="1" grandCol="1" outline="0" axis="axisCol" fieldPosition="0">
        <references count="1">
          <reference field="4294967294" count="1" selected="0">
            <x v="0"/>
          </reference>
        </references>
      </pivotArea>
    </format>
    <format dxfId="28">
      <pivotArea field="6" dataOnly="0" labelOnly="1" grandCol="1" outline="0" axis="axisCol" fieldPosition="0">
        <references count="1">
          <reference field="4294967294" count="1" selected="0">
            <x v="1"/>
          </reference>
        </references>
      </pivotArea>
    </format>
    <format dxfId="27">
      <pivotArea dataOnly="0" labelOnly="1" outline="0" fieldPosition="0">
        <references count="2">
          <reference field="4294967294" count="2">
            <x v="0"/>
            <x v="1"/>
          </reference>
          <reference field="6" count="1" selected="0">
            <x v="0"/>
          </reference>
        </references>
      </pivotArea>
    </format>
    <format dxfId="26">
      <pivotArea dataOnly="0" labelOnly="1" outline="0" fieldPosition="0">
        <references count="2">
          <reference field="4294967294" count="2">
            <x v="0"/>
            <x v="1"/>
          </reference>
          <reference field="6" count="1" selected="0">
            <x v="3"/>
          </reference>
        </references>
      </pivotArea>
    </format>
    <format dxfId="25">
      <pivotArea dataOnly="0" labelOnly="1" outline="0" fieldPosition="0">
        <references count="2">
          <reference field="4294967294" count="2">
            <x v="0"/>
            <x v="1"/>
          </reference>
          <reference field="6" count="1" selected="0">
            <x v="4"/>
          </reference>
        </references>
      </pivotArea>
    </format>
    <format dxfId="24">
      <pivotArea dataOnly="0" labelOnly="1" outline="0" fieldPosition="0">
        <references count="2">
          <reference field="4294967294" count="2">
            <x v="0"/>
            <x v="1"/>
          </reference>
          <reference field="6" count="1" selected="0">
            <x v="5"/>
          </reference>
        </references>
      </pivotArea>
    </format>
    <format dxfId="23">
      <pivotArea dataOnly="0" labelOnly="1" outline="0" fieldPosition="0">
        <references count="2">
          <reference field="4294967294" count="2">
            <x v="0"/>
            <x v="1"/>
          </reference>
          <reference field="6" count="1" selected="0">
            <x v="7"/>
          </reference>
        </references>
      </pivotArea>
    </format>
    <format dxfId="22">
      <pivotArea dataOnly="0" labelOnly="1" outline="0" fieldPosition="0">
        <references count="2">
          <reference field="4294967294" count="2">
            <x v="0"/>
            <x v="1"/>
          </reference>
          <reference field="6" count="1" selected="0">
            <x v="8"/>
          </reference>
        </references>
      </pivotArea>
    </format>
    <format dxfId="21">
      <pivotArea dataOnly="0" labelOnly="1" outline="0" fieldPosition="0">
        <references count="2">
          <reference field="4294967294" count="2">
            <x v="0"/>
            <x v="1"/>
          </reference>
          <reference field="6" count="1" selected="0">
            <x v="9"/>
          </reference>
        </references>
      </pivotArea>
    </format>
    <format dxfId="20">
      <pivotArea dataOnly="0" labelOnly="1" outline="0" fieldPosition="0">
        <references count="2">
          <reference field="4294967294" count="2">
            <x v="0"/>
            <x v="1"/>
          </reference>
          <reference field="6" count="1" selected="0">
            <x v="10"/>
          </reference>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6" type="button" dataOnly="0" labelOnly="1" outline="0" axis="axisCol" fieldPosition="0"/>
    </format>
    <format dxfId="15">
      <pivotArea field="-2" type="button" dataOnly="0" labelOnly="1" outline="0" axis="axisCol" fieldPosition="1"/>
    </format>
    <format dxfId="14">
      <pivotArea type="topRight" dataOnly="0" labelOnly="1" outline="0" fieldPosition="0"/>
    </format>
    <format dxfId="13">
      <pivotArea field="4" type="button" dataOnly="0" labelOnly="1" outline="0" axis="axisRow" fieldPosition="0"/>
    </format>
    <format dxfId="12">
      <pivotArea dataOnly="0" labelOnly="1" fieldPosition="0">
        <references count="1">
          <reference field="4" count="0"/>
        </references>
      </pivotArea>
    </format>
    <format dxfId="11">
      <pivotArea dataOnly="0" labelOnly="1" grandRow="1" outline="0" fieldPosition="0"/>
    </format>
    <format dxfId="10">
      <pivotArea dataOnly="0" labelOnly="1" fieldPosition="0">
        <references count="1">
          <reference field="6" count="8">
            <x v="0"/>
            <x v="3"/>
            <x v="4"/>
            <x v="5"/>
            <x v="7"/>
            <x v="8"/>
            <x v="9"/>
            <x v="10"/>
          </reference>
        </references>
      </pivotArea>
    </format>
    <format dxfId="9">
      <pivotArea field="6" dataOnly="0" labelOnly="1" grandCol="1" outline="0" axis="axisCol" fieldPosition="0">
        <references count="1">
          <reference field="4294967294" count="1" selected="0">
            <x v="0"/>
          </reference>
        </references>
      </pivotArea>
    </format>
    <format dxfId="8">
      <pivotArea field="6" dataOnly="0" labelOnly="1" grandCol="1" outline="0" axis="axisCol" fieldPosition="0">
        <references count="1">
          <reference field="4294967294" count="1" selected="0">
            <x v="1"/>
          </reference>
        </references>
      </pivotArea>
    </format>
    <format dxfId="7">
      <pivotArea dataOnly="0" labelOnly="1" outline="0" fieldPosition="0">
        <references count="2">
          <reference field="4294967294" count="2">
            <x v="0"/>
            <x v="1"/>
          </reference>
          <reference field="6" count="1" selected="0">
            <x v="0"/>
          </reference>
        </references>
      </pivotArea>
    </format>
    <format dxfId="6">
      <pivotArea dataOnly="0" labelOnly="1" outline="0" fieldPosition="0">
        <references count="2">
          <reference field="4294967294" count="2">
            <x v="0"/>
            <x v="1"/>
          </reference>
          <reference field="6" count="1" selected="0">
            <x v="3"/>
          </reference>
        </references>
      </pivotArea>
    </format>
    <format dxfId="5">
      <pivotArea dataOnly="0" labelOnly="1" outline="0" fieldPosition="0">
        <references count="2">
          <reference field="4294967294" count="2">
            <x v="0"/>
            <x v="1"/>
          </reference>
          <reference field="6" count="1" selected="0">
            <x v="4"/>
          </reference>
        </references>
      </pivotArea>
    </format>
    <format dxfId="4">
      <pivotArea dataOnly="0" labelOnly="1" outline="0" fieldPosition="0">
        <references count="2">
          <reference field="4294967294" count="2">
            <x v="0"/>
            <x v="1"/>
          </reference>
          <reference field="6" count="1" selected="0">
            <x v="5"/>
          </reference>
        </references>
      </pivotArea>
    </format>
    <format dxfId="3">
      <pivotArea dataOnly="0" labelOnly="1" outline="0" fieldPosition="0">
        <references count="2">
          <reference field="4294967294" count="2">
            <x v="0"/>
            <x v="1"/>
          </reference>
          <reference field="6" count="1" selected="0">
            <x v="7"/>
          </reference>
        </references>
      </pivotArea>
    </format>
    <format dxfId="2">
      <pivotArea dataOnly="0" labelOnly="1" outline="0" fieldPosition="0">
        <references count="2">
          <reference field="4294967294" count="2">
            <x v="0"/>
            <x v="1"/>
          </reference>
          <reference field="6" count="1" selected="0">
            <x v="8"/>
          </reference>
        </references>
      </pivotArea>
    </format>
    <format dxfId="1">
      <pivotArea dataOnly="0" labelOnly="1" outline="0" fieldPosition="0">
        <references count="2">
          <reference field="4294967294" count="2">
            <x v="0"/>
            <x v="1"/>
          </reference>
          <reference field="6" count="1" selected="0">
            <x v="9"/>
          </reference>
        </references>
      </pivotArea>
    </format>
    <format dxfId="0">
      <pivotArea dataOnly="0" labelOnly="1" outline="0" fieldPosition="0">
        <references count="2">
          <reference field="4294967294" count="2">
            <x v="0"/>
            <x v="1"/>
          </reference>
          <reference field="6" count="1" selected="0">
            <x v="1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Microsoft_Excel_97-2003_Worksheet.xl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96"/>
  <sheetViews>
    <sheetView tabSelected="1" zoomScale="90" zoomScaleNormal="90" workbookViewId="0">
      <pane ySplit="1" topLeftCell="A2" activePane="bottomLeft" state="frozen"/>
      <selection activeCell="E1" sqref="E1"/>
      <selection pane="bottomLeft" activeCell="I96" sqref="I96"/>
    </sheetView>
  </sheetViews>
  <sheetFormatPr defaultColWidth="9" defaultRowHeight="15" x14ac:dyDescent="0.3"/>
  <cols>
    <col min="1" max="1" width="7.21875" style="1" bestFit="1" customWidth="1"/>
    <col min="2" max="2" width="3.21875" style="1" bestFit="1" customWidth="1"/>
    <col min="3" max="3" width="10" style="15" customWidth="1"/>
    <col min="4" max="4" width="44.6640625" style="15" customWidth="1"/>
    <col min="5" max="5" width="13" style="21" bestFit="1" customWidth="1"/>
    <col min="6" max="6" width="45" style="1" customWidth="1"/>
    <col min="7" max="7" width="17.109375" style="14" customWidth="1"/>
    <col min="8" max="8" width="11.88671875" style="28"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6" t="s">
        <v>175</v>
      </c>
      <c r="H1" s="26" t="s">
        <v>36</v>
      </c>
      <c r="I1" s="5" t="s">
        <v>59</v>
      </c>
      <c r="J1" s="5" t="s">
        <v>174</v>
      </c>
      <c r="K1" s="3" t="s">
        <v>164</v>
      </c>
    </row>
    <row r="2" spans="1:11" ht="30" hidden="1" x14ac:dyDescent="0.3">
      <c r="A2" s="2" t="s">
        <v>21</v>
      </c>
      <c r="B2" s="2">
        <v>1</v>
      </c>
      <c r="C2" s="6" t="s">
        <v>3</v>
      </c>
      <c r="D2" s="6" t="s">
        <v>4</v>
      </c>
      <c r="E2" s="12">
        <v>44575</v>
      </c>
      <c r="F2" s="2" t="s">
        <v>45</v>
      </c>
      <c r="G2" s="13">
        <v>44582</v>
      </c>
      <c r="H2" s="7">
        <v>44582</v>
      </c>
      <c r="I2" s="7" t="s">
        <v>60</v>
      </c>
      <c r="J2" s="7" t="s">
        <v>177</v>
      </c>
      <c r="K2" s="2"/>
    </row>
    <row r="3" spans="1:11" ht="45" hidden="1" x14ac:dyDescent="0.3">
      <c r="A3" s="2" t="s">
        <v>21</v>
      </c>
      <c r="B3" s="2">
        <v>2</v>
      </c>
      <c r="C3" s="6" t="s">
        <v>5</v>
      </c>
      <c r="D3" s="6" t="s">
        <v>1</v>
      </c>
      <c r="E3" s="12">
        <v>44575</v>
      </c>
      <c r="F3" s="6" t="s">
        <v>46</v>
      </c>
      <c r="G3" s="13">
        <v>44582</v>
      </c>
      <c r="H3" s="7">
        <v>44582</v>
      </c>
      <c r="I3" s="7" t="s">
        <v>60</v>
      </c>
      <c r="J3" s="7" t="s">
        <v>177</v>
      </c>
      <c r="K3" s="2"/>
    </row>
    <row r="4" spans="1:11" ht="45" hidden="1" x14ac:dyDescent="0.3">
      <c r="A4" s="2" t="s">
        <v>21</v>
      </c>
      <c r="B4" s="2">
        <v>3</v>
      </c>
      <c r="C4" s="6" t="s">
        <v>6</v>
      </c>
      <c r="D4" s="6" t="s">
        <v>4</v>
      </c>
      <c r="E4" s="12">
        <v>44575</v>
      </c>
      <c r="F4" s="2" t="s">
        <v>47</v>
      </c>
      <c r="G4" s="13">
        <v>44582</v>
      </c>
      <c r="H4" s="7">
        <v>44582</v>
      </c>
      <c r="I4" s="7" t="s">
        <v>60</v>
      </c>
      <c r="J4" s="7" t="s">
        <v>177</v>
      </c>
      <c r="K4" s="2"/>
    </row>
    <row r="5" spans="1:11" ht="45" hidden="1" x14ac:dyDescent="0.3">
      <c r="A5" s="2" t="s">
        <v>21</v>
      </c>
      <c r="B5" s="2">
        <v>4</v>
      </c>
      <c r="C5" s="6" t="s">
        <v>2</v>
      </c>
      <c r="D5" s="6" t="s">
        <v>4</v>
      </c>
      <c r="E5" s="12">
        <v>44575</v>
      </c>
      <c r="F5" s="2" t="s">
        <v>48</v>
      </c>
      <c r="G5" s="13">
        <v>44582</v>
      </c>
      <c r="H5" s="7">
        <v>44582</v>
      </c>
      <c r="I5" s="7" t="s">
        <v>60</v>
      </c>
      <c r="J5" s="7" t="s">
        <v>177</v>
      </c>
      <c r="K5" s="2"/>
    </row>
    <row r="6" spans="1:11" ht="45" hidden="1" x14ac:dyDescent="0.3">
      <c r="A6" s="2" t="s">
        <v>21</v>
      </c>
      <c r="B6" s="2">
        <v>5</v>
      </c>
      <c r="C6" s="6" t="s">
        <v>7</v>
      </c>
      <c r="D6" s="6" t="s">
        <v>4</v>
      </c>
      <c r="E6" s="12">
        <v>44575</v>
      </c>
      <c r="F6" s="2" t="s">
        <v>49</v>
      </c>
      <c r="G6" s="13">
        <v>44582</v>
      </c>
      <c r="H6" s="7">
        <v>44582</v>
      </c>
      <c r="I6" s="7" t="s">
        <v>60</v>
      </c>
      <c r="J6" s="7" t="s">
        <v>177</v>
      </c>
      <c r="K6" s="2"/>
    </row>
    <row r="7" spans="1:11" ht="30" hidden="1" x14ac:dyDescent="0.3">
      <c r="A7" s="2" t="s">
        <v>21</v>
      </c>
      <c r="B7" s="2">
        <v>6</v>
      </c>
      <c r="C7" s="6" t="s">
        <v>58</v>
      </c>
      <c r="D7" s="6" t="s">
        <v>8</v>
      </c>
      <c r="E7" s="12">
        <v>44575</v>
      </c>
      <c r="F7" s="2" t="s">
        <v>50</v>
      </c>
      <c r="G7" s="13">
        <v>44582</v>
      </c>
      <c r="H7" s="7">
        <v>44582</v>
      </c>
      <c r="I7" s="7" t="s">
        <v>60</v>
      </c>
      <c r="J7" s="7" t="s">
        <v>177</v>
      </c>
      <c r="K7" s="2"/>
    </row>
    <row r="8" spans="1:11" ht="45" hidden="1" x14ac:dyDescent="0.3">
      <c r="A8" s="2" t="s">
        <v>21</v>
      </c>
      <c r="B8" s="2">
        <v>7</v>
      </c>
      <c r="C8" s="6" t="s">
        <v>9</v>
      </c>
      <c r="D8" s="6" t="s">
        <v>17</v>
      </c>
      <c r="E8" s="12">
        <v>44575</v>
      </c>
      <c r="F8" s="2" t="s">
        <v>51</v>
      </c>
      <c r="G8" s="13">
        <v>44582</v>
      </c>
      <c r="H8" s="7">
        <v>44582</v>
      </c>
      <c r="I8" s="7" t="s">
        <v>60</v>
      </c>
      <c r="J8" s="7" t="s">
        <v>177</v>
      </c>
      <c r="K8" s="2"/>
    </row>
    <row r="9" spans="1:11" ht="45" hidden="1" x14ac:dyDescent="0.3">
      <c r="A9" s="2" t="s">
        <v>21</v>
      </c>
      <c r="B9" s="2">
        <v>8</v>
      </c>
      <c r="C9" s="6" t="s">
        <v>10</v>
      </c>
      <c r="D9" s="6" t="s">
        <v>8</v>
      </c>
      <c r="E9" s="12">
        <v>44575</v>
      </c>
      <c r="F9" s="2" t="s">
        <v>50</v>
      </c>
      <c r="G9" s="13">
        <v>44582</v>
      </c>
      <c r="H9" s="7">
        <v>44582</v>
      </c>
      <c r="I9" s="7" t="s">
        <v>60</v>
      </c>
      <c r="J9" s="7" t="s">
        <v>177</v>
      </c>
      <c r="K9" s="2"/>
    </row>
    <row r="10" spans="1:11" ht="45" hidden="1" x14ac:dyDescent="0.3">
      <c r="A10" s="2" t="s">
        <v>21</v>
      </c>
      <c r="B10" s="2">
        <v>9</v>
      </c>
      <c r="C10" s="6" t="s">
        <v>12</v>
      </c>
      <c r="D10" s="6" t="s">
        <v>11</v>
      </c>
      <c r="E10" s="12">
        <v>44575</v>
      </c>
      <c r="F10" s="2" t="s">
        <v>50</v>
      </c>
      <c r="G10" s="13">
        <v>44582</v>
      </c>
      <c r="H10" s="7">
        <v>44582</v>
      </c>
      <c r="I10" s="7" t="s">
        <v>60</v>
      </c>
      <c r="J10" s="7" t="s">
        <v>177</v>
      </c>
      <c r="K10" s="2"/>
    </row>
    <row r="11" spans="1:11" ht="60" hidden="1" x14ac:dyDescent="0.3">
      <c r="A11" s="2" t="s">
        <v>21</v>
      </c>
      <c r="B11" s="2">
        <v>10</v>
      </c>
      <c r="C11" s="6" t="s">
        <v>20</v>
      </c>
      <c r="D11" s="6" t="s">
        <v>14</v>
      </c>
      <c r="E11" s="12">
        <v>44575</v>
      </c>
      <c r="F11" s="8" t="s">
        <v>52</v>
      </c>
      <c r="G11" s="13">
        <v>44582</v>
      </c>
      <c r="H11" s="7">
        <v>44582</v>
      </c>
      <c r="I11" s="7" t="s">
        <v>60</v>
      </c>
      <c r="J11" s="7" t="s">
        <v>177</v>
      </c>
      <c r="K11" s="2"/>
    </row>
    <row r="12" spans="1:11" ht="105" hidden="1" x14ac:dyDescent="0.3">
      <c r="A12" s="2" t="s">
        <v>21</v>
      </c>
      <c r="B12" s="2">
        <v>11</v>
      </c>
      <c r="C12" s="6" t="s">
        <v>13</v>
      </c>
      <c r="D12" s="6" t="s">
        <v>14</v>
      </c>
      <c r="E12" s="12">
        <v>44575</v>
      </c>
      <c r="F12" s="6" t="s">
        <v>53</v>
      </c>
      <c r="G12" s="13">
        <v>44582</v>
      </c>
      <c r="H12" s="7">
        <v>44582</v>
      </c>
      <c r="I12" s="7" t="s">
        <v>60</v>
      </c>
      <c r="J12" s="7" t="s">
        <v>177</v>
      </c>
      <c r="K12" s="2"/>
    </row>
    <row r="13" spans="1:11" ht="135" hidden="1" x14ac:dyDescent="0.3">
      <c r="A13" s="2" t="s">
        <v>21</v>
      </c>
      <c r="B13" s="2">
        <v>12</v>
      </c>
      <c r="C13" s="6" t="s">
        <v>15</v>
      </c>
      <c r="D13" s="6" t="s">
        <v>14</v>
      </c>
      <c r="E13" s="12">
        <v>44575</v>
      </c>
      <c r="F13" s="6" t="s">
        <v>54</v>
      </c>
      <c r="G13" s="13">
        <v>44582</v>
      </c>
      <c r="H13" s="7">
        <v>44582</v>
      </c>
      <c r="I13" s="7" t="s">
        <v>60</v>
      </c>
      <c r="J13" s="7" t="s">
        <v>177</v>
      </c>
      <c r="K13" s="2"/>
    </row>
    <row r="14" spans="1:11" ht="120" hidden="1" x14ac:dyDescent="0.3">
      <c r="A14" s="2" t="s">
        <v>21</v>
      </c>
      <c r="B14" s="2">
        <v>13</v>
      </c>
      <c r="C14" s="6" t="s">
        <v>16</v>
      </c>
      <c r="D14" s="6" t="s">
        <v>14</v>
      </c>
      <c r="E14" s="12">
        <v>44575</v>
      </c>
      <c r="F14" s="6" t="s">
        <v>55</v>
      </c>
      <c r="G14" s="13">
        <v>44582</v>
      </c>
      <c r="H14" s="7">
        <v>44582</v>
      </c>
      <c r="I14" s="2" t="s">
        <v>201</v>
      </c>
      <c r="J14" s="7" t="s">
        <v>61</v>
      </c>
      <c r="K14" s="2"/>
    </row>
    <row r="15" spans="1:11" ht="45" hidden="1" x14ac:dyDescent="0.3">
      <c r="A15" s="2" t="s">
        <v>21</v>
      </c>
      <c r="B15" s="2">
        <v>14</v>
      </c>
      <c r="C15" s="6" t="s">
        <v>18</v>
      </c>
      <c r="D15" s="6" t="s">
        <v>19</v>
      </c>
      <c r="E15" s="12">
        <v>44575</v>
      </c>
      <c r="F15" s="2" t="s">
        <v>56</v>
      </c>
      <c r="G15" s="13">
        <v>44582</v>
      </c>
      <c r="H15" s="7">
        <v>44582</v>
      </c>
      <c r="I15" s="7" t="s">
        <v>60</v>
      </c>
      <c r="J15" s="7" t="s">
        <v>177</v>
      </c>
      <c r="K15" s="2"/>
    </row>
    <row r="16" spans="1:11" ht="45" hidden="1" x14ac:dyDescent="0.3">
      <c r="A16" s="2" t="s">
        <v>27</v>
      </c>
      <c r="B16" s="2">
        <v>1</v>
      </c>
      <c r="C16" s="6" t="s">
        <v>22</v>
      </c>
      <c r="D16" s="6" t="s">
        <v>37</v>
      </c>
      <c r="E16" s="12">
        <v>44575</v>
      </c>
      <c r="F16" s="9" t="s">
        <v>57</v>
      </c>
      <c r="G16" s="13">
        <v>44582</v>
      </c>
      <c r="H16" s="7">
        <v>44582</v>
      </c>
      <c r="I16" s="7" t="s">
        <v>60</v>
      </c>
      <c r="J16" s="7" t="s">
        <v>177</v>
      </c>
      <c r="K16" s="2"/>
    </row>
    <row r="17" spans="1:11" ht="60" hidden="1" x14ac:dyDescent="0.3">
      <c r="A17" s="2" t="s">
        <v>27</v>
      </c>
      <c r="B17" s="2">
        <v>2</v>
      </c>
      <c r="C17" s="6" t="s">
        <v>23</v>
      </c>
      <c r="D17" s="6" t="s">
        <v>38</v>
      </c>
      <c r="E17" s="12">
        <v>44575</v>
      </c>
      <c r="F17" s="2" t="s">
        <v>40</v>
      </c>
      <c r="G17" s="13">
        <v>44582</v>
      </c>
      <c r="H17" s="7">
        <v>44582</v>
      </c>
      <c r="I17" s="7" t="s">
        <v>60</v>
      </c>
      <c r="J17" s="7" t="s">
        <v>177</v>
      </c>
      <c r="K17" s="2"/>
    </row>
    <row r="18" spans="1:11" ht="60" hidden="1" x14ac:dyDescent="0.3">
      <c r="A18" s="2" t="s">
        <v>27</v>
      </c>
      <c r="B18" s="2">
        <v>3</v>
      </c>
      <c r="C18" s="6" t="s">
        <v>24</v>
      </c>
      <c r="D18" s="6" t="s">
        <v>39</v>
      </c>
      <c r="E18" s="12">
        <v>44575</v>
      </c>
      <c r="F18" s="6" t="s">
        <v>41</v>
      </c>
      <c r="G18" s="13">
        <v>44582</v>
      </c>
      <c r="H18" s="7">
        <v>44582</v>
      </c>
      <c r="I18" s="7" t="s">
        <v>60</v>
      </c>
      <c r="J18" s="7" t="s">
        <v>177</v>
      </c>
      <c r="K18" s="2"/>
    </row>
    <row r="19" spans="1:11" ht="45" hidden="1" x14ac:dyDescent="0.3">
      <c r="A19" s="2" t="s">
        <v>27</v>
      </c>
      <c r="B19" s="2">
        <v>4</v>
      </c>
      <c r="C19" s="6" t="s">
        <v>25</v>
      </c>
      <c r="D19" s="6" t="s">
        <v>26</v>
      </c>
      <c r="E19" s="12">
        <v>44575</v>
      </c>
      <c r="F19" s="2" t="s">
        <v>42</v>
      </c>
      <c r="G19" s="13">
        <v>44582</v>
      </c>
      <c r="H19" s="7">
        <v>44582</v>
      </c>
      <c r="I19" s="7" t="s">
        <v>60</v>
      </c>
      <c r="J19" s="7" t="s">
        <v>177</v>
      </c>
      <c r="K19" s="2"/>
    </row>
    <row r="20" spans="1:11" ht="45" hidden="1" x14ac:dyDescent="0.3">
      <c r="A20" s="2" t="s">
        <v>34</v>
      </c>
      <c r="B20" s="2">
        <v>1</v>
      </c>
      <c r="C20" s="6" t="s">
        <v>28</v>
      </c>
      <c r="D20" s="6" t="s">
        <v>29</v>
      </c>
      <c r="E20" s="12">
        <v>44575</v>
      </c>
      <c r="F20" s="10" t="s">
        <v>43</v>
      </c>
      <c r="G20" s="13">
        <v>44582</v>
      </c>
      <c r="H20" s="7">
        <v>44582</v>
      </c>
      <c r="I20" s="7" t="s">
        <v>60</v>
      </c>
      <c r="J20" s="7" t="s">
        <v>177</v>
      </c>
      <c r="K20" s="2"/>
    </row>
    <row r="21" spans="1:11" ht="60" hidden="1" x14ac:dyDescent="0.3">
      <c r="A21" s="2" t="s">
        <v>34</v>
      </c>
      <c r="B21" s="2">
        <v>2</v>
      </c>
      <c r="C21" s="6" t="s">
        <v>30</v>
      </c>
      <c r="D21" s="6" t="s">
        <v>31</v>
      </c>
      <c r="E21" s="12">
        <v>44575</v>
      </c>
      <c r="F21" s="8" t="s">
        <v>44</v>
      </c>
      <c r="G21" s="13">
        <v>44582</v>
      </c>
      <c r="H21" s="7">
        <v>44582</v>
      </c>
      <c r="I21" s="7" t="s">
        <v>60</v>
      </c>
      <c r="J21" s="7" t="s">
        <v>177</v>
      </c>
      <c r="K21" s="2"/>
    </row>
    <row r="22" spans="1:11" ht="45" hidden="1" x14ac:dyDescent="0.3">
      <c r="A22" s="2" t="s">
        <v>34</v>
      </c>
      <c r="B22" s="2">
        <v>3</v>
      </c>
      <c r="C22" s="6" t="s">
        <v>32</v>
      </c>
      <c r="D22" s="6" t="s">
        <v>33</v>
      </c>
      <c r="E22" s="12">
        <v>44575</v>
      </c>
      <c r="F22" s="10" t="s">
        <v>41</v>
      </c>
      <c r="G22" s="13">
        <v>44582</v>
      </c>
      <c r="H22" s="7">
        <v>44582</v>
      </c>
      <c r="I22" s="7" t="s">
        <v>60</v>
      </c>
      <c r="J22" s="7" t="s">
        <v>177</v>
      </c>
      <c r="K22" s="2"/>
    </row>
    <row r="23" spans="1:11" ht="409.6" hidden="1" x14ac:dyDescent="0.3">
      <c r="A23" s="2" t="s">
        <v>62</v>
      </c>
      <c r="B23" s="2">
        <v>1</v>
      </c>
      <c r="C23" s="6" t="s">
        <v>66</v>
      </c>
      <c r="D23" s="19" t="s">
        <v>63</v>
      </c>
      <c r="E23" s="12">
        <v>44587</v>
      </c>
      <c r="F23" s="6" t="s">
        <v>71</v>
      </c>
      <c r="G23" s="12">
        <v>44601</v>
      </c>
      <c r="H23" s="27">
        <v>44588</v>
      </c>
      <c r="I23" s="2" t="s">
        <v>60</v>
      </c>
      <c r="J23" s="7" t="s">
        <v>177</v>
      </c>
      <c r="K23" s="2"/>
    </row>
    <row r="24" spans="1:11" ht="285" hidden="1" x14ac:dyDescent="0.3">
      <c r="A24" s="2" t="s">
        <v>62</v>
      </c>
      <c r="B24" s="2">
        <v>2</v>
      </c>
      <c r="C24" s="6" t="s">
        <v>67</v>
      </c>
      <c r="D24" s="19" t="s">
        <v>64</v>
      </c>
      <c r="E24" s="12">
        <v>44587</v>
      </c>
      <c r="F24" s="6" t="s">
        <v>70</v>
      </c>
      <c r="G24" s="12">
        <v>44601</v>
      </c>
      <c r="H24" s="27">
        <v>44588</v>
      </c>
      <c r="I24" s="2" t="s">
        <v>60</v>
      </c>
      <c r="J24" s="2" t="s">
        <v>177</v>
      </c>
      <c r="K24" s="2"/>
    </row>
    <row r="25" spans="1:11" ht="45" hidden="1" x14ac:dyDescent="0.3">
      <c r="A25" s="2" t="s">
        <v>62</v>
      </c>
      <c r="B25" s="2">
        <v>3</v>
      </c>
      <c r="C25" s="6" t="s">
        <v>68</v>
      </c>
      <c r="D25" s="19" t="s">
        <v>65</v>
      </c>
      <c r="E25" s="12">
        <v>44587</v>
      </c>
      <c r="F25" s="2" t="s">
        <v>69</v>
      </c>
      <c r="G25" s="13">
        <v>44601</v>
      </c>
      <c r="H25" s="27">
        <v>44588</v>
      </c>
      <c r="I25" s="2" t="s">
        <v>60</v>
      </c>
      <c r="J25" s="2" t="s">
        <v>177</v>
      </c>
      <c r="K25" s="2"/>
    </row>
    <row r="26" spans="1:11" ht="225" hidden="1" x14ac:dyDescent="0.3">
      <c r="A26" s="2" t="s">
        <v>74</v>
      </c>
      <c r="B26" s="2">
        <v>1</v>
      </c>
      <c r="C26" s="6" t="s">
        <v>72</v>
      </c>
      <c r="D26" s="6" t="s">
        <v>146</v>
      </c>
      <c r="E26" s="12">
        <v>44589</v>
      </c>
      <c r="F26" s="2" t="s">
        <v>147</v>
      </c>
      <c r="G26" s="13">
        <v>44603</v>
      </c>
      <c r="H26" s="27">
        <v>44607</v>
      </c>
      <c r="I26" s="2" t="s">
        <v>60</v>
      </c>
      <c r="J26" s="2" t="s">
        <v>176</v>
      </c>
      <c r="K26" s="2"/>
    </row>
    <row r="27" spans="1:11" ht="75" hidden="1" x14ac:dyDescent="0.3">
      <c r="A27" s="2" t="s">
        <v>74</v>
      </c>
      <c r="B27" s="2">
        <v>2</v>
      </c>
      <c r="C27" s="6" t="s">
        <v>72</v>
      </c>
      <c r="D27" s="6" t="s">
        <v>78</v>
      </c>
      <c r="E27" s="12">
        <v>44589</v>
      </c>
      <c r="F27" s="2" t="s">
        <v>148</v>
      </c>
      <c r="G27" s="13">
        <v>44603</v>
      </c>
      <c r="H27" s="27">
        <v>44607</v>
      </c>
      <c r="I27" s="2" t="s">
        <v>60</v>
      </c>
      <c r="J27" s="2" t="s">
        <v>176</v>
      </c>
      <c r="K27" s="2"/>
    </row>
    <row r="28" spans="1:11" ht="75" hidden="1" x14ac:dyDescent="0.3">
      <c r="A28" s="2" t="s">
        <v>74</v>
      </c>
      <c r="B28" s="2">
        <v>3</v>
      </c>
      <c r="C28" s="6" t="s">
        <v>72</v>
      </c>
      <c r="D28" s="6" t="s">
        <v>79</v>
      </c>
      <c r="E28" s="12">
        <v>44589</v>
      </c>
      <c r="F28" s="6" t="s">
        <v>157</v>
      </c>
      <c r="G28" s="13">
        <v>44603</v>
      </c>
      <c r="H28" s="27">
        <v>44607</v>
      </c>
      <c r="I28" s="2" t="s">
        <v>60</v>
      </c>
      <c r="J28" s="2" t="s">
        <v>176</v>
      </c>
      <c r="K28" s="2"/>
    </row>
    <row r="29" spans="1:11" ht="165" hidden="1" x14ac:dyDescent="0.3">
      <c r="A29" s="2" t="s">
        <v>74</v>
      </c>
      <c r="B29" s="2">
        <v>4</v>
      </c>
      <c r="C29" s="6" t="s">
        <v>73</v>
      </c>
      <c r="D29" s="11" t="s">
        <v>80</v>
      </c>
      <c r="E29" s="12">
        <v>44589</v>
      </c>
      <c r="F29" s="6" t="s">
        <v>149</v>
      </c>
      <c r="G29" s="13">
        <v>44603</v>
      </c>
      <c r="H29" s="27">
        <v>44607</v>
      </c>
      <c r="I29" s="2" t="s">
        <v>60</v>
      </c>
      <c r="J29" s="2" t="s">
        <v>176</v>
      </c>
      <c r="K29" s="2"/>
    </row>
    <row r="30" spans="1:11" ht="45" hidden="1" x14ac:dyDescent="0.3">
      <c r="A30" s="2" t="s">
        <v>74</v>
      </c>
      <c r="B30" s="2">
        <v>5</v>
      </c>
      <c r="C30" s="6" t="s">
        <v>75</v>
      </c>
      <c r="D30" s="6" t="s">
        <v>94</v>
      </c>
      <c r="E30" s="12">
        <v>44589</v>
      </c>
      <c r="F30" s="10" t="s">
        <v>150</v>
      </c>
      <c r="G30" s="13">
        <v>44603</v>
      </c>
      <c r="H30" s="27">
        <v>44607</v>
      </c>
      <c r="I30" s="2" t="s">
        <v>155</v>
      </c>
      <c r="J30" s="2" t="s">
        <v>176</v>
      </c>
      <c r="K30" s="2"/>
    </row>
    <row r="31" spans="1:11" ht="45" hidden="1" x14ac:dyDescent="0.3">
      <c r="A31" s="2" t="s">
        <v>74</v>
      </c>
      <c r="B31" s="2">
        <v>6</v>
      </c>
      <c r="C31" s="6" t="s">
        <v>75</v>
      </c>
      <c r="D31" s="6" t="s">
        <v>93</v>
      </c>
      <c r="E31" s="12">
        <v>44589</v>
      </c>
      <c r="F31" s="10" t="s">
        <v>151</v>
      </c>
      <c r="G31" s="13">
        <v>44603</v>
      </c>
      <c r="H31" s="27">
        <v>44607</v>
      </c>
      <c r="I31" s="2" t="s">
        <v>155</v>
      </c>
      <c r="J31" s="2" t="s">
        <v>176</v>
      </c>
      <c r="K31" s="2"/>
    </row>
    <row r="32" spans="1:11" ht="90" hidden="1" x14ac:dyDescent="0.3">
      <c r="A32" s="2" t="s">
        <v>74</v>
      </c>
      <c r="B32" s="2">
        <v>7</v>
      </c>
      <c r="C32" s="6" t="s">
        <v>75</v>
      </c>
      <c r="D32" s="6" t="s">
        <v>92</v>
      </c>
      <c r="E32" s="12">
        <v>44589</v>
      </c>
      <c r="F32" s="8" t="s">
        <v>154</v>
      </c>
      <c r="G32" s="13">
        <v>44603</v>
      </c>
      <c r="H32" s="27">
        <v>44607</v>
      </c>
      <c r="I32" s="2" t="s">
        <v>155</v>
      </c>
      <c r="J32" s="2" t="s">
        <v>176</v>
      </c>
      <c r="K32" s="2"/>
    </row>
    <row r="33" spans="1:11" ht="45" hidden="1" x14ac:dyDescent="0.3">
      <c r="A33" s="2" t="s">
        <v>74</v>
      </c>
      <c r="B33" s="2">
        <v>8</v>
      </c>
      <c r="C33" s="6" t="s">
        <v>75</v>
      </c>
      <c r="D33" s="6" t="s">
        <v>91</v>
      </c>
      <c r="E33" s="12">
        <v>44589</v>
      </c>
      <c r="F33" s="2" t="s">
        <v>147</v>
      </c>
      <c r="G33" s="13">
        <v>44603</v>
      </c>
      <c r="H33" s="27">
        <v>44607</v>
      </c>
      <c r="I33" s="2" t="s">
        <v>155</v>
      </c>
      <c r="J33" s="2" t="s">
        <v>176</v>
      </c>
      <c r="K33" s="2"/>
    </row>
    <row r="34" spans="1:11" ht="75" hidden="1" x14ac:dyDescent="0.3">
      <c r="A34" s="2" t="s">
        <v>74</v>
      </c>
      <c r="B34" s="2">
        <v>9</v>
      </c>
      <c r="C34" s="6" t="s">
        <v>75</v>
      </c>
      <c r="D34" s="6" t="s">
        <v>90</v>
      </c>
      <c r="E34" s="12">
        <v>44589</v>
      </c>
      <c r="F34" s="11" t="s">
        <v>165</v>
      </c>
      <c r="G34" s="13">
        <v>44603</v>
      </c>
      <c r="H34" s="27">
        <v>44607</v>
      </c>
      <c r="I34" s="2" t="s">
        <v>155</v>
      </c>
      <c r="J34" s="2" t="s">
        <v>176</v>
      </c>
      <c r="K34" s="2"/>
    </row>
    <row r="35" spans="1:11" ht="30" hidden="1" x14ac:dyDescent="0.3">
      <c r="A35" s="2" t="s">
        <v>74</v>
      </c>
      <c r="B35" s="2">
        <v>10</v>
      </c>
      <c r="C35" s="6" t="s">
        <v>76</v>
      </c>
      <c r="D35" s="6" t="s">
        <v>77</v>
      </c>
      <c r="E35" s="12">
        <v>44589</v>
      </c>
      <c r="F35" s="2" t="s">
        <v>147</v>
      </c>
      <c r="G35" s="13">
        <v>44603</v>
      </c>
      <c r="H35" s="27">
        <v>44607</v>
      </c>
      <c r="I35" s="2" t="s">
        <v>155</v>
      </c>
      <c r="J35" s="2" t="s">
        <v>176</v>
      </c>
      <c r="K35" s="2"/>
    </row>
    <row r="36" spans="1:11" ht="30" hidden="1" x14ac:dyDescent="0.3">
      <c r="A36" s="2" t="s">
        <v>74</v>
      </c>
      <c r="B36" s="2">
        <v>11</v>
      </c>
      <c r="C36" s="6" t="s">
        <v>76</v>
      </c>
      <c r="D36" s="6" t="s">
        <v>89</v>
      </c>
      <c r="E36" s="12">
        <v>44589</v>
      </c>
      <c r="F36" s="2" t="s">
        <v>147</v>
      </c>
      <c r="G36" s="13">
        <v>44603</v>
      </c>
      <c r="H36" s="27">
        <v>44607</v>
      </c>
      <c r="I36" s="2" t="s">
        <v>155</v>
      </c>
      <c r="J36" s="2" t="s">
        <v>176</v>
      </c>
      <c r="K36" s="2"/>
    </row>
    <row r="37" spans="1:11" ht="105" hidden="1" x14ac:dyDescent="0.3">
      <c r="A37" s="2" t="s">
        <v>74</v>
      </c>
      <c r="B37" s="2">
        <v>12</v>
      </c>
      <c r="C37" s="6" t="s">
        <v>76</v>
      </c>
      <c r="D37" s="6" t="s">
        <v>88</v>
      </c>
      <c r="E37" s="12">
        <v>44589</v>
      </c>
      <c r="F37" s="8" t="s">
        <v>166</v>
      </c>
      <c r="G37" s="13">
        <v>44603</v>
      </c>
      <c r="H37" s="27">
        <v>44607</v>
      </c>
      <c r="I37" s="2" t="s">
        <v>155</v>
      </c>
      <c r="J37" s="2" t="s">
        <v>176</v>
      </c>
      <c r="K37" s="2"/>
    </row>
    <row r="38" spans="1:11" ht="165" hidden="1" x14ac:dyDescent="0.3">
      <c r="A38" s="2" t="s">
        <v>74</v>
      </c>
      <c r="B38" s="2">
        <v>13</v>
      </c>
      <c r="C38" s="6" t="s">
        <v>76</v>
      </c>
      <c r="D38" s="6" t="s">
        <v>87</v>
      </c>
      <c r="E38" s="12">
        <v>44589</v>
      </c>
      <c r="F38" s="6" t="s">
        <v>153</v>
      </c>
      <c r="G38" s="12">
        <v>44603</v>
      </c>
      <c r="H38" s="27">
        <v>44607</v>
      </c>
      <c r="I38" s="2" t="s">
        <v>155</v>
      </c>
      <c r="J38" s="2" t="s">
        <v>176</v>
      </c>
      <c r="K38" s="2"/>
    </row>
    <row r="39" spans="1:11" ht="30" hidden="1" x14ac:dyDescent="0.3">
      <c r="A39" s="2" t="s">
        <v>74</v>
      </c>
      <c r="B39" s="2">
        <v>14</v>
      </c>
      <c r="C39" s="6" t="s">
        <v>76</v>
      </c>
      <c r="D39" s="6" t="s">
        <v>86</v>
      </c>
      <c r="E39" s="12">
        <v>44589</v>
      </c>
      <c r="F39" s="10" t="s">
        <v>150</v>
      </c>
      <c r="G39" s="17">
        <v>44603</v>
      </c>
      <c r="H39" s="27">
        <v>44607</v>
      </c>
      <c r="I39" s="2" t="s">
        <v>155</v>
      </c>
      <c r="J39" s="2" t="s">
        <v>176</v>
      </c>
      <c r="K39" s="2"/>
    </row>
    <row r="40" spans="1:11" ht="135" hidden="1" x14ac:dyDescent="0.3">
      <c r="A40" s="2" t="s">
        <v>74</v>
      </c>
      <c r="B40" s="2">
        <v>15</v>
      </c>
      <c r="C40" s="6" t="s">
        <v>76</v>
      </c>
      <c r="D40" s="6" t="s">
        <v>85</v>
      </c>
      <c r="E40" s="12">
        <v>44589</v>
      </c>
      <c r="F40" s="11" t="s">
        <v>167</v>
      </c>
      <c r="G40" s="18">
        <v>44603</v>
      </c>
      <c r="H40" s="27">
        <v>44607</v>
      </c>
      <c r="I40" s="2" t="s">
        <v>155</v>
      </c>
      <c r="J40" s="2" t="s">
        <v>176</v>
      </c>
      <c r="K40" s="2"/>
    </row>
    <row r="41" spans="1:11" ht="60" hidden="1" x14ac:dyDescent="0.3">
      <c r="A41" s="2" t="s">
        <v>74</v>
      </c>
      <c r="B41" s="2">
        <v>16</v>
      </c>
      <c r="C41" s="6" t="s">
        <v>76</v>
      </c>
      <c r="D41" s="6" t="s">
        <v>84</v>
      </c>
      <c r="E41" s="12">
        <v>44589</v>
      </c>
      <c r="F41" s="6" t="s">
        <v>168</v>
      </c>
      <c r="G41" s="12">
        <v>44603</v>
      </c>
      <c r="H41" s="27">
        <v>44607</v>
      </c>
      <c r="I41" s="2" t="s">
        <v>155</v>
      </c>
      <c r="J41" s="2" t="s">
        <v>176</v>
      </c>
      <c r="K41" s="2"/>
    </row>
    <row r="42" spans="1:11" ht="180" hidden="1" x14ac:dyDescent="0.3">
      <c r="A42" s="2" t="s">
        <v>74</v>
      </c>
      <c r="B42" s="2">
        <v>17</v>
      </c>
      <c r="C42" s="6" t="s">
        <v>76</v>
      </c>
      <c r="D42" s="6" t="s">
        <v>83</v>
      </c>
      <c r="E42" s="12">
        <v>44589</v>
      </c>
      <c r="F42" s="11" t="s">
        <v>172</v>
      </c>
      <c r="G42" s="18">
        <v>44603</v>
      </c>
      <c r="H42" s="27">
        <v>44607</v>
      </c>
      <c r="I42" s="2" t="s">
        <v>60</v>
      </c>
      <c r="J42" s="2" t="s">
        <v>176</v>
      </c>
      <c r="K42" s="2"/>
    </row>
    <row r="43" spans="1:11" ht="120" hidden="1" x14ac:dyDescent="0.3">
      <c r="A43" s="2" t="s">
        <v>74</v>
      </c>
      <c r="B43" s="2">
        <v>18</v>
      </c>
      <c r="C43" s="6" t="s">
        <v>76</v>
      </c>
      <c r="D43" s="6" t="s">
        <v>81</v>
      </c>
      <c r="E43" s="12">
        <v>44589</v>
      </c>
      <c r="F43" s="6" t="s">
        <v>200</v>
      </c>
      <c r="G43" s="12">
        <v>44603</v>
      </c>
      <c r="H43" s="27">
        <v>44607</v>
      </c>
      <c r="I43" s="2" t="s">
        <v>156</v>
      </c>
      <c r="J43" s="2" t="s">
        <v>176</v>
      </c>
      <c r="K43" s="2"/>
    </row>
    <row r="44" spans="1:11" ht="30" hidden="1" x14ac:dyDescent="0.3">
      <c r="A44" s="2" t="s">
        <v>74</v>
      </c>
      <c r="B44" s="2">
        <v>19</v>
      </c>
      <c r="C44" s="6" t="s">
        <v>76</v>
      </c>
      <c r="D44" s="6" t="s">
        <v>82</v>
      </c>
      <c r="E44" s="12">
        <v>44589</v>
      </c>
      <c r="F44" s="6" t="s">
        <v>152</v>
      </c>
      <c r="G44" s="12">
        <v>44603</v>
      </c>
      <c r="H44" s="27">
        <v>44607</v>
      </c>
      <c r="I44" s="2" t="s">
        <v>155</v>
      </c>
      <c r="J44" s="2" t="s">
        <v>176</v>
      </c>
      <c r="K44" s="2"/>
    </row>
    <row r="45" spans="1:11" ht="345" hidden="1" x14ac:dyDescent="0.3">
      <c r="A45" s="2" t="s">
        <v>125</v>
      </c>
      <c r="B45" s="2">
        <v>1</v>
      </c>
      <c r="C45" s="6" t="s">
        <v>95</v>
      </c>
      <c r="D45" s="6" t="s">
        <v>202</v>
      </c>
      <c r="E45" s="12" t="s">
        <v>138</v>
      </c>
      <c r="F45" s="6" t="s">
        <v>159</v>
      </c>
      <c r="G45" s="12">
        <v>44607</v>
      </c>
      <c r="H45" s="27">
        <v>44608</v>
      </c>
      <c r="I45" s="2" t="s">
        <v>60</v>
      </c>
      <c r="J45" s="2" t="s">
        <v>176</v>
      </c>
      <c r="K45" s="2"/>
    </row>
    <row r="46" spans="1:11" ht="45" hidden="1" x14ac:dyDescent="0.3">
      <c r="A46" s="2" t="s">
        <v>125</v>
      </c>
      <c r="B46" s="2">
        <v>2</v>
      </c>
      <c r="C46" s="6" t="s">
        <v>96</v>
      </c>
      <c r="D46" s="6" t="s">
        <v>118</v>
      </c>
      <c r="E46" s="12" t="s">
        <v>138</v>
      </c>
      <c r="F46" s="6" t="s">
        <v>160</v>
      </c>
      <c r="G46" s="12">
        <v>44607</v>
      </c>
      <c r="H46" s="27">
        <v>44608</v>
      </c>
      <c r="I46" s="2" t="s">
        <v>60</v>
      </c>
      <c r="J46" s="2" t="s">
        <v>176</v>
      </c>
      <c r="K46" s="2"/>
    </row>
    <row r="47" spans="1:11" ht="120" hidden="1" x14ac:dyDescent="0.3">
      <c r="A47" s="2" t="s">
        <v>125</v>
      </c>
      <c r="B47" s="2">
        <v>3</v>
      </c>
      <c r="C47" s="6" t="s">
        <v>97</v>
      </c>
      <c r="D47" s="6" t="s">
        <v>119</v>
      </c>
      <c r="E47" s="12" t="s">
        <v>138</v>
      </c>
      <c r="F47" s="6" t="s">
        <v>158</v>
      </c>
      <c r="G47" s="12">
        <v>44607</v>
      </c>
      <c r="H47" s="27">
        <v>44608</v>
      </c>
      <c r="I47" s="2" t="s">
        <v>60</v>
      </c>
      <c r="J47" s="2" t="s">
        <v>176</v>
      </c>
      <c r="K47" s="2"/>
    </row>
    <row r="48" spans="1:11" ht="75" hidden="1" x14ac:dyDescent="0.3">
      <c r="A48" s="2" t="s">
        <v>125</v>
      </c>
      <c r="B48" s="2">
        <v>4</v>
      </c>
      <c r="C48" s="6" t="s">
        <v>98</v>
      </c>
      <c r="D48" s="6" t="s">
        <v>126</v>
      </c>
      <c r="E48" s="12" t="s">
        <v>138</v>
      </c>
      <c r="F48" s="6" t="s">
        <v>127</v>
      </c>
      <c r="G48" s="12">
        <v>44607</v>
      </c>
      <c r="H48" s="27">
        <v>44601</v>
      </c>
      <c r="I48" s="2" t="s">
        <v>60</v>
      </c>
      <c r="J48" s="2" t="s">
        <v>176</v>
      </c>
      <c r="K48" s="2"/>
    </row>
    <row r="49" spans="1:11" ht="45" hidden="1" x14ac:dyDescent="0.3">
      <c r="A49" s="2" t="s">
        <v>125</v>
      </c>
      <c r="B49" s="2">
        <v>5</v>
      </c>
      <c r="C49" s="6" t="s">
        <v>99</v>
      </c>
      <c r="D49" s="6" t="s">
        <v>141</v>
      </c>
      <c r="E49" s="12" t="s">
        <v>138</v>
      </c>
      <c r="F49" s="6" t="s">
        <v>132</v>
      </c>
      <c r="G49" s="12">
        <v>44607</v>
      </c>
      <c r="H49" s="27">
        <v>44606</v>
      </c>
      <c r="I49" s="2" t="s">
        <v>60</v>
      </c>
      <c r="J49" s="2" t="s">
        <v>176</v>
      </c>
      <c r="K49" s="2" t="s">
        <v>135</v>
      </c>
    </row>
    <row r="50" spans="1:11" ht="30" hidden="1" x14ac:dyDescent="0.3">
      <c r="A50" s="2" t="s">
        <v>125</v>
      </c>
      <c r="B50" s="2">
        <v>6</v>
      </c>
      <c r="C50" s="6" t="s">
        <v>100</v>
      </c>
      <c r="D50" s="6" t="s">
        <v>136</v>
      </c>
      <c r="E50" s="12" t="s">
        <v>138</v>
      </c>
      <c r="F50" s="6" t="s">
        <v>133</v>
      </c>
      <c r="G50" s="12">
        <v>44607</v>
      </c>
      <c r="H50" s="27">
        <v>44603</v>
      </c>
      <c r="I50" s="2" t="s">
        <v>60</v>
      </c>
      <c r="J50" s="2" t="s">
        <v>176</v>
      </c>
      <c r="K50" s="2"/>
    </row>
    <row r="51" spans="1:11" ht="30" hidden="1" x14ac:dyDescent="0.3">
      <c r="A51" s="2" t="s">
        <v>125</v>
      </c>
      <c r="B51" s="2">
        <v>7</v>
      </c>
      <c r="C51" s="6" t="s">
        <v>101</v>
      </c>
      <c r="D51" s="6" t="s">
        <v>142</v>
      </c>
      <c r="E51" s="12" t="s">
        <v>138</v>
      </c>
      <c r="F51" s="6" t="s">
        <v>133</v>
      </c>
      <c r="G51" s="12">
        <v>44607</v>
      </c>
      <c r="H51" s="27">
        <v>44603</v>
      </c>
      <c r="I51" s="2" t="s">
        <v>60</v>
      </c>
      <c r="J51" s="2" t="s">
        <v>176</v>
      </c>
      <c r="K51" s="2" t="s">
        <v>135</v>
      </c>
    </row>
    <row r="52" spans="1:11" ht="30" hidden="1" x14ac:dyDescent="0.3">
      <c r="A52" s="2" t="s">
        <v>125</v>
      </c>
      <c r="B52" s="2">
        <v>8</v>
      </c>
      <c r="C52" s="6" t="s">
        <v>102</v>
      </c>
      <c r="D52" s="6" t="s">
        <v>142</v>
      </c>
      <c r="E52" s="12" t="s">
        <v>138</v>
      </c>
      <c r="F52" s="6" t="s">
        <v>133</v>
      </c>
      <c r="G52" s="12">
        <v>44607</v>
      </c>
      <c r="H52" s="27">
        <v>44603</v>
      </c>
      <c r="I52" s="2" t="s">
        <v>60</v>
      </c>
      <c r="J52" s="2" t="s">
        <v>176</v>
      </c>
      <c r="K52" s="2" t="s">
        <v>135</v>
      </c>
    </row>
    <row r="53" spans="1:11" ht="45" hidden="1" x14ac:dyDescent="0.3">
      <c r="A53" s="2" t="s">
        <v>125</v>
      </c>
      <c r="B53" s="2">
        <v>9</v>
      </c>
      <c r="C53" s="6" t="s">
        <v>103</v>
      </c>
      <c r="D53" s="6" t="s">
        <v>137</v>
      </c>
      <c r="E53" s="12" t="s">
        <v>138</v>
      </c>
      <c r="F53" s="6" t="s">
        <v>133</v>
      </c>
      <c r="G53" s="12">
        <v>44607</v>
      </c>
      <c r="H53" s="27">
        <v>44603</v>
      </c>
      <c r="I53" s="2" t="s">
        <v>60</v>
      </c>
      <c r="J53" s="2" t="s">
        <v>176</v>
      </c>
      <c r="K53" s="2"/>
    </row>
    <row r="54" spans="1:11" ht="30" hidden="1" x14ac:dyDescent="0.3">
      <c r="A54" s="2" t="s">
        <v>125</v>
      </c>
      <c r="B54" s="2">
        <v>10</v>
      </c>
      <c r="C54" s="6" t="s">
        <v>104</v>
      </c>
      <c r="D54" s="6" t="s">
        <v>142</v>
      </c>
      <c r="E54" s="12" t="s">
        <v>138</v>
      </c>
      <c r="F54" s="6" t="s">
        <v>133</v>
      </c>
      <c r="G54" s="12">
        <v>44607</v>
      </c>
      <c r="H54" s="27">
        <v>44603</v>
      </c>
      <c r="I54" s="2" t="s">
        <v>60</v>
      </c>
      <c r="J54" s="2" t="s">
        <v>176</v>
      </c>
      <c r="K54" s="2" t="s">
        <v>135</v>
      </c>
    </row>
    <row r="55" spans="1:11" ht="60" hidden="1" x14ac:dyDescent="0.3">
      <c r="A55" s="2" t="s">
        <v>125</v>
      </c>
      <c r="B55" s="2">
        <v>11</v>
      </c>
      <c r="C55" s="6" t="s">
        <v>105</v>
      </c>
      <c r="D55" s="6" t="s">
        <v>143</v>
      </c>
      <c r="E55" s="12" t="s">
        <v>138</v>
      </c>
      <c r="F55" s="6" t="s">
        <v>145</v>
      </c>
      <c r="G55" s="12">
        <v>44607</v>
      </c>
      <c r="H55" s="27">
        <v>44607</v>
      </c>
      <c r="I55" s="2" t="s">
        <v>60</v>
      </c>
      <c r="J55" s="2" t="s">
        <v>176</v>
      </c>
      <c r="K55" s="2"/>
    </row>
    <row r="56" spans="1:11" ht="75" hidden="1" x14ac:dyDescent="0.3">
      <c r="A56" s="2" t="s">
        <v>125</v>
      </c>
      <c r="B56" s="2">
        <v>12</v>
      </c>
      <c r="C56" s="6" t="s">
        <v>106</v>
      </c>
      <c r="D56" s="6" t="s">
        <v>139</v>
      </c>
      <c r="E56" s="12" t="s">
        <v>138</v>
      </c>
      <c r="F56" s="6" t="s">
        <v>133</v>
      </c>
      <c r="G56" s="12">
        <v>44607</v>
      </c>
      <c r="H56" s="27">
        <v>44603</v>
      </c>
      <c r="I56" s="2" t="s">
        <v>60</v>
      </c>
      <c r="J56" s="2" t="s">
        <v>176</v>
      </c>
      <c r="K56" s="2"/>
    </row>
    <row r="57" spans="1:11" ht="45" hidden="1" x14ac:dyDescent="0.3">
      <c r="A57" s="2" t="s">
        <v>125</v>
      </c>
      <c r="B57" s="2">
        <v>13</v>
      </c>
      <c r="C57" s="6" t="s">
        <v>107</v>
      </c>
      <c r="D57" s="6" t="s">
        <v>140</v>
      </c>
      <c r="E57" s="12" t="s">
        <v>138</v>
      </c>
      <c r="F57" s="6" t="s">
        <v>144</v>
      </c>
      <c r="G57" s="12">
        <v>44607</v>
      </c>
      <c r="H57" s="27">
        <v>44606</v>
      </c>
      <c r="I57" s="2" t="s">
        <v>60</v>
      </c>
      <c r="J57" s="2" t="s">
        <v>176</v>
      </c>
      <c r="K57" s="2"/>
    </row>
    <row r="58" spans="1:11" ht="45" hidden="1" x14ac:dyDescent="0.3">
      <c r="A58" s="2" t="s">
        <v>125</v>
      </c>
      <c r="B58" s="2">
        <v>14</v>
      </c>
      <c r="C58" s="6" t="s">
        <v>108</v>
      </c>
      <c r="D58" s="6" t="s">
        <v>140</v>
      </c>
      <c r="E58" s="12" t="s">
        <v>138</v>
      </c>
      <c r="F58" s="6" t="s">
        <v>144</v>
      </c>
      <c r="G58" s="12">
        <v>44607</v>
      </c>
      <c r="H58" s="27">
        <v>44606</v>
      </c>
      <c r="I58" s="2" t="s">
        <v>60</v>
      </c>
      <c r="J58" s="2" t="s">
        <v>176</v>
      </c>
      <c r="K58" s="2"/>
    </row>
    <row r="59" spans="1:11" ht="45" hidden="1" x14ac:dyDescent="0.3">
      <c r="A59" s="2" t="s">
        <v>125</v>
      </c>
      <c r="B59" s="2">
        <v>15</v>
      </c>
      <c r="C59" s="6" t="s">
        <v>109</v>
      </c>
      <c r="D59" s="6" t="s">
        <v>140</v>
      </c>
      <c r="E59" s="12" t="s">
        <v>138</v>
      </c>
      <c r="F59" s="6" t="s">
        <v>144</v>
      </c>
      <c r="G59" s="12">
        <v>44607</v>
      </c>
      <c r="H59" s="27">
        <v>44606</v>
      </c>
      <c r="I59" s="2" t="s">
        <v>60</v>
      </c>
      <c r="J59" s="2" t="s">
        <v>176</v>
      </c>
      <c r="K59" s="2"/>
    </row>
    <row r="60" spans="1:11" ht="45" hidden="1" x14ac:dyDescent="0.3">
      <c r="A60" s="2" t="s">
        <v>125</v>
      </c>
      <c r="B60" s="2">
        <v>16</v>
      </c>
      <c r="C60" s="6" t="s">
        <v>110</v>
      </c>
      <c r="D60" s="6" t="s">
        <v>140</v>
      </c>
      <c r="E60" s="12" t="s">
        <v>138</v>
      </c>
      <c r="F60" s="6" t="s">
        <v>144</v>
      </c>
      <c r="G60" s="12">
        <v>44607</v>
      </c>
      <c r="H60" s="27">
        <v>44606</v>
      </c>
      <c r="I60" s="2" t="s">
        <v>60</v>
      </c>
      <c r="J60" s="2" t="s">
        <v>176</v>
      </c>
      <c r="K60" s="2"/>
    </row>
    <row r="61" spans="1:11" ht="30" hidden="1" x14ac:dyDescent="0.3">
      <c r="A61" s="2" t="s">
        <v>125</v>
      </c>
      <c r="B61" s="2">
        <v>17</v>
      </c>
      <c r="C61" s="6" t="s">
        <v>111</v>
      </c>
      <c r="D61" s="6" t="s">
        <v>142</v>
      </c>
      <c r="E61" s="12" t="s">
        <v>138</v>
      </c>
      <c r="F61" s="6" t="s">
        <v>133</v>
      </c>
      <c r="G61" s="12">
        <v>44607</v>
      </c>
      <c r="H61" s="27">
        <v>44603</v>
      </c>
      <c r="I61" s="2" t="s">
        <v>60</v>
      </c>
      <c r="J61" s="2" t="s">
        <v>176</v>
      </c>
      <c r="K61" s="2" t="s">
        <v>135</v>
      </c>
    </row>
    <row r="62" spans="1:11" ht="45" hidden="1" x14ac:dyDescent="0.3">
      <c r="A62" s="2" t="s">
        <v>125</v>
      </c>
      <c r="B62" s="2">
        <v>18</v>
      </c>
      <c r="C62" s="6" t="s">
        <v>112</v>
      </c>
      <c r="D62" s="6" t="s">
        <v>120</v>
      </c>
      <c r="E62" s="12" t="s">
        <v>138</v>
      </c>
      <c r="F62" s="6" t="s">
        <v>131</v>
      </c>
      <c r="G62" s="12">
        <v>44607</v>
      </c>
      <c r="H62" s="27">
        <v>44602</v>
      </c>
      <c r="I62" s="2" t="s">
        <v>60</v>
      </c>
      <c r="J62" s="2" t="s">
        <v>176</v>
      </c>
      <c r="K62" s="2"/>
    </row>
    <row r="63" spans="1:11" ht="45" hidden="1" x14ac:dyDescent="0.3">
      <c r="A63" s="2" t="s">
        <v>125</v>
      </c>
      <c r="B63" s="2">
        <v>19</v>
      </c>
      <c r="C63" s="6" t="s">
        <v>113</v>
      </c>
      <c r="D63" s="6" t="s">
        <v>121</v>
      </c>
      <c r="E63" s="12" t="s">
        <v>138</v>
      </c>
      <c r="F63" s="6" t="s">
        <v>173</v>
      </c>
      <c r="G63" s="12">
        <v>44607</v>
      </c>
      <c r="H63" s="27">
        <v>44608</v>
      </c>
      <c r="I63" s="2" t="s">
        <v>60</v>
      </c>
      <c r="J63" s="2" t="s">
        <v>176</v>
      </c>
      <c r="K63" s="2"/>
    </row>
    <row r="64" spans="1:11" ht="45" hidden="1" x14ac:dyDescent="0.3">
      <c r="A64" s="2" t="s">
        <v>125</v>
      </c>
      <c r="B64" s="2">
        <v>20</v>
      </c>
      <c r="C64" s="6" t="s">
        <v>114</v>
      </c>
      <c r="D64" s="6" t="s">
        <v>122</v>
      </c>
      <c r="E64" s="12" t="s">
        <v>138</v>
      </c>
      <c r="F64" s="6" t="s">
        <v>128</v>
      </c>
      <c r="G64" s="12">
        <v>44607</v>
      </c>
      <c r="H64" s="27">
        <v>44601</v>
      </c>
      <c r="I64" s="2" t="s">
        <v>60</v>
      </c>
      <c r="J64" s="2" t="s">
        <v>176</v>
      </c>
      <c r="K64" s="2"/>
    </row>
    <row r="65" spans="1:11" ht="45" hidden="1" x14ac:dyDescent="0.3">
      <c r="A65" s="2" t="s">
        <v>125</v>
      </c>
      <c r="B65" s="2">
        <v>21</v>
      </c>
      <c r="C65" s="6" t="s">
        <v>115</v>
      </c>
      <c r="D65" s="6" t="s">
        <v>123</v>
      </c>
      <c r="E65" s="12" t="s">
        <v>138</v>
      </c>
      <c r="F65" s="6" t="s">
        <v>129</v>
      </c>
      <c r="G65" s="12">
        <v>44607</v>
      </c>
      <c r="H65" s="27">
        <v>44601</v>
      </c>
      <c r="I65" s="2" t="s">
        <v>60</v>
      </c>
      <c r="J65" s="2" t="s">
        <v>176</v>
      </c>
      <c r="K65" s="2"/>
    </row>
    <row r="66" spans="1:11" ht="45" hidden="1" x14ac:dyDescent="0.3">
      <c r="A66" s="2" t="s">
        <v>125</v>
      </c>
      <c r="B66" s="2">
        <v>22</v>
      </c>
      <c r="C66" s="6" t="s">
        <v>116</v>
      </c>
      <c r="D66" s="6" t="s">
        <v>124</v>
      </c>
      <c r="E66" s="12" t="s">
        <v>138</v>
      </c>
      <c r="F66" s="6" t="s">
        <v>134</v>
      </c>
      <c r="G66" s="12">
        <v>44607</v>
      </c>
      <c r="H66" s="27">
        <v>44603</v>
      </c>
      <c r="I66" s="2" t="s">
        <v>201</v>
      </c>
      <c r="J66" s="7" t="s">
        <v>61</v>
      </c>
      <c r="K66" s="2"/>
    </row>
    <row r="67" spans="1:11" ht="135" hidden="1" x14ac:dyDescent="0.3">
      <c r="A67" s="2" t="s">
        <v>125</v>
      </c>
      <c r="B67" s="2">
        <v>23</v>
      </c>
      <c r="C67" s="6" t="s">
        <v>117</v>
      </c>
      <c r="D67" s="6" t="s">
        <v>130</v>
      </c>
      <c r="E67" s="12" t="s">
        <v>138</v>
      </c>
      <c r="F67" s="6" t="s">
        <v>234</v>
      </c>
      <c r="G67" s="12">
        <v>44617</v>
      </c>
      <c r="H67" s="27">
        <v>44608</v>
      </c>
      <c r="I67" s="2" t="s">
        <v>60</v>
      </c>
      <c r="J67" s="2" t="s">
        <v>177</v>
      </c>
      <c r="K67" s="2"/>
    </row>
    <row r="68" spans="1:11" ht="45" hidden="1" x14ac:dyDescent="0.3">
      <c r="A68" s="2" t="s">
        <v>170</v>
      </c>
      <c r="B68" s="2">
        <v>1</v>
      </c>
      <c r="C68" s="6" t="s">
        <v>215</v>
      </c>
      <c r="D68" s="6" t="s">
        <v>179</v>
      </c>
      <c r="E68" s="12">
        <v>44615</v>
      </c>
      <c r="F68" s="2" t="s">
        <v>214</v>
      </c>
      <c r="G68" s="13">
        <v>44642</v>
      </c>
      <c r="H68" s="27">
        <v>44642</v>
      </c>
      <c r="I68" s="2" t="s">
        <v>60</v>
      </c>
      <c r="J68" s="2"/>
      <c r="K68" s="2"/>
    </row>
    <row r="69" spans="1:11" ht="45" hidden="1" x14ac:dyDescent="0.3">
      <c r="A69" s="2" t="s">
        <v>170</v>
      </c>
      <c r="B69" s="2">
        <v>2</v>
      </c>
      <c r="C69" s="6" t="s">
        <v>178</v>
      </c>
      <c r="D69" s="6" t="s">
        <v>93</v>
      </c>
      <c r="E69" s="12">
        <v>44615</v>
      </c>
      <c r="F69" s="2" t="s">
        <v>203</v>
      </c>
      <c r="G69" s="13">
        <v>44631</v>
      </c>
      <c r="H69" s="27">
        <v>44631</v>
      </c>
      <c r="I69" s="2" t="s">
        <v>60</v>
      </c>
      <c r="J69" s="2" t="s">
        <v>177</v>
      </c>
      <c r="K69" s="2"/>
    </row>
    <row r="70" spans="1:11" ht="45" hidden="1" x14ac:dyDescent="0.3">
      <c r="A70" s="2" t="s">
        <v>170</v>
      </c>
      <c r="B70" s="2">
        <v>4</v>
      </c>
      <c r="C70" s="6" t="s">
        <v>178</v>
      </c>
      <c r="D70" s="6" t="s">
        <v>91</v>
      </c>
      <c r="E70" s="12">
        <v>44615</v>
      </c>
      <c r="F70" s="2" t="s">
        <v>203</v>
      </c>
      <c r="G70" s="13">
        <v>44631</v>
      </c>
      <c r="H70" s="27">
        <v>44631</v>
      </c>
      <c r="I70" s="2" t="s">
        <v>60</v>
      </c>
      <c r="J70" s="2" t="s">
        <v>177</v>
      </c>
      <c r="K70" s="2"/>
    </row>
    <row r="71" spans="1:11" ht="45" hidden="1" x14ac:dyDescent="0.3">
      <c r="A71" s="2" t="s">
        <v>170</v>
      </c>
      <c r="B71" s="2">
        <v>6</v>
      </c>
      <c r="C71" s="6" t="s">
        <v>180</v>
      </c>
      <c r="D71" s="6" t="s">
        <v>181</v>
      </c>
      <c r="E71" s="12">
        <v>44615</v>
      </c>
      <c r="F71" s="6" t="s">
        <v>213</v>
      </c>
      <c r="G71" s="13">
        <v>44635</v>
      </c>
      <c r="H71" s="27">
        <v>44635</v>
      </c>
      <c r="I71" s="2" t="s">
        <v>60</v>
      </c>
      <c r="J71" s="2" t="s">
        <v>177</v>
      </c>
      <c r="K71" s="2"/>
    </row>
    <row r="72" spans="1:11" ht="30" hidden="1" x14ac:dyDescent="0.3">
      <c r="A72" s="2" t="s">
        <v>170</v>
      </c>
      <c r="B72" s="2">
        <v>7</v>
      </c>
      <c r="C72" s="6" t="s">
        <v>182</v>
      </c>
      <c r="D72" s="6" t="s">
        <v>183</v>
      </c>
      <c r="E72" s="12">
        <v>44615</v>
      </c>
      <c r="F72" s="2" t="s">
        <v>204</v>
      </c>
      <c r="G72" s="13">
        <v>44631</v>
      </c>
      <c r="H72" s="27">
        <v>44631</v>
      </c>
      <c r="I72" s="2" t="s">
        <v>60</v>
      </c>
      <c r="J72" s="2" t="s">
        <v>177</v>
      </c>
      <c r="K72" s="2"/>
    </row>
    <row r="73" spans="1:11" ht="30" hidden="1" x14ac:dyDescent="0.3">
      <c r="A73" s="2" t="s">
        <v>170</v>
      </c>
      <c r="B73" s="2">
        <v>8</v>
      </c>
      <c r="C73" s="6" t="s">
        <v>182</v>
      </c>
      <c r="D73" s="6" t="s">
        <v>211</v>
      </c>
      <c r="E73" s="12">
        <v>44615</v>
      </c>
      <c r="F73" s="2" t="s">
        <v>212</v>
      </c>
      <c r="G73" s="13">
        <v>44635</v>
      </c>
      <c r="H73" s="27">
        <v>44635</v>
      </c>
      <c r="I73" s="2" t="s">
        <v>60</v>
      </c>
      <c r="J73" s="2" t="s">
        <v>177</v>
      </c>
      <c r="K73" s="2"/>
    </row>
    <row r="74" spans="1:11" ht="30" hidden="1" x14ac:dyDescent="0.3">
      <c r="A74" s="2" t="s">
        <v>170</v>
      </c>
      <c r="B74" s="2">
        <v>9</v>
      </c>
      <c r="C74" s="6" t="s">
        <v>228</v>
      </c>
      <c r="D74" s="6" t="s">
        <v>184</v>
      </c>
      <c r="E74" s="12">
        <v>44615</v>
      </c>
      <c r="F74" s="6" t="s">
        <v>210</v>
      </c>
      <c r="G74" s="13">
        <v>44635</v>
      </c>
      <c r="H74" s="27">
        <v>44635</v>
      </c>
      <c r="I74" s="2" t="s">
        <v>60</v>
      </c>
      <c r="J74" s="2" t="s">
        <v>177</v>
      </c>
      <c r="K74" s="2"/>
    </row>
    <row r="75" spans="1:11" ht="60" hidden="1" x14ac:dyDescent="0.3">
      <c r="A75" s="2" t="s">
        <v>170</v>
      </c>
      <c r="B75" s="2">
        <v>10</v>
      </c>
      <c r="C75" s="6" t="s">
        <v>185</v>
      </c>
      <c r="D75" s="6" t="s">
        <v>186</v>
      </c>
      <c r="E75" s="12">
        <v>44615</v>
      </c>
      <c r="F75" s="2" t="s">
        <v>203</v>
      </c>
      <c r="G75" s="13">
        <v>44636</v>
      </c>
      <c r="H75" s="27">
        <v>44634</v>
      </c>
      <c r="I75" s="2" t="s">
        <v>60</v>
      </c>
      <c r="J75" s="2" t="s">
        <v>177</v>
      </c>
      <c r="K75" s="2"/>
    </row>
    <row r="76" spans="1:11" ht="60" hidden="1" x14ac:dyDescent="0.3">
      <c r="A76" s="2" t="s">
        <v>170</v>
      </c>
      <c r="B76" s="2">
        <v>11</v>
      </c>
      <c r="C76" s="6" t="s">
        <v>185</v>
      </c>
      <c r="D76" s="6" t="s">
        <v>187</v>
      </c>
      <c r="E76" s="12">
        <v>44615</v>
      </c>
      <c r="F76" s="2" t="s">
        <v>207</v>
      </c>
      <c r="G76" s="13">
        <v>44636</v>
      </c>
      <c r="H76" s="27">
        <v>44634</v>
      </c>
      <c r="I76" s="2" t="s">
        <v>60</v>
      </c>
      <c r="J76" s="2" t="s">
        <v>177</v>
      </c>
      <c r="K76" s="2"/>
    </row>
    <row r="77" spans="1:11" ht="60" hidden="1" x14ac:dyDescent="0.3">
      <c r="A77" s="2" t="s">
        <v>170</v>
      </c>
      <c r="B77" s="2">
        <v>12</v>
      </c>
      <c r="C77" s="6" t="s">
        <v>185</v>
      </c>
      <c r="D77" s="6" t="s">
        <v>188</v>
      </c>
      <c r="E77" s="12">
        <v>44615</v>
      </c>
      <c r="F77" s="2" t="s">
        <v>203</v>
      </c>
      <c r="G77" s="13">
        <v>44636</v>
      </c>
      <c r="H77" s="27">
        <v>44634</v>
      </c>
      <c r="I77" s="2" t="s">
        <v>60</v>
      </c>
      <c r="J77" s="2" t="s">
        <v>177</v>
      </c>
      <c r="K77" s="2"/>
    </row>
    <row r="78" spans="1:11" ht="60" hidden="1" x14ac:dyDescent="0.3">
      <c r="A78" s="2" t="s">
        <v>170</v>
      </c>
      <c r="B78" s="2">
        <v>13</v>
      </c>
      <c r="C78" s="6" t="s">
        <v>189</v>
      </c>
      <c r="D78" s="6" t="s">
        <v>190</v>
      </c>
      <c r="E78" s="12">
        <v>44615</v>
      </c>
      <c r="F78" s="2" t="s">
        <v>209</v>
      </c>
      <c r="G78" s="13">
        <v>44636</v>
      </c>
      <c r="H78" s="27">
        <v>44634</v>
      </c>
      <c r="I78" s="2" t="s">
        <v>60</v>
      </c>
      <c r="J78" s="2" t="s">
        <v>177</v>
      </c>
      <c r="K78" s="2"/>
    </row>
    <row r="79" spans="1:11" ht="60" hidden="1" x14ac:dyDescent="0.3">
      <c r="A79" s="2" t="s">
        <v>170</v>
      </c>
      <c r="B79" s="2">
        <v>14</v>
      </c>
      <c r="C79" s="6" t="s">
        <v>189</v>
      </c>
      <c r="D79" s="6" t="s">
        <v>191</v>
      </c>
      <c r="E79" s="12">
        <v>44615</v>
      </c>
      <c r="F79" s="10" t="s">
        <v>208</v>
      </c>
      <c r="G79" s="13">
        <v>44636</v>
      </c>
      <c r="H79" s="27">
        <v>44634</v>
      </c>
      <c r="I79" s="2" t="s">
        <v>60</v>
      </c>
      <c r="J79" s="2" t="s">
        <v>177</v>
      </c>
      <c r="K79" s="2"/>
    </row>
    <row r="80" spans="1:11" ht="60" hidden="1" x14ac:dyDescent="0.3">
      <c r="A80" s="2" t="s">
        <v>170</v>
      </c>
      <c r="B80" s="2">
        <v>15</v>
      </c>
      <c r="C80" s="6" t="s">
        <v>192</v>
      </c>
      <c r="D80" s="6" t="s">
        <v>193</v>
      </c>
      <c r="E80" s="12">
        <v>44615</v>
      </c>
      <c r="F80" s="6" t="s">
        <v>206</v>
      </c>
      <c r="G80" s="13">
        <v>44636</v>
      </c>
      <c r="H80" s="27">
        <v>44634</v>
      </c>
      <c r="I80" s="2" t="s">
        <v>60</v>
      </c>
      <c r="J80" s="2" t="s">
        <v>177</v>
      </c>
      <c r="K80" s="2"/>
    </row>
    <row r="81" spans="1:11" ht="60" hidden="1" x14ac:dyDescent="0.3">
      <c r="A81" s="2" t="s">
        <v>170</v>
      </c>
      <c r="B81" s="2">
        <v>16</v>
      </c>
      <c r="C81" s="6" t="s">
        <v>192</v>
      </c>
      <c r="D81" s="6" t="s">
        <v>194</v>
      </c>
      <c r="E81" s="12">
        <v>44615</v>
      </c>
      <c r="F81" s="2" t="s">
        <v>205</v>
      </c>
      <c r="G81" s="13">
        <v>44636</v>
      </c>
      <c r="H81" s="27">
        <v>44634</v>
      </c>
      <c r="I81" s="2" t="s">
        <v>60</v>
      </c>
      <c r="J81" s="2" t="s">
        <v>177</v>
      </c>
      <c r="K81" s="2"/>
    </row>
    <row r="82" spans="1:11" ht="60" hidden="1" x14ac:dyDescent="0.3">
      <c r="A82" s="2" t="s">
        <v>170</v>
      </c>
      <c r="B82" s="2">
        <v>17</v>
      </c>
      <c r="C82" s="6" t="s">
        <v>192</v>
      </c>
      <c r="D82" s="20" t="s">
        <v>195</v>
      </c>
      <c r="E82" s="12">
        <v>44615</v>
      </c>
      <c r="F82" s="2" t="s">
        <v>203</v>
      </c>
      <c r="G82" s="13">
        <v>44636</v>
      </c>
      <c r="H82" s="27">
        <v>44634</v>
      </c>
      <c r="I82" s="2" t="s">
        <v>60</v>
      </c>
      <c r="J82" s="2" t="s">
        <v>177</v>
      </c>
      <c r="K82" s="2"/>
    </row>
    <row r="83" spans="1:11" ht="45" hidden="1" x14ac:dyDescent="0.3">
      <c r="A83" s="2" t="s">
        <v>170</v>
      </c>
      <c r="B83" s="2">
        <v>18</v>
      </c>
      <c r="C83" s="6" t="s">
        <v>196</v>
      </c>
      <c r="D83" s="6" t="s">
        <v>197</v>
      </c>
      <c r="E83" s="12">
        <v>44615</v>
      </c>
      <c r="F83" s="2" t="s">
        <v>203</v>
      </c>
      <c r="G83" s="13">
        <v>44636</v>
      </c>
      <c r="H83" s="27">
        <v>44634</v>
      </c>
      <c r="I83" s="2" t="s">
        <v>60</v>
      </c>
      <c r="J83" s="2" t="s">
        <v>177</v>
      </c>
      <c r="K83" s="2"/>
    </row>
    <row r="84" spans="1:11" ht="45" hidden="1" x14ac:dyDescent="0.3">
      <c r="A84" s="2" t="s">
        <v>170</v>
      </c>
      <c r="B84" s="2">
        <v>1</v>
      </c>
      <c r="C84" s="6" t="s">
        <v>182</v>
      </c>
      <c r="D84" s="22" t="s">
        <v>231</v>
      </c>
      <c r="E84" s="23">
        <v>44635</v>
      </c>
      <c r="F84" s="24" t="s">
        <v>254</v>
      </c>
      <c r="G84" s="13">
        <v>44649</v>
      </c>
      <c r="H84" s="27">
        <v>44649</v>
      </c>
      <c r="I84" s="2" t="s">
        <v>60</v>
      </c>
      <c r="J84" s="2"/>
      <c r="K84" s="2"/>
    </row>
    <row r="85" spans="1:11" ht="30" hidden="1" x14ac:dyDescent="0.3">
      <c r="A85" s="2" t="s">
        <v>170</v>
      </c>
      <c r="B85" s="2">
        <v>2</v>
      </c>
      <c r="C85" s="6" t="s">
        <v>182</v>
      </c>
      <c r="D85" s="6" t="s">
        <v>226</v>
      </c>
      <c r="E85" s="12">
        <v>44635</v>
      </c>
      <c r="F85" s="2" t="s">
        <v>250</v>
      </c>
      <c r="G85" s="13">
        <v>44643</v>
      </c>
      <c r="H85" s="27">
        <v>44642</v>
      </c>
      <c r="I85" s="2" t="s">
        <v>60</v>
      </c>
      <c r="J85" s="2"/>
      <c r="K85" s="2"/>
    </row>
    <row r="86" spans="1:11" ht="30" hidden="1" x14ac:dyDescent="0.3">
      <c r="A86" s="2" t="s">
        <v>170</v>
      </c>
      <c r="B86" s="2">
        <v>3</v>
      </c>
      <c r="C86" s="6" t="s">
        <v>182</v>
      </c>
      <c r="D86" s="22" t="s">
        <v>225</v>
      </c>
      <c r="E86" s="23">
        <v>44635</v>
      </c>
      <c r="F86" s="24" t="s">
        <v>263</v>
      </c>
      <c r="G86" s="13">
        <v>44649</v>
      </c>
      <c r="H86" s="27">
        <v>44649</v>
      </c>
      <c r="I86" s="2" t="s">
        <v>60</v>
      </c>
      <c r="J86" s="2"/>
      <c r="K86" s="2"/>
    </row>
    <row r="87" spans="1:11" ht="30" hidden="1" x14ac:dyDescent="0.3">
      <c r="A87" s="2" t="s">
        <v>170</v>
      </c>
      <c r="B87" s="2">
        <v>4</v>
      </c>
      <c r="C87" s="6" t="s">
        <v>182</v>
      </c>
      <c r="D87" s="6" t="s">
        <v>227</v>
      </c>
      <c r="E87" s="12">
        <v>44635</v>
      </c>
      <c r="F87" s="2" t="s">
        <v>249</v>
      </c>
      <c r="G87" s="13">
        <v>44643</v>
      </c>
      <c r="H87" s="27">
        <v>44642</v>
      </c>
      <c r="I87" s="2" t="s">
        <v>60</v>
      </c>
      <c r="J87" s="2"/>
      <c r="K87" s="2"/>
    </row>
    <row r="88" spans="1:11" ht="30" hidden="1" x14ac:dyDescent="0.3">
      <c r="A88" s="2" t="s">
        <v>170</v>
      </c>
      <c r="B88" s="2">
        <v>5</v>
      </c>
      <c r="C88" s="6" t="s">
        <v>182</v>
      </c>
      <c r="D88" s="22" t="s">
        <v>222</v>
      </c>
      <c r="E88" s="23">
        <v>44635</v>
      </c>
      <c r="F88" s="24" t="s">
        <v>264</v>
      </c>
      <c r="G88" s="13">
        <v>44649</v>
      </c>
      <c r="H88" s="27">
        <v>44649</v>
      </c>
      <c r="I88" s="2" t="s">
        <v>60</v>
      </c>
      <c r="J88" s="2"/>
      <c r="K88" s="2"/>
    </row>
    <row r="89" spans="1:11" ht="30" hidden="1" x14ac:dyDescent="0.3">
      <c r="A89" s="2" t="s">
        <v>170</v>
      </c>
      <c r="B89" s="2">
        <v>6</v>
      </c>
      <c r="C89" s="6" t="s">
        <v>182</v>
      </c>
      <c r="D89" s="22" t="s">
        <v>223</v>
      </c>
      <c r="E89" s="23">
        <v>44635</v>
      </c>
      <c r="F89" s="24" t="s">
        <v>252</v>
      </c>
      <c r="G89" s="13">
        <v>44641</v>
      </c>
      <c r="H89" s="27">
        <v>44642</v>
      </c>
      <c r="I89" s="2" t="s">
        <v>60</v>
      </c>
      <c r="J89" s="2"/>
      <c r="K89" s="2"/>
    </row>
    <row r="90" spans="1:11" ht="30" hidden="1" x14ac:dyDescent="0.3">
      <c r="A90" s="2" t="s">
        <v>170</v>
      </c>
      <c r="B90" s="2">
        <v>7</v>
      </c>
      <c r="C90" s="6" t="s">
        <v>182</v>
      </c>
      <c r="D90" s="6" t="s">
        <v>224</v>
      </c>
      <c r="E90" s="12">
        <v>44635</v>
      </c>
      <c r="F90" s="2" t="s">
        <v>248</v>
      </c>
      <c r="G90" s="13">
        <v>44641</v>
      </c>
      <c r="H90" s="27">
        <v>44642</v>
      </c>
      <c r="I90" s="2" t="s">
        <v>60</v>
      </c>
      <c r="J90" s="2"/>
      <c r="K90" s="2"/>
    </row>
    <row r="91" spans="1:11" ht="30" hidden="1" x14ac:dyDescent="0.3">
      <c r="A91" s="2" t="s">
        <v>170</v>
      </c>
      <c r="B91" s="2">
        <v>8</v>
      </c>
      <c r="C91" s="6" t="s">
        <v>228</v>
      </c>
      <c r="D91" s="22" t="s">
        <v>229</v>
      </c>
      <c r="E91" s="23">
        <v>44635</v>
      </c>
      <c r="F91" s="24" t="s">
        <v>251</v>
      </c>
      <c r="G91" s="13">
        <v>44645</v>
      </c>
      <c r="H91" s="27">
        <v>44648</v>
      </c>
      <c r="I91" s="2" t="s">
        <v>60</v>
      </c>
      <c r="J91" s="2"/>
      <c r="K91" s="2"/>
    </row>
    <row r="92" spans="1:11" ht="30" hidden="1" x14ac:dyDescent="0.3">
      <c r="A92" s="2" t="s">
        <v>170</v>
      </c>
      <c r="B92" s="2">
        <v>9</v>
      </c>
      <c r="C92" s="6" t="s">
        <v>228</v>
      </c>
      <c r="D92" s="6" t="s">
        <v>230</v>
      </c>
      <c r="E92" s="12">
        <v>44635</v>
      </c>
      <c r="F92" s="2" t="s">
        <v>247</v>
      </c>
      <c r="G92" s="13">
        <v>44641</v>
      </c>
      <c r="H92" s="27">
        <v>44642</v>
      </c>
      <c r="I92" s="2" t="s">
        <v>60</v>
      </c>
      <c r="J92" s="2"/>
      <c r="K92" s="2"/>
    </row>
    <row r="93" spans="1:11" ht="60" hidden="1" x14ac:dyDescent="0.3">
      <c r="A93" s="2" t="s">
        <v>246</v>
      </c>
      <c r="B93" s="2">
        <v>1</v>
      </c>
      <c r="C93" s="6" t="s">
        <v>261</v>
      </c>
      <c r="D93" s="6" t="s">
        <v>262</v>
      </c>
      <c r="E93" s="12">
        <v>44638</v>
      </c>
      <c r="F93" s="6" t="s">
        <v>253</v>
      </c>
      <c r="G93" s="13">
        <v>44642</v>
      </c>
      <c r="H93" s="27">
        <v>44641</v>
      </c>
      <c r="I93" s="2" t="s">
        <v>60</v>
      </c>
      <c r="J93" s="2"/>
      <c r="K93" s="2"/>
    </row>
    <row r="94" spans="1:11" ht="150" hidden="1" x14ac:dyDescent="0.3">
      <c r="A94" s="2" t="s">
        <v>257</v>
      </c>
      <c r="B94" s="2">
        <v>1</v>
      </c>
      <c r="C94" s="6" t="s">
        <v>255</v>
      </c>
      <c r="D94" s="6" t="s">
        <v>256</v>
      </c>
      <c r="E94" s="12">
        <v>44649</v>
      </c>
      <c r="F94" s="6" t="s">
        <v>267</v>
      </c>
      <c r="G94" s="13">
        <v>44650</v>
      </c>
      <c r="H94" s="27">
        <v>44650</v>
      </c>
      <c r="I94" s="2" t="s">
        <v>60</v>
      </c>
      <c r="J94" s="2"/>
      <c r="K94" s="2"/>
    </row>
    <row r="95" spans="1:11" ht="60" hidden="1" x14ac:dyDescent="0.3">
      <c r="A95" s="2" t="s">
        <v>259</v>
      </c>
      <c r="B95" s="2">
        <v>2</v>
      </c>
      <c r="C95" s="6" t="s">
        <v>258</v>
      </c>
      <c r="D95" s="6" t="s">
        <v>260</v>
      </c>
      <c r="E95" s="12">
        <v>44649</v>
      </c>
      <c r="F95" s="2"/>
      <c r="G95" s="13">
        <v>44651</v>
      </c>
      <c r="H95" s="27">
        <v>44650</v>
      </c>
      <c r="I95" s="2" t="s">
        <v>60</v>
      </c>
      <c r="J95" s="2"/>
      <c r="K95" s="2"/>
    </row>
    <row r="96" spans="1:11" ht="75.45" customHeight="1" x14ac:dyDescent="0.3">
      <c r="A96" s="2" t="s">
        <v>74</v>
      </c>
      <c r="B96" s="2">
        <v>3</v>
      </c>
      <c r="C96" s="6" t="s">
        <v>265</v>
      </c>
      <c r="D96" s="11" t="s">
        <v>266</v>
      </c>
      <c r="E96" s="12">
        <v>44649</v>
      </c>
      <c r="F96" s="6" t="s">
        <v>269</v>
      </c>
      <c r="G96" s="41">
        <v>44659</v>
      </c>
      <c r="H96" s="12">
        <v>44658</v>
      </c>
      <c r="I96" s="2"/>
      <c r="J96" s="2"/>
      <c r="K96" s="2"/>
    </row>
  </sheetData>
  <autoFilter ref="A1:K96" xr:uid="{00000000-0001-0000-0000-000000000000}">
    <filterColumn colId="7">
      <filters blank="1"/>
    </filterColumn>
  </autoFilter>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mc:AlternateContent xmlns:mc="http://schemas.openxmlformats.org/markup-compatibility/2006">
      <mc:Choice Requires="x14">
        <oleObject progId="Worksheet" shapeId="1029" r:id="rId8">
          <objectPr defaultSize="0" autoPict="0" r:id="rId9">
            <anchor moveWithCells="1" sizeWithCells="1">
              <from>
                <xdr:col>3</xdr:col>
                <xdr:colOff>2720340</xdr:colOff>
                <xdr:row>95</xdr:row>
                <xdr:rowOff>632460</xdr:rowOff>
              </from>
              <to>
                <xdr:col>3</xdr:col>
                <xdr:colOff>3009900</xdr:colOff>
                <xdr:row>95</xdr:row>
                <xdr:rowOff>906780</xdr:rowOff>
              </to>
            </anchor>
          </objectPr>
        </oleObject>
      </mc:Choice>
      <mc:Fallback>
        <oleObject progId="Worksheet" shapeId="1029" r:id="rId8"/>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V26"/>
  <sheetViews>
    <sheetView topLeftCell="A7" workbookViewId="0">
      <selection activeCell="Y19" sqref="Y19"/>
    </sheetView>
  </sheetViews>
  <sheetFormatPr defaultColWidth="8.77734375" defaultRowHeight="13.8" x14ac:dyDescent="0.3"/>
  <cols>
    <col min="1" max="1" width="19.21875" style="33" bestFit="1" customWidth="1"/>
    <col min="2" max="22" width="5.6640625" style="33" customWidth="1"/>
    <col min="23" max="16384" width="8.77734375" style="33"/>
  </cols>
  <sheetData>
    <row r="3" spans="1:22" x14ac:dyDescent="0.3">
      <c r="A3" s="42"/>
      <c r="B3" s="43" t="s">
        <v>232</v>
      </c>
      <c r="C3" s="42"/>
      <c r="D3" s="42"/>
      <c r="E3" s="42"/>
      <c r="F3" s="42"/>
      <c r="G3" s="42"/>
      <c r="H3" s="42"/>
      <c r="I3" s="42"/>
      <c r="J3" s="42"/>
      <c r="K3" s="42"/>
      <c r="L3" s="42"/>
      <c r="M3" s="42"/>
      <c r="N3" s="42"/>
      <c r="O3" s="42"/>
      <c r="P3" s="42"/>
      <c r="Q3" s="42"/>
      <c r="R3" s="42"/>
      <c r="S3" s="42"/>
      <c r="T3" s="42"/>
      <c r="U3" s="42"/>
    </row>
    <row r="4" spans="1:22" x14ac:dyDescent="0.3">
      <c r="A4" s="42"/>
      <c r="B4" s="42" t="s">
        <v>235</v>
      </c>
      <c r="D4" s="33" t="s">
        <v>236</v>
      </c>
      <c r="F4" s="33" t="s">
        <v>237</v>
      </c>
      <c r="H4" s="33" t="s">
        <v>238</v>
      </c>
      <c r="J4" s="33" t="s">
        <v>239</v>
      </c>
      <c r="L4" s="33" t="s">
        <v>240</v>
      </c>
      <c r="N4" s="33" t="s">
        <v>241</v>
      </c>
      <c r="P4" s="33" t="s">
        <v>242</v>
      </c>
      <c r="R4" s="42" t="s">
        <v>268</v>
      </c>
      <c r="S4" s="42"/>
      <c r="T4" s="42" t="s">
        <v>216</v>
      </c>
      <c r="U4" s="42" t="s">
        <v>218</v>
      </c>
    </row>
    <row r="5" spans="1:22" x14ac:dyDescent="0.3">
      <c r="A5" s="43" t="s">
        <v>233</v>
      </c>
      <c r="B5" s="42" t="s">
        <v>217</v>
      </c>
      <c r="C5" s="33" t="s">
        <v>219</v>
      </c>
      <c r="D5" s="42" t="s">
        <v>217</v>
      </c>
      <c r="E5" s="33" t="s">
        <v>219</v>
      </c>
      <c r="F5" s="42" t="s">
        <v>217</v>
      </c>
      <c r="G5" s="33" t="s">
        <v>219</v>
      </c>
      <c r="H5" s="42" t="s">
        <v>217</v>
      </c>
      <c r="I5" s="33" t="s">
        <v>219</v>
      </c>
      <c r="J5" s="42" t="s">
        <v>217</v>
      </c>
      <c r="K5" s="33" t="s">
        <v>219</v>
      </c>
      <c r="L5" s="42" t="s">
        <v>217</v>
      </c>
      <c r="M5" s="33" t="s">
        <v>219</v>
      </c>
      <c r="N5" s="42" t="s">
        <v>217</v>
      </c>
      <c r="O5" s="33" t="s">
        <v>219</v>
      </c>
      <c r="P5" s="42" t="s">
        <v>217</v>
      </c>
      <c r="Q5" s="33" t="s">
        <v>219</v>
      </c>
      <c r="R5" s="42" t="s">
        <v>217</v>
      </c>
      <c r="S5" s="42" t="s">
        <v>219</v>
      </c>
    </row>
    <row r="6" spans="1:22" x14ac:dyDescent="0.3">
      <c r="A6" s="45" t="s">
        <v>161</v>
      </c>
      <c r="B6" s="44"/>
      <c r="C6" s="44"/>
      <c r="D6" s="44"/>
      <c r="E6" s="44"/>
      <c r="F6" s="44">
        <v>22</v>
      </c>
      <c r="G6" s="44">
        <v>22</v>
      </c>
      <c r="H6" s="44">
        <v>1</v>
      </c>
      <c r="I6" s="44">
        <v>1</v>
      </c>
      <c r="J6" s="44"/>
      <c r="K6" s="44"/>
      <c r="L6" s="44"/>
      <c r="M6" s="44"/>
      <c r="N6" s="44"/>
      <c r="O6" s="44"/>
      <c r="P6" s="44"/>
      <c r="Q6" s="44"/>
      <c r="R6" s="44"/>
      <c r="S6" s="44"/>
      <c r="T6" s="44">
        <v>23</v>
      </c>
      <c r="U6" s="44">
        <v>23</v>
      </c>
    </row>
    <row r="7" spans="1:22" x14ac:dyDescent="0.3">
      <c r="A7" s="39">
        <v>44575</v>
      </c>
      <c r="B7" s="44">
        <v>21</v>
      </c>
      <c r="C7" s="44">
        <v>21</v>
      </c>
      <c r="D7" s="44"/>
      <c r="E7" s="44"/>
      <c r="F7" s="44"/>
      <c r="G7" s="44"/>
      <c r="H7" s="44"/>
      <c r="I7" s="44"/>
      <c r="J7" s="44"/>
      <c r="K7" s="44"/>
      <c r="L7" s="44"/>
      <c r="M7" s="44"/>
      <c r="N7" s="44"/>
      <c r="O7" s="44"/>
      <c r="P7" s="44"/>
      <c r="Q7" s="44"/>
      <c r="R7" s="44"/>
      <c r="S7" s="44"/>
      <c r="T7" s="44">
        <v>21</v>
      </c>
      <c r="U7" s="44">
        <v>21</v>
      </c>
    </row>
    <row r="8" spans="1:22" x14ac:dyDescent="0.3">
      <c r="A8" s="39">
        <v>44587</v>
      </c>
      <c r="B8" s="44"/>
      <c r="C8" s="44"/>
      <c r="D8" s="44">
        <v>3</v>
      </c>
      <c r="E8" s="44">
        <v>3</v>
      </c>
      <c r="F8" s="44"/>
      <c r="G8" s="44"/>
      <c r="H8" s="44"/>
      <c r="I8" s="44"/>
      <c r="J8" s="44"/>
      <c r="K8" s="44"/>
      <c r="L8" s="44"/>
      <c r="M8" s="44"/>
      <c r="N8" s="44"/>
      <c r="O8" s="44"/>
      <c r="P8" s="44"/>
      <c r="Q8" s="44"/>
      <c r="R8" s="44"/>
      <c r="S8" s="44"/>
      <c r="T8" s="44">
        <v>3</v>
      </c>
      <c r="U8" s="44">
        <v>3</v>
      </c>
    </row>
    <row r="9" spans="1:22" x14ac:dyDescent="0.3">
      <c r="A9" s="39">
        <v>44589</v>
      </c>
      <c r="B9" s="44"/>
      <c r="C9" s="44"/>
      <c r="D9" s="44">
        <v>19</v>
      </c>
      <c r="E9" s="44">
        <v>19</v>
      </c>
      <c r="F9" s="44"/>
      <c r="G9" s="44"/>
      <c r="H9" s="44"/>
      <c r="I9" s="44"/>
      <c r="J9" s="44"/>
      <c r="K9" s="44"/>
      <c r="L9" s="44"/>
      <c r="M9" s="44"/>
      <c r="N9" s="44"/>
      <c r="O9" s="44"/>
      <c r="P9" s="44"/>
      <c r="Q9" s="44"/>
      <c r="R9" s="44"/>
      <c r="S9" s="44"/>
      <c r="T9" s="44">
        <v>19</v>
      </c>
      <c r="U9" s="44">
        <v>19</v>
      </c>
    </row>
    <row r="10" spans="1:22" x14ac:dyDescent="0.3">
      <c r="A10" s="39">
        <v>44615</v>
      </c>
      <c r="B10" s="44"/>
      <c r="C10" s="44"/>
      <c r="D10" s="44"/>
      <c r="E10" s="44"/>
      <c r="F10" s="44"/>
      <c r="G10" s="44"/>
      <c r="H10" s="44"/>
      <c r="I10" s="44"/>
      <c r="J10" s="44">
        <v>3</v>
      </c>
      <c r="K10" s="44">
        <v>3</v>
      </c>
      <c r="L10" s="44">
        <v>12</v>
      </c>
      <c r="M10" s="44">
        <v>12</v>
      </c>
      <c r="N10" s="44">
        <v>1</v>
      </c>
      <c r="O10" s="44">
        <v>1</v>
      </c>
      <c r="P10" s="44"/>
      <c r="Q10" s="44"/>
      <c r="R10" s="44"/>
      <c r="S10" s="44"/>
      <c r="T10" s="44">
        <v>16</v>
      </c>
      <c r="U10" s="44">
        <v>16</v>
      </c>
    </row>
    <row r="11" spans="1:22" x14ac:dyDescent="0.3">
      <c r="A11" s="39">
        <v>44635</v>
      </c>
      <c r="B11" s="44"/>
      <c r="C11" s="44"/>
      <c r="D11" s="44"/>
      <c r="E11" s="44"/>
      <c r="F11" s="44"/>
      <c r="G11" s="44"/>
      <c r="H11" s="44"/>
      <c r="I11" s="44"/>
      <c r="J11" s="44"/>
      <c r="K11" s="44"/>
      <c r="L11" s="44"/>
      <c r="M11" s="44"/>
      <c r="N11" s="44">
        <v>6</v>
      </c>
      <c r="O11" s="44">
        <v>6</v>
      </c>
      <c r="P11" s="44">
        <v>3</v>
      </c>
      <c r="Q11" s="44">
        <v>3</v>
      </c>
      <c r="R11" s="44"/>
      <c r="S11" s="44"/>
      <c r="T11" s="44">
        <v>9</v>
      </c>
      <c r="U11" s="44">
        <v>9</v>
      </c>
    </row>
    <row r="12" spans="1:22" x14ac:dyDescent="0.3">
      <c r="A12" s="39">
        <v>44638</v>
      </c>
      <c r="B12" s="44"/>
      <c r="C12" s="44"/>
      <c r="D12" s="44"/>
      <c r="E12" s="44"/>
      <c r="F12" s="44"/>
      <c r="G12" s="44"/>
      <c r="H12" s="44"/>
      <c r="I12" s="44"/>
      <c r="J12" s="44"/>
      <c r="K12" s="44"/>
      <c r="L12" s="44"/>
      <c r="M12" s="44"/>
      <c r="N12" s="44">
        <v>1</v>
      </c>
      <c r="O12" s="44">
        <v>1</v>
      </c>
      <c r="P12" s="44"/>
      <c r="Q12" s="44"/>
      <c r="R12" s="44"/>
      <c r="S12" s="44"/>
      <c r="T12" s="44">
        <v>1</v>
      </c>
      <c r="U12" s="44">
        <v>1</v>
      </c>
    </row>
    <row r="13" spans="1:22" x14ac:dyDescent="0.3">
      <c r="A13" s="39">
        <v>44649</v>
      </c>
      <c r="B13" s="44"/>
      <c r="C13" s="44"/>
      <c r="D13" s="44"/>
      <c r="E13" s="44"/>
      <c r="F13" s="44"/>
      <c r="G13" s="44"/>
      <c r="H13" s="44"/>
      <c r="I13" s="44"/>
      <c r="J13" s="44"/>
      <c r="K13" s="44"/>
      <c r="L13" s="44"/>
      <c r="M13" s="44"/>
      <c r="N13" s="44"/>
      <c r="O13" s="44"/>
      <c r="P13" s="44">
        <v>2</v>
      </c>
      <c r="Q13" s="44">
        <v>2</v>
      </c>
      <c r="R13" s="44">
        <v>1</v>
      </c>
      <c r="S13" s="44"/>
      <c r="T13" s="44">
        <v>3</v>
      </c>
      <c r="U13" s="44">
        <v>2</v>
      </c>
    </row>
    <row r="14" spans="1:22" x14ac:dyDescent="0.3">
      <c r="A14" s="45" t="s">
        <v>169</v>
      </c>
      <c r="B14" s="44">
        <v>21</v>
      </c>
      <c r="C14" s="44">
        <v>21</v>
      </c>
      <c r="D14" s="44">
        <v>22</v>
      </c>
      <c r="E14" s="44">
        <v>22</v>
      </c>
      <c r="F14" s="44">
        <v>22</v>
      </c>
      <c r="G14" s="44">
        <v>22</v>
      </c>
      <c r="H14" s="44">
        <v>1</v>
      </c>
      <c r="I14" s="44">
        <v>1</v>
      </c>
      <c r="J14" s="44">
        <v>3</v>
      </c>
      <c r="K14" s="44">
        <v>3</v>
      </c>
      <c r="L14" s="44">
        <v>12</v>
      </c>
      <c r="M14" s="44">
        <v>12</v>
      </c>
      <c r="N14" s="44">
        <v>8</v>
      </c>
      <c r="O14" s="44">
        <v>8</v>
      </c>
      <c r="P14" s="44">
        <v>5</v>
      </c>
      <c r="Q14" s="44">
        <v>5</v>
      </c>
      <c r="R14" s="44">
        <v>1</v>
      </c>
      <c r="S14" s="44"/>
      <c r="T14" s="44">
        <v>95</v>
      </c>
      <c r="U14" s="44">
        <v>94</v>
      </c>
    </row>
    <row r="16" spans="1:22" s="40" customFormat="1" x14ac:dyDescent="0.3">
      <c r="A16" s="29" t="s">
        <v>220</v>
      </c>
      <c r="B16" s="29">
        <v>44583</v>
      </c>
      <c r="C16" s="29"/>
      <c r="D16" s="29">
        <v>44603</v>
      </c>
      <c r="E16" s="29"/>
      <c r="F16" s="29">
        <v>44610</v>
      </c>
      <c r="G16" s="29"/>
      <c r="H16" s="29">
        <v>44617</v>
      </c>
      <c r="I16" s="29"/>
      <c r="J16" s="29">
        <v>44631</v>
      </c>
      <c r="K16" s="29"/>
      <c r="L16" s="29">
        <v>44638</v>
      </c>
      <c r="M16" s="29"/>
      <c r="N16" s="29">
        <v>44645</v>
      </c>
      <c r="O16" s="29"/>
      <c r="P16" s="29">
        <v>44651</v>
      </c>
      <c r="Q16" s="29"/>
      <c r="R16" s="29">
        <v>44659</v>
      </c>
      <c r="S16" s="29"/>
      <c r="T16" s="30" t="s">
        <v>171</v>
      </c>
      <c r="U16" s="30"/>
      <c r="V16" s="30"/>
    </row>
    <row r="17" spans="1:22" x14ac:dyDescent="0.3">
      <c r="A17" s="31" t="s">
        <v>245</v>
      </c>
      <c r="B17" s="31" t="str">
        <f t="shared" ref="B17:Q17" si="0">B5</f>
        <v>預計</v>
      </c>
      <c r="C17" s="31" t="str">
        <f t="shared" si="0"/>
        <v>實際</v>
      </c>
      <c r="D17" s="31" t="str">
        <f t="shared" si="0"/>
        <v>預計</v>
      </c>
      <c r="E17" s="31" t="str">
        <f t="shared" si="0"/>
        <v>實際</v>
      </c>
      <c r="F17" s="31" t="str">
        <f t="shared" si="0"/>
        <v>預計</v>
      </c>
      <c r="G17" s="31" t="str">
        <f t="shared" si="0"/>
        <v>實際</v>
      </c>
      <c r="H17" s="31" t="str">
        <f t="shared" si="0"/>
        <v>預計</v>
      </c>
      <c r="I17" s="31" t="str">
        <f t="shared" si="0"/>
        <v>實際</v>
      </c>
      <c r="J17" s="31" t="str">
        <f t="shared" si="0"/>
        <v>預計</v>
      </c>
      <c r="K17" s="31" t="str">
        <f t="shared" si="0"/>
        <v>實際</v>
      </c>
      <c r="L17" s="31" t="str">
        <f t="shared" si="0"/>
        <v>預計</v>
      </c>
      <c r="M17" s="31" t="str">
        <f t="shared" si="0"/>
        <v>實際</v>
      </c>
      <c r="N17" s="31" t="str">
        <f t="shared" si="0"/>
        <v>預計</v>
      </c>
      <c r="O17" s="31" t="str">
        <f t="shared" si="0"/>
        <v>實際</v>
      </c>
      <c r="P17" s="31" t="str">
        <f t="shared" si="0"/>
        <v>預計</v>
      </c>
      <c r="Q17" s="31" t="str">
        <f t="shared" si="0"/>
        <v>實際</v>
      </c>
      <c r="R17" s="31" t="s">
        <v>217</v>
      </c>
      <c r="S17" s="31" t="s">
        <v>219</v>
      </c>
      <c r="T17" s="32" t="s">
        <v>243</v>
      </c>
      <c r="U17" s="32" t="s">
        <v>244</v>
      </c>
      <c r="V17" s="32" t="s">
        <v>221</v>
      </c>
    </row>
    <row r="18" spans="1:22" x14ac:dyDescent="0.3">
      <c r="A18" s="25" t="str">
        <f t="shared" ref="A18:Q18" si="1">A6</f>
        <v>2022/2/8、2022/2/11</v>
      </c>
      <c r="B18" s="33">
        <f t="shared" si="1"/>
        <v>0</v>
      </c>
      <c r="C18" s="33">
        <f t="shared" si="1"/>
        <v>0</v>
      </c>
      <c r="D18" s="33">
        <f t="shared" si="1"/>
        <v>0</v>
      </c>
      <c r="E18" s="33">
        <f t="shared" si="1"/>
        <v>0</v>
      </c>
      <c r="F18" s="33">
        <f t="shared" si="1"/>
        <v>22</v>
      </c>
      <c r="G18" s="33">
        <f t="shared" si="1"/>
        <v>22</v>
      </c>
      <c r="H18" s="33">
        <f t="shared" si="1"/>
        <v>1</v>
      </c>
      <c r="I18" s="33">
        <f t="shared" si="1"/>
        <v>1</v>
      </c>
      <c r="J18" s="33">
        <f t="shared" si="1"/>
        <v>0</v>
      </c>
      <c r="K18" s="33">
        <f t="shared" si="1"/>
        <v>0</v>
      </c>
      <c r="L18" s="33">
        <f t="shared" si="1"/>
        <v>0</v>
      </c>
      <c r="M18" s="33">
        <f t="shared" si="1"/>
        <v>0</v>
      </c>
      <c r="N18" s="33">
        <f t="shared" si="1"/>
        <v>0</v>
      </c>
      <c r="O18" s="33">
        <f t="shared" si="1"/>
        <v>0</v>
      </c>
      <c r="P18" s="33">
        <f t="shared" si="1"/>
        <v>0</v>
      </c>
      <c r="Q18" s="33">
        <f t="shared" si="1"/>
        <v>0</v>
      </c>
      <c r="R18" s="33">
        <f t="shared" ref="R18:S18" si="2">R6</f>
        <v>0</v>
      </c>
      <c r="S18" s="33">
        <f t="shared" si="2"/>
        <v>0</v>
      </c>
      <c r="T18" s="32">
        <v>23</v>
      </c>
      <c r="U18" s="32">
        <v>23</v>
      </c>
      <c r="V18" s="34">
        <f>U18/T18</f>
        <v>1</v>
      </c>
    </row>
    <row r="19" spans="1:22" x14ac:dyDescent="0.3">
      <c r="A19" s="35">
        <f t="shared" ref="A19:Q19" si="3">A7</f>
        <v>44575</v>
      </c>
      <c r="B19" s="33">
        <f t="shared" si="3"/>
        <v>21</v>
      </c>
      <c r="C19" s="33">
        <f t="shared" si="3"/>
        <v>21</v>
      </c>
      <c r="D19" s="33">
        <f t="shared" si="3"/>
        <v>0</v>
      </c>
      <c r="E19" s="33">
        <f t="shared" si="3"/>
        <v>0</v>
      </c>
      <c r="F19" s="33">
        <f t="shared" si="3"/>
        <v>0</v>
      </c>
      <c r="G19" s="33">
        <f t="shared" si="3"/>
        <v>0</v>
      </c>
      <c r="H19" s="33">
        <f t="shared" si="3"/>
        <v>0</v>
      </c>
      <c r="I19" s="33">
        <f t="shared" si="3"/>
        <v>0</v>
      </c>
      <c r="J19" s="33">
        <f t="shared" si="3"/>
        <v>0</v>
      </c>
      <c r="K19" s="33">
        <f t="shared" si="3"/>
        <v>0</v>
      </c>
      <c r="L19" s="33">
        <f t="shared" si="3"/>
        <v>0</v>
      </c>
      <c r="M19" s="33">
        <f t="shared" si="3"/>
        <v>0</v>
      </c>
      <c r="N19" s="33">
        <f t="shared" si="3"/>
        <v>0</v>
      </c>
      <c r="O19" s="33">
        <f t="shared" si="3"/>
        <v>0</v>
      </c>
      <c r="P19" s="33">
        <f t="shared" si="3"/>
        <v>0</v>
      </c>
      <c r="Q19" s="33">
        <f t="shared" si="3"/>
        <v>0</v>
      </c>
      <c r="R19" s="33">
        <f t="shared" ref="R19:S19" si="4">R7</f>
        <v>0</v>
      </c>
      <c r="S19" s="33">
        <f t="shared" si="4"/>
        <v>0</v>
      </c>
      <c r="T19" s="32">
        <v>21</v>
      </c>
      <c r="U19" s="32">
        <v>21</v>
      </c>
      <c r="V19" s="34">
        <f t="shared" ref="V19:V23" si="5">U19/T19</f>
        <v>1</v>
      </c>
    </row>
    <row r="20" spans="1:22" x14ac:dyDescent="0.3">
      <c r="A20" s="35">
        <f t="shared" ref="A20:Q20" si="6">A8</f>
        <v>44587</v>
      </c>
      <c r="B20" s="33">
        <f t="shared" si="6"/>
        <v>0</v>
      </c>
      <c r="C20" s="33">
        <f t="shared" si="6"/>
        <v>0</v>
      </c>
      <c r="D20" s="33">
        <f t="shared" si="6"/>
        <v>3</v>
      </c>
      <c r="E20" s="33">
        <f t="shared" si="6"/>
        <v>3</v>
      </c>
      <c r="F20" s="33">
        <f t="shared" si="6"/>
        <v>0</v>
      </c>
      <c r="G20" s="33">
        <f t="shared" si="6"/>
        <v>0</v>
      </c>
      <c r="H20" s="33">
        <f t="shared" si="6"/>
        <v>0</v>
      </c>
      <c r="I20" s="33">
        <f t="shared" si="6"/>
        <v>0</v>
      </c>
      <c r="J20" s="33">
        <f t="shared" si="6"/>
        <v>0</v>
      </c>
      <c r="K20" s="33">
        <f t="shared" si="6"/>
        <v>0</v>
      </c>
      <c r="L20" s="33">
        <f t="shared" si="6"/>
        <v>0</v>
      </c>
      <c r="M20" s="33">
        <f t="shared" si="6"/>
        <v>0</v>
      </c>
      <c r="N20" s="33">
        <f t="shared" si="6"/>
        <v>0</v>
      </c>
      <c r="O20" s="33">
        <f t="shared" si="6"/>
        <v>0</v>
      </c>
      <c r="P20" s="33">
        <f t="shared" si="6"/>
        <v>0</v>
      </c>
      <c r="Q20" s="33">
        <f t="shared" si="6"/>
        <v>0</v>
      </c>
      <c r="R20" s="33">
        <f t="shared" ref="R20:S20" si="7">R8</f>
        <v>0</v>
      </c>
      <c r="S20" s="33">
        <f t="shared" si="7"/>
        <v>0</v>
      </c>
      <c r="T20" s="32">
        <v>3</v>
      </c>
      <c r="U20" s="32">
        <v>3</v>
      </c>
      <c r="V20" s="34">
        <f t="shared" si="5"/>
        <v>1</v>
      </c>
    </row>
    <row r="21" spans="1:22" x14ac:dyDescent="0.3">
      <c r="A21" s="35">
        <f t="shared" ref="A21:Q21" si="8">A9</f>
        <v>44589</v>
      </c>
      <c r="B21" s="33">
        <f t="shared" si="8"/>
        <v>0</v>
      </c>
      <c r="C21" s="33">
        <f t="shared" si="8"/>
        <v>0</v>
      </c>
      <c r="D21" s="33">
        <f t="shared" si="8"/>
        <v>19</v>
      </c>
      <c r="E21" s="33">
        <f t="shared" si="8"/>
        <v>19</v>
      </c>
      <c r="F21" s="33">
        <f t="shared" si="8"/>
        <v>0</v>
      </c>
      <c r="G21" s="33">
        <f t="shared" si="8"/>
        <v>0</v>
      </c>
      <c r="H21" s="33">
        <f t="shared" si="8"/>
        <v>0</v>
      </c>
      <c r="I21" s="33">
        <f t="shared" si="8"/>
        <v>0</v>
      </c>
      <c r="J21" s="33">
        <f t="shared" si="8"/>
        <v>0</v>
      </c>
      <c r="K21" s="33">
        <f t="shared" si="8"/>
        <v>0</v>
      </c>
      <c r="L21" s="33">
        <f t="shared" si="8"/>
        <v>0</v>
      </c>
      <c r="M21" s="33">
        <f t="shared" si="8"/>
        <v>0</v>
      </c>
      <c r="N21" s="33">
        <f t="shared" si="8"/>
        <v>0</v>
      </c>
      <c r="O21" s="33">
        <f t="shared" si="8"/>
        <v>0</v>
      </c>
      <c r="P21" s="33">
        <f t="shared" si="8"/>
        <v>0</v>
      </c>
      <c r="Q21" s="33">
        <f t="shared" si="8"/>
        <v>0</v>
      </c>
      <c r="R21" s="33">
        <f t="shared" ref="R21:S21" si="9">R9</f>
        <v>0</v>
      </c>
      <c r="S21" s="33">
        <f t="shared" si="9"/>
        <v>0</v>
      </c>
      <c r="T21" s="32">
        <v>19</v>
      </c>
      <c r="U21" s="32">
        <v>19</v>
      </c>
      <c r="V21" s="34">
        <f t="shared" si="5"/>
        <v>1</v>
      </c>
    </row>
    <row r="22" spans="1:22" x14ac:dyDescent="0.3">
      <c r="A22" s="35">
        <f t="shared" ref="A22:Q22" si="10">A10</f>
        <v>44615</v>
      </c>
      <c r="B22" s="33">
        <f t="shared" si="10"/>
        <v>0</v>
      </c>
      <c r="C22" s="33">
        <f t="shared" si="10"/>
        <v>0</v>
      </c>
      <c r="D22" s="33">
        <f t="shared" si="10"/>
        <v>0</v>
      </c>
      <c r="E22" s="33">
        <f t="shared" si="10"/>
        <v>0</v>
      </c>
      <c r="F22" s="33">
        <f t="shared" si="10"/>
        <v>0</v>
      </c>
      <c r="G22" s="33">
        <f t="shared" si="10"/>
        <v>0</v>
      </c>
      <c r="H22" s="33">
        <f t="shared" si="10"/>
        <v>0</v>
      </c>
      <c r="I22" s="33">
        <f t="shared" si="10"/>
        <v>0</v>
      </c>
      <c r="J22" s="33">
        <f t="shared" si="10"/>
        <v>3</v>
      </c>
      <c r="K22" s="33">
        <f t="shared" si="10"/>
        <v>3</v>
      </c>
      <c r="L22" s="33">
        <f t="shared" si="10"/>
        <v>12</v>
      </c>
      <c r="M22" s="33">
        <f t="shared" si="10"/>
        <v>12</v>
      </c>
      <c r="N22" s="33">
        <f t="shared" si="10"/>
        <v>1</v>
      </c>
      <c r="O22" s="33">
        <f t="shared" si="10"/>
        <v>1</v>
      </c>
      <c r="P22" s="33">
        <f t="shared" si="10"/>
        <v>0</v>
      </c>
      <c r="Q22" s="33">
        <f t="shared" si="10"/>
        <v>0</v>
      </c>
      <c r="R22" s="33">
        <f t="shared" ref="R22:S22" si="11">R10</f>
        <v>0</v>
      </c>
      <c r="S22" s="33">
        <f t="shared" si="11"/>
        <v>0</v>
      </c>
      <c r="T22" s="32">
        <v>16</v>
      </c>
      <c r="U22" s="32">
        <v>16</v>
      </c>
      <c r="V22" s="34">
        <f t="shared" si="5"/>
        <v>1</v>
      </c>
    </row>
    <row r="23" spans="1:22" x14ac:dyDescent="0.3">
      <c r="A23" s="35">
        <f t="shared" ref="A23:Q23" si="12">A11</f>
        <v>44635</v>
      </c>
      <c r="B23" s="33">
        <f t="shared" si="12"/>
        <v>0</v>
      </c>
      <c r="C23" s="33">
        <f t="shared" si="12"/>
        <v>0</v>
      </c>
      <c r="D23" s="33">
        <f t="shared" si="12"/>
        <v>0</v>
      </c>
      <c r="E23" s="33">
        <f t="shared" si="12"/>
        <v>0</v>
      </c>
      <c r="F23" s="33">
        <f t="shared" si="12"/>
        <v>0</v>
      </c>
      <c r="G23" s="33">
        <f t="shared" si="12"/>
        <v>0</v>
      </c>
      <c r="H23" s="33">
        <f t="shared" si="12"/>
        <v>0</v>
      </c>
      <c r="I23" s="33">
        <f t="shared" si="12"/>
        <v>0</v>
      </c>
      <c r="J23" s="33">
        <f t="shared" si="12"/>
        <v>0</v>
      </c>
      <c r="K23" s="33">
        <f t="shared" si="12"/>
        <v>0</v>
      </c>
      <c r="L23" s="33">
        <f t="shared" si="12"/>
        <v>0</v>
      </c>
      <c r="M23" s="33">
        <f t="shared" si="12"/>
        <v>0</v>
      </c>
      <c r="N23" s="33">
        <f t="shared" si="12"/>
        <v>6</v>
      </c>
      <c r="O23" s="33">
        <f t="shared" si="12"/>
        <v>6</v>
      </c>
      <c r="P23" s="33">
        <f t="shared" si="12"/>
        <v>3</v>
      </c>
      <c r="Q23" s="33">
        <f t="shared" si="12"/>
        <v>3</v>
      </c>
      <c r="R23" s="33">
        <f t="shared" ref="R23:S23" si="13">R11</f>
        <v>0</v>
      </c>
      <c r="S23" s="33">
        <f t="shared" si="13"/>
        <v>0</v>
      </c>
      <c r="T23" s="32">
        <v>9</v>
      </c>
      <c r="U23" s="32">
        <v>9</v>
      </c>
      <c r="V23" s="34">
        <f t="shared" si="5"/>
        <v>1</v>
      </c>
    </row>
    <row r="24" spans="1:22" x14ac:dyDescent="0.3">
      <c r="A24" s="35">
        <f t="shared" ref="A24:Q24" si="14">A12</f>
        <v>44638</v>
      </c>
      <c r="B24" s="33">
        <f t="shared" si="14"/>
        <v>0</v>
      </c>
      <c r="C24" s="33">
        <f t="shared" si="14"/>
        <v>0</v>
      </c>
      <c r="D24" s="33">
        <f t="shared" si="14"/>
        <v>0</v>
      </c>
      <c r="E24" s="33">
        <f t="shared" si="14"/>
        <v>0</v>
      </c>
      <c r="F24" s="33">
        <f t="shared" si="14"/>
        <v>0</v>
      </c>
      <c r="G24" s="33">
        <f t="shared" si="14"/>
        <v>0</v>
      </c>
      <c r="H24" s="33">
        <f t="shared" si="14"/>
        <v>0</v>
      </c>
      <c r="I24" s="33">
        <f t="shared" si="14"/>
        <v>0</v>
      </c>
      <c r="J24" s="33">
        <f t="shared" si="14"/>
        <v>0</v>
      </c>
      <c r="K24" s="33">
        <f t="shared" si="14"/>
        <v>0</v>
      </c>
      <c r="L24" s="33">
        <f t="shared" si="14"/>
        <v>0</v>
      </c>
      <c r="M24" s="33">
        <f t="shared" si="14"/>
        <v>0</v>
      </c>
      <c r="N24" s="33">
        <f t="shared" si="14"/>
        <v>1</v>
      </c>
      <c r="O24" s="33">
        <f t="shared" si="14"/>
        <v>1</v>
      </c>
      <c r="P24" s="33">
        <f t="shared" si="14"/>
        <v>0</v>
      </c>
      <c r="Q24" s="33">
        <f t="shared" si="14"/>
        <v>0</v>
      </c>
      <c r="R24" s="33">
        <f t="shared" ref="R24:S24" si="15">R12</f>
        <v>0</v>
      </c>
      <c r="S24" s="33">
        <f t="shared" si="15"/>
        <v>0</v>
      </c>
      <c r="T24" s="32">
        <v>1</v>
      </c>
      <c r="U24" s="32">
        <v>1</v>
      </c>
      <c r="V24" s="34">
        <f t="shared" ref="V24:V26" si="16">U24/T24</f>
        <v>1</v>
      </c>
    </row>
    <row r="25" spans="1:22" x14ac:dyDescent="0.3">
      <c r="A25" s="35">
        <f t="shared" ref="A25:Q25" si="17">A13</f>
        <v>44649</v>
      </c>
      <c r="B25" s="33">
        <f t="shared" si="17"/>
        <v>0</v>
      </c>
      <c r="C25" s="33">
        <f t="shared" si="17"/>
        <v>0</v>
      </c>
      <c r="D25" s="33">
        <f t="shared" si="17"/>
        <v>0</v>
      </c>
      <c r="E25" s="33">
        <f t="shared" si="17"/>
        <v>0</v>
      </c>
      <c r="F25" s="33">
        <f t="shared" si="17"/>
        <v>0</v>
      </c>
      <c r="G25" s="33">
        <f t="shared" si="17"/>
        <v>0</v>
      </c>
      <c r="H25" s="33">
        <f t="shared" si="17"/>
        <v>0</v>
      </c>
      <c r="I25" s="33">
        <f t="shared" si="17"/>
        <v>0</v>
      </c>
      <c r="J25" s="33">
        <f t="shared" si="17"/>
        <v>0</v>
      </c>
      <c r="K25" s="33">
        <f t="shared" si="17"/>
        <v>0</v>
      </c>
      <c r="L25" s="33">
        <f t="shared" si="17"/>
        <v>0</v>
      </c>
      <c r="M25" s="33">
        <f t="shared" si="17"/>
        <v>0</v>
      </c>
      <c r="N25" s="33">
        <f t="shared" si="17"/>
        <v>0</v>
      </c>
      <c r="O25" s="33">
        <f t="shared" si="17"/>
        <v>0</v>
      </c>
      <c r="P25" s="33">
        <f t="shared" si="17"/>
        <v>2</v>
      </c>
      <c r="Q25" s="33">
        <f t="shared" si="17"/>
        <v>2</v>
      </c>
      <c r="R25" s="33">
        <f t="shared" ref="R25:S25" si="18">R13</f>
        <v>1</v>
      </c>
      <c r="S25" s="33">
        <f t="shared" si="18"/>
        <v>0</v>
      </c>
      <c r="T25" s="32">
        <v>3</v>
      </c>
      <c r="U25" s="32">
        <v>2</v>
      </c>
      <c r="V25" s="34">
        <f t="shared" si="16"/>
        <v>0.66666666666666663</v>
      </c>
    </row>
    <row r="26" spans="1:22" x14ac:dyDescent="0.3">
      <c r="A26" s="36" t="str">
        <f t="shared" ref="A26:Q26" si="19">A14</f>
        <v>總計</v>
      </c>
      <c r="B26" s="31">
        <f t="shared" si="19"/>
        <v>21</v>
      </c>
      <c r="C26" s="31">
        <f t="shared" si="19"/>
        <v>21</v>
      </c>
      <c r="D26" s="31">
        <f t="shared" si="19"/>
        <v>22</v>
      </c>
      <c r="E26" s="31">
        <f t="shared" si="19"/>
        <v>22</v>
      </c>
      <c r="F26" s="31">
        <f t="shared" si="19"/>
        <v>22</v>
      </c>
      <c r="G26" s="31">
        <f t="shared" si="19"/>
        <v>22</v>
      </c>
      <c r="H26" s="31">
        <f t="shared" si="19"/>
        <v>1</v>
      </c>
      <c r="I26" s="31">
        <f t="shared" si="19"/>
        <v>1</v>
      </c>
      <c r="J26" s="31">
        <f t="shared" si="19"/>
        <v>3</v>
      </c>
      <c r="K26" s="31">
        <f t="shared" si="19"/>
        <v>3</v>
      </c>
      <c r="L26" s="31">
        <f t="shared" si="19"/>
        <v>12</v>
      </c>
      <c r="M26" s="31">
        <f t="shared" si="19"/>
        <v>12</v>
      </c>
      <c r="N26" s="31">
        <f t="shared" si="19"/>
        <v>8</v>
      </c>
      <c r="O26" s="31">
        <f t="shared" si="19"/>
        <v>8</v>
      </c>
      <c r="P26" s="31">
        <f t="shared" si="19"/>
        <v>5</v>
      </c>
      <c r="Q26" s="31">
        <f t="shared" si="19"/>
        <v>5</v>
      </c>
      <c r="R26" s="31">
        <f t="shared" ref="R26:S26" si="20">R14</f>
        <v>1</v>
      </c>
      <c r="S26" s="31">
        <f t="shared" si="20"/>
        <v>0</v>
      </c>
      <c r="T26" s="37">
        <v>95</v>
      </c>
      <c r="U26" s="37">
        <v>94</v>
      </c>
      <c r="V26" s="38">
        <f t="shared" si="16"/>
        <v>0.98947368421052628</v>
      </c>
    </row>
  </sheetData>
  <phoneticPr fontId="1" type="noConversion"/>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2022-04-06T10:18:53Z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