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A5D2E7E0-A0D0-440E-973B-11B4FF584F65}"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User審查意見彙整!$A$1:$K$93</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T19" i="11" s="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25" i="11" l="1"/>
  <c r="T18" i="11"/>
  <c r="T22" i="11"/>
  <c r="T23" i="11"/>
</calcChain>
</file>

<file path=xl/sharedStrings.xml><?xml version="1.0" encoding="utf-8"?>
<sst xmlns="http://schemas.openxmlformats.org/spreadsheetml/2006/main" count="621" uniqueCount="265">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</sst>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9">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0" borderId="0" xfId="0" applyFont="1" applyAlignment="1">
      <alignment horizontal="center"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9.523440046294" createdVersion="7" refreshedVersion="7" minRefreshableVersion="3" recordCount="95"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4">
        <d v="2022-01-21T00:00:00"/>
        <d v="2022-02-09T00:00:00"/>
        <d v="2022-02-11T00:00:00"/>
        <d v="2022-02-15T00:00:00"/>
        <d v="2022-02-25T00:00:00"/>
        <d v="2022-03-22T00:00:00"/>
        <d v="2022-03-11T00:00:00"/>
        <d v="2022-03-15T00:00:00"/>
        <d v="2022-03-16T00:00:00"/>
        <d v="2022-03-29T00:00:00"/>
        <d v="2022-03-23T00:00:00"/>
        <d v="2022-03-25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9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m/>
    <m/>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m/>
    <x v="9"/>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11"/>
    <m/>
    <m/>
    <m/>
    <m/>
  </r>
  <r>
    <s v="蔡珮瑜"/>
    <n v="6"/>
    <s v="L2631清償作業"/>
    <s v="是否有判斷，同押品是否同時要結清或是餘額為0，才可領取清償證明。"/>
    <x v="5"/>
    <s v="判斷擔保品需全部結案才可領取清償證明"/>
    <x v="12"/>
    <d v="2022-03-22T00:00:00"/>
    <s v="已完成"/>
    <m/>
    <m/>
  </r>
  <r>
    <s v="蔡珮瑜"/>
    <n v="7"/>
    <s v="L2631清償作業"/>
    <s v="關於申請日期，應為系統之日曆日，非會計日"/>
    <x v="5"/>
    <s v="已修正"/>
    <x v="12"/>
    <d v="2022-03-22T00:00:00"/>
    <s v="已完成"/>
    <m/>
    <m/>
  </r>
  <r>
    <s v="蔡珮瑜"/>
    <n v="8"/>
    <s v="L2632清償作業維護"/>
    <s v="未結清時，修改金額，而非修改入帳日"/>
    <x v="5"/>
    <s v="入帳日與金額可修改,金額依入帳日預設可修改"/>
    <x v="11"/>
    <d v="2022-03-28T00:00:00"/>
    <s v="已完成"/>
    <m/>
    <m/>
  </r>
  <r>
    <s v="蔡珮瑜"/>
    <n v="9"/>
    <s v="L2632清償作業維護"/>
    <s v="已結清時，銷號欄要可輸入"/>
    <x v="5"/>
    <s v="銷號欄開放輸入"/>
    <x v="12"/>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m/>
    <x v="13"/>
    <m/>
    <m/>
    <m/>
    <m/>
  </r>
  <r>
    <s v="鄧雪美"/>
    <n v="2"/>
    <s v="L6705聯徵報送-地區別資料維護"/>
    <s v="新增地區別畫面：部室代號非為必要欄位"/>
    <x v="7"/>
    <m/>
    <x v="13"/>
    <m/>
    <m/>
    <m/>
    <m/>
  </r>
  <r>
    <m/>
    <m/>
    <m/>
    <m/>
    <x v="8"/>
    <m/>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10">
        <item x="3"/>
        <item x="0"/>
        <item x="1"/>
        <item x="2"/>
        <item x="4"/>
        <item x="5"/>
        <item h="1" x="8"/>
        <item x="6"/>
        <item h="1"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zoomScale="90" zoomScaleNormal="90" workbookViewId="0">
      <pane ySplit="1" topLeftCell="A83" activePane="bottomLeft" state="frozen"/>
      <selection activeCell="E1" sqref="E1"/>
      <selection pane="bottomLeft" activeCell="H88" sqref="H88"/>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4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20"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8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4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75"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60"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135"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11">
        <v>44642</v>
      </c>
      <c r="I68" s="2" t="s">
        <v>60</v>
      </c>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35" t="s">
        <v>231</v>
      </c>
      <c r="E84" s="36">
        <v>44635</v>
      </c>
      <c r="F84" s="37" t="s">
        <v>254</v>
      </c>
      <c r="G84" s="14">
        <v>44649</v>
      </c>
      <c r="H84" s="14">
        <v>44649</v>
      </c>
      <c r="I84" s="2" t="s">
        <v>60</v>
      </c>
      <c r="J84" s="2"/>
      <c r="K84" s="2"/>
    </row>
    <row r="85" spans="1:11" ht="30" x14ac:dyDescent="0.3">
      <c r="A85" s="2" t="s">
        <v>170</v>
      </c>
      <c r="B85" s="2">
        <v>2</v>
      </c>
      <c r="C85" s="6" t="s">
        <v>182</v>
      </c>
      <c r="D85" s="6" t="s">
        <v>226</v>
      </c>
      <c r="E85" s="13">
        <v>44635</v>
      </c>
      <c r="F85" s="2" t="s">
        <v>250</v>
      </c>
      <c r="G85" s="14">
        <v>44643</v>
      </c>
      <c r="H85" s="11">
        <v>44642</v>
      </c>
      <c r="I85" s="2" t="s">
        <v>60</v>
      </c>
      <c r="J85" s="2"/>
      <c r="K85" s="2"/>
    </row>
    <row r="86" spans="1:11" ht="30" x14ac:dyDescent="0.3">
      <c r="A86" s="2" t="s">
        <v>170</v>
      </c>
      <c r="B86" s="2">
        <v>3</v>
      </c>
      <c r="C86" s="6" t="s">
        <v>182</v>
      </c>
      <c r="D86" s="35" t="s">
        <v>225</v>
      </c>
      <c r="E86" s="36">
        <v>44635</v>
      </c>
      <c r="F86" s="37" t="s">
        <v>263</v>
      </c>
      <c r="G86" s="14">
        <v>44649</v>
      </c>
      <c r="H86" s="14">
        <v>44649</v>
      </c>
      <c r="I86" s="2" t="s">
        <v>60</v>
      </c>
      <c r="J86" s="2"/>
      <c r="K86" s="2"/>
    </row>
    <row r="87" spans="1:11" ht="30" x14ac:dyDescent="0.3">
      <c r="A87" s="2" t="s">
        <v>170</v>
      </c>
      <c r="B87" s="2">
        <v>4</v>
      </c>
      <c r="C87" s="6" t="s">
        <v>182</v>
      </c>
      <c r="D87" s="6" t="s">
        <v>227</v>
      </c>
      <c r="E87" s="13">
        <v>44635</v>
      </c>
      <c r="F87" s="2" t="s">
        <v>249</v>
      </c>
      <c r="G87" s="14">
        <v>44643</v>
      </c>
      <c r="H87" s="11">
        <v>44642</v>
      </c>
      <c r="I87" s="2" t="s">
        <v>60</v>
      </c>
      <c r="J87" s="2"/>
      <c r="K87" s="2"/>
    </row>
    <row r="88" spans="1:11" ht="30" x14ac:dyDescent="0.3">
      <c r="A88" s="2" t="s">
        <v>170</v>
      </c>
      <c r="B88" s="2">
        <v>5</v>
      </c>
      <c r="C88" s="6" t="s">
        <v>182</v>
      </c>
      <c r="D88" s="35" t="s">
        <v>222</v>
      </c>
      <c r="E88" s="36">
        <v>44635</v>
      </c>
      <c r="F88" s="37" t="s">
        <v>264</v>
      </c>
      <c r="G88" s="14">
        <v>44649</v>
      </c>
      <c r="H88" s="2"/>
      <c r="I88" s="2"/>
      <c r="J88" s="2"/>
      <c r="K88" s="2"/>
    </row>
    <row r="89" spans="1:11" ht="30" x14ac:dyDescent="0.3">
      <c r="A89" s="2" t="s">
        <v>170</v>
      </c>
      <c r="B89" s="2">
        <v>6</v>
      </c>
      <c r="C89" s="6" t="s">
        <v>182</v>
      </c>
      <c r="D89" s="35" t="s">
        <v>223</v>
      </c>
      <c r="E89" s="36">
        <v>44635</v>
      </c>
      <c r="F89" s="37" t="s">
        <v>252</v>
      </c>
      <c r="G89" s="14">
        <v>44641</v>
      </c>
      <c r="H89" s="11">
        <v>44642</v>
      </c>
      <c r="I89" s="2" t="s">
        <v>60</v>
      </c>
      <c r="J89" s="2"/>
      <c r="K89" s="2"/>
    </row>
    <row r="90" spans="1:11" ht="30" x14ac:dyDescent="0.3">
      <c r="A90" s="2" t="s">
        <v>170</v>
      </c>
      <c r="B90" s="2">
        <v>7</v>
      </c>
      <c r="C90" s="6" t="s">
        <v>182</v>
      </c>
      <c r="D90" s="6" t="s">
        <v>224</v>
      </c>
      <c r="E90" s="13">
        <v>44635</v>
      </c>
      <c r="F90" s="2" t="s">
        <v>248</v>
      </c>
      <c r="G90" s="14">
        <v>44641</v>
      </c>
      <c r="H90" s="11">
        <v>44642</v>
      </c>
      <c r="I90" s="2" t="s">
        <v>60</v>
      </c>
      <c r="J90" s="2"/>
      <c r="K90" s="2"/>
    </row>
    <row r="91" spans="1:11" ht="30" x14ac:dyDescent="0.3">
      <c r="A91" s="2" t="s">
        <v>170</v>
      </c>
      <c r="B91" s="2">
        <v>8</v>
      </c>
      <c r="C91" s="6" t="s">
        <v>228</v>
      </c>
      <c r="D91" s="35" t="s">
        <v>229</v>
      </c>
      <c r="E91" s="36">
        <v>44635</v>
      </c>
      <c r="F91" s="37" t="s">
        <v>251</v>
      </c>
      <c r="G91" s="14">
        <v>44645</v>
      </c>
      <c r="H91" s="11">
        <v>44648</v>
      </c>
      <c r="I91" s="2" t="s">
        <v>60</v>
      </c>
      <c r="J91" s="2"/>
      <c r="K91" s="2"/>
    </row>
    <row r="92" spans="1:11" ht="30" x14ac:dyDescent="0.3">
      <c r="A92" s="2" t="s">
        <v>170</v>
      </c>
      <c r="B92" s="2">
        <v>9</v>
      </c>
      <c r="C92" s="6" t="s">
        <v>228</v>
      </c>
      <c r="D92" s="6" t="s">
        <v>230</v>
      </c>
      <c r="E92" s="13">
        <v>44635</v>
      </c>
      <c r="F92" s="2" t="s">
        <v>247</v>
      </c>
      <c r="G92" s="14">
        <v>44641</v>
      </c>
      <c r="H92" s="11">
        <v>44642</v>
      </c>
      <c r="I92" s="2" t="s">
        <v>60</v>
      </c>
      <c r="J92" s="2"/>
      <c r="K92" s="2"/>
    </row>
    <row r="93" spans="1:11" ht="60" x14ac:dyDescent="0.3">
      <c r="A93" s="2" t="s">
        <v>246</v>
      </c>
      <c r="B93" s="2">
        <v>1</v>
      </c>
      <c r="C93" s="6" t="s">
        <v>261</v>
      </c>
      <c r="D93" s="6" t="s">
        <v>262</v>
      </c>
      <c r="E93" s="13">
        <v>44638</v>
      </c>
      <c r="F93" s="6" t="s">
        <v>253</v>
      </c>
      <c r="G93" s="14">
        <v>44642</v>
      </c>
      <c r="H93" s="11">
        <v>44641</v>
      </c>
      <c r="I93" s="2" t="s">
        <v>60</v>
      </c>
      <c r="J93" s="2"/>
      <c r="K93" s="2"/>
    </row>
    <row r="94" spans="1:11" ht="150" x14ac:dyDescent="0.3">
      <c r="A94" s="2" t="s">
        <v>257</v>
      </c>
      <c r="B94" s="2">
        <v>1</v>
      </c>
      <c r="C94" s="6" t="s">
        <v>255</v>
      </c>
      <c r="D94" s="6" t="s">
        <v>256</v>
      </c>
      <c r="E94" s="13">
        <v>44649</v>
      </c>
      <c r="F94" s="2"/>
      <c r="G94" s="14"/>
      <c r="H94" s="2"/>
      <c r="I94" s="2"/>
      <c r="J94" s="2"/>
      <c r="K94" s="2"/>
    </row>
    <row r="95" spans="1:11" ht="60" x14ac:dyDescent="0.3">
      <c r="A95" s="2" t="s">
        <v>259</v>
      </c>
      <c r="B95" s="2">
        <v>2</v>
      </c>
      <c r="C95" s="6" t="s">
        <v>258</v>
      </c>
      <c r="D95" s="6" t="s">
        <v>260</v>
      </c>
      <c r="E95" s="13">
        <v>44649</v>
      </c>
      <c r="F95" s="2"/>
      <c r="G95" s="14">
        <v>44651</v>
      </c>
      <c r="H95" s="2"/>
      <c r="I95" s="2"/>
      <c r="J95" s="2"/>
      <c r="K95" s="2"/>
    </row>
  </sheetData>
  <autoFilter ref="A1:K93"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workbookViewId="0">
      <selection activeCell="H10" sqref="H10"/>
    </sheetView>
  </sheetViews>
  <sheetFormatPr defaultRowHeight="16.2" x14ac:dyDescent="0.3"/>
  <cols>
    <col min="1" max="1" width="19.33203125" bestFit="1" customWidth="1"/>
    <col min="2" max="2" width="22.109375" bestFit="1" customWidth="1"/>
    <col min="3" max="3" width="5.77734375" bestFit="1" customWidth="1"/>
    <col min="4" max="4" width="20.88671875" bestFit="1" customWidth="1"/>
    <col min="5" max="5" width="5.77734375" bestFit="1" customWidth="1"/>
    <col min="6" max="6" width="22.109375" bestFit="1" customWidth="1"/>
    <col min="7" max="7" width="5.77734375" bestFit="1" customWidth="1"/>
    <col min="8" max="8" width="22.109375" bestFit="1" customWidth="1"/>
    <col min="9" max="9" width="5.77734375" bestFit="1" customWidth="1"/>
    <col min="10" max="10" width="20.88671875" bestFit="1" customWidth="1"/>
    <col min="11" max="11" width="5.77734375" bestFit="1" customWidth="1"/>
    <col min="12" max="12" width="22.109375" bestFit="1" customWidth="1"/>
    <col min="13" max="13" width="5.77734375" bestFit="1" customWidth="1"/>
    <col min="14" max="14" width="22.109375" bestFit="1" customWidth="1"/>
    <col min="15" max="15" width="5.77734375" bestFit="1" customWidth="1"/>
    <col min="16" max="16" width="20.88671875" bestFit="1" customWidth="1"/>
    <col min="17" max="17" width="5.77734375" bestFit="1" customWidth="1"/>
    <col min="18" max="19" width="13.5546875" bestFit="1" customWidth="1"/>
    <col min="20" max="20" width="5.6640625" customWidth="1"/>
    <col min="21" max="21" width="28.109375" bestFit="1" customWidth="1"/>
  </cols>
  <sheetData>
    <row r="3" spans="1:20" x14ac:dyDescent="0.3">
      <c r="B3" s="26" t="s">
        <v>232</v>
      </c>
    </row>
    <row r="4" spans="1:20" x14ac:dyDescent="0.3">
      <c r="B4" t="s">
        <v>235</v>
      </c>
      <c r="D4" t="s">
        <v>236</v>
      </c>
      <c r="F4" t="s">
        <v>237</v>
      </c>
      <c r="H4" t="s">
        <v>238</v>
      </c>
      <c r="J4" t="s">
        <v>239</v>
      </c>
      <c r="L4" t="s">
        <v>240</v>
      </c>
      <c r="N4" t="s">
        <v>241</v>
      </c>
      <c r="P4" t="s">
        <v>242</v>
      </c>
      <c r="R4" t="s">
        <v>216</v>
      </c>
      <c r="S4" t="s">
        <v>218</v>
      </c>
    </row>
    <row r="5" spans="1:20" x14ac:dyDescent="0.3">
      <c r="A5" s="26"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7" t="s">
        <v>161</v>
      </c>
      <c r="B6" s="28"/>
      <c r="C6" s="28"/>
      <c r="D6" s="28"/>
      <c r="E6" s="28"/>
      <c r="F6" s="28">
        <v>22</v>
      </c>
      <c r="G6" s="28">
        <v>22</v>
      </c>
      <c r="H6" s="28">
        <v>1</v>
      </c>
      <c r="I6" s="28">
        <v>1</v>
      </c>
      <c r="J6" s="28"/>
      <c r="K6" s="28"/>
      <c r="L6" s="28"/>
      <c r="M6" s="28"/>
      <c r="N6" s="28"/>
      <c r="O6" s="28"/>
      <c r="P6" s="28"/>
      <c r="Q6" s="28"/>
      <c r="R6" s="28">
        <v>23</v>
      </c>
      <c r="S6" s="28">
        <v>23</v>
      </c>
    </row>
    <row r="7" spans="1:20" x14ac:dyDescent="0.3">
      <c r="A7" s="29">
        <v>44575</v>
      </c>
      <c r="B7" s="28">
        <v>21</v>
      </c>
      <c r="C7" s="28">
        <v>21</v>
      </c>
      <c r="D7" s="28"/>
      <c r="E7" s="28"/>
      <c r="F7" s="28"/>
      <c r="G7" s="28"/>
      <c r="H7" s="28"/>
      <c r="I7" s="28"/>
      <c r="J7" s="28"/>
      <c r="K7" s="28"/>
      <c r="L7" s="28"/>
      <c r="M7" s="28"/>
      <c r="N7" s="28"/>
      <c r="O7" s="28"/>
      <c r="P7" s="28"/>
      <c r="Q7" s="28"/>
      <c r="R7" s="28">
        <v>21</v>
      </c>
      <c r="S7" s="28">
        <v>21</v>
      </c>
    </row>
    <row r="8" spans="1:20" x14ac:dyDescent="0.3">
      <c r="A8" s="29">
        <v>44587</v>
      </c>
      <c r="B8" s="28"/>
      <c r="C8" s="28"/>
      <c r="D8" s="28">
        <v>3</v>
      </c>
      <c r="E8" s="28">
        <v>3</v>
      </c>
      <c r="F8" s="28"/>
      <c r="G8" s="28"/>
      <c r="H8" s="28"/>
      <c r="I8" s="28"/>
      <c r="J8" s="28"/>
      <c r="K8" s="28"/>
      <c r="L8" s="28"/>
      <c r="M8" s="28"/>
      <c r="N8" s="28"/>
      <c r="O8" s="28"/>
      <c r="P8" s="28"/>
      <c r="Q8" s="28"/>
      <c r="R8" s="28">
        <v>3</v>
      </c>
      <c r="S8" s="28">
        <v>3</v>
      </c>
    </row>
    <row r="9" spans="1:20" x14ac:dyDescent="0.3">
      <c r="A9" s="29">
        <v>44589</v>
      </c>
      <c r="B9" s="28"/>
      <c r="C9" s="28"/>
      <c r="D9" s="28">
        <v>19</v>
      </c>
      <c r="E9" s="28">
        <v>19</v>
      </c>
      <c r="F9" s="28"/>
      <c r="G9" s="28"/>
      <c r="H9" s="28"/>
      <c r="I9" s="28"/>
      <c r="J9" s="28"/>
      <c r="K9" s="28"/>
      <c r="L9" s="28"/>
      <c r="M9" s="28"/>
      <c r="N9" s="28"/>
      <c r="O9" s="28"/>
      <c r="P9" s="28"/>
      <c r="Q9" s="28"/>
      <c r="R9" s="28">
        <v>19</v>
      </c>
      <c r="S9" s="28">
        <v>19</v>
      </c>
    </row>
    <row r="10" spans="1:20" x14ac:dyDescent="0.3">
      <c r="A10" s="29">
        <v>44615</v>
      </c>
      <c r="B10" s="28"/>
      <c r="C10" s="28"/>
      <c r="D10" s="28"/>
      <c r="E10" s="28"/>
      <c r="F10" s="28"/>
      <c r="G10" s="28"/>
      <c r="H10" s="28"/>
      <c r="I10" s="28"/>
      <c r="J10" s="28">
        <v>3</v>
      </c>
      <c r="K10" s="28">
        <v>3</v>
      </c>
      <c r="L10" s="28">
        <v>12</v>
      </c>
      <c r="M10" s="28">
        <v>12</v>
      </c>
      <c r="N10" s="28">
        <v>1</v>
      </c>
      <c r="O10" s="28">
        <v>1</v>
      </c>
      <c r="P10" s="28"/>
      <c r="Q10" s="28"/>
      <c r="R10" s="28">
        <v>16</v>
      </c>
      <c r="S10" s="28">
        <v>16</v>
      </c>
    </row>
    <row r="11" spans="1:20" x14ac:dyDescent="0.3">
      <c r="A11" s="29">
        <v>44635</v>
      </c>
      <c r="B11" s="28"/>
      <c r="C11" s="28"/>
      <c r="D11" s="28"/>
      <c r="E11" s="28"/>
      <c r="F11" s="28"/>
      <c r="G11" s="28"/>
      <c r="H11" s="28"/>
      <c r="I11" s="28"/>
      <c r="J11" s="28"/>
      <c r="K11" s="28"/>
      <c r="L11" s="28"/>
      <c r="M11" s="28"/>
      <c r="N11" s="28">
        <v>7</v>
      </c>
      <c r="O11" s="28">
        <v>6</v>
      </c>
      <c r="P11" s="28">
        <v>2</v>
      </c>
      <c r="Q11" s="28"/>
      <c r="R11" s="28">
        <v>9</v>
      </c>
      <c r="S11" s="28">
        <v>6</v>
      </c>
    </row>
    <row r="12" spans="1:20" x14ac:dyDescent="0.3">
      <c r="A12" s="29">
        <v>44638</v>
      </c>
      <c r="B12" s="28"/>
      <c r="C12" s="28"/>
      <c r="D12" s="28"/>
      <c r="E12" s="28"/>
      <c r="F12" s="28"/>
      <c r="G12" s="28"/>
      <c r="H12" s="28"/>
      <c r="I12" s="28"/>
      <c r="J12" s="28"/>
      <c r="K12" s="28"/>
      <c r="L12" s="28"/>
      <c r="M12" s="28"/>
      <c r="N12" s="28">
        <v>1</v>
      </c>
      <c r="O12" s="28">
        <v>1</v>
      </c>
      <c r="P12" s="28"/>
      <c r="Q12" s="28"/>
      <c r="R12" s="28">
        <v>1</v>
      </c>
      <c r="S12" s="28">
        <v>1</v>
      </c>
    </row>
    <row r="13" spans="1:20" x14ac:dyDescent="0.3">
      <c r="A13" s="27" t="s">
        <v>169</v>
      </c>
      <c r="B13" s="28">
        <v>21</v>
      </c>
      <c r="C13" s="28">
        <v>21</v>
      </c>
      <c r="D13" s="28">
        <v>22</v>
      </c>
      <c r="E13" s="28">
        <v>22</v>
      </c>
      <c r="F13" s="28">
        <v>22</v>
      </c>
      <c r="G13" s="28">
        <v>22</v>
      </c>
      <c r="H13" s="28">
        <v>1</v>
      </c>
      <c r="I13" s="28">
        <v>1</v>
      </c>
      <c r="J13" s="28">
        <v>3</v>
      </c>
      <c r="K13" s="28">
        <v>3</v>
      </c>
      <c r="L13" s="28">
        <v>12</v>
      </c>
      <c r="M13" s="28">
        <v>12</v>
      </c>
      <c r="N13" s="28">
        <v>9</v>
      </c>
      <c r="O13" s="28">
        <v>8</v>
      </c>
      <c r="P13" s="28">
        <v>2</v>
      </c>
      <c r="Q13" s="28"/>
      <c r="R13" s="28">
        <v>92</v>
      </c>
      <c r="S13" s="28">
        <v>89</v>
      </c>
    </row>
    <row r="16" spans="1:20" s="30" customFormat="1" x14ac:dyDescent="0.3">
      <c r="A16" s="33" t="s">
        <v>220</v>
      </c>
      <c r="B16" s="33">
        <v>44583</v>
      </c>
      <c r="C16" s="33"/>
      <c r="D16" s="33">
        <v>44603</v>
      </c>
      <c r="E16" s="33"/>
      <c r="F16" s="33">
        <v>44610</v>
      </c>
      <c r="G16" s="33"/>
      <c r="H16" s="33">
        <v>44617</v>
      </c>
      <c r="I16" s="33"/>
      <c r="J16" s="33">
        <v>44631</v>
      </c>
      <c r="K16" s="33"/>
      <c r="L16" s="33">
        <v>44638</v>
      </c>
      <c r="M16" s="33"/>
      <c r="N16" s="33">
        <v>44645</v>
      </c>
      <c r="O16" s="33"/>
      <c r="P16" s="33">
        <v>44651</v>
      </c>
      <c r="Q16" s="33"/>
      <c r="R16" s="32" t="s">
        <v>171</v>
      </c>
      <c r="S16" s="32"/>
      <c r="T16" s="32"/>
    </row>
    <row r="17" spans="1:20" x14ac:dyDescent="0.3">
      <c r="A17" s="34" t="s">
        <v>245</v>
      </c>
      <c r="B17" s="34" t="str">
        <f t="shared" ref="B17:Q17" si="0">B5</f>
        <v>預計</v>
      </c>
      <c r="C17" s="34" t="str">
        <f t="shared" si="0"/>
        <v>實際</v>
      </c>
      <c r="D17" s="34" t="str">
        <f t="shared" si="0"/>
        <v>預計</v>
      </c>
      <c r="E17" s="34" t="str">
        <f t="shared" si="0"/>
        <v>實際</v>
      </c>
      <c r="F17" s="34" t="str">
        <f t="shared" si="0"/>
        <v>預計</v>
      </c>
      <c r="G17" s="34" t="str">
        <f t="shared" si="0"/>
        <v>實際</v>
      </c>
      <c r="H17" s="34" t="str">
        <f t="shared" si="0"/>
        <v>預計</v>
      </c>
      <c r="I17" s="34" t="str">
        <f t="shared" si="0"/>
        <v>實際</v>
      </c>
      <c r="J17" s="34" t="str">
        <f t="shared" si="0"/>
        <v>預計</v>
      </c>
      <c r="K17" s="34" t="str">
        <f t="shared" si="0"/>
        <v>實際</v>
      </c>
      <c r="L17" s="34" t="str">
        <f t="shared" si="0"/>
        <v>預計</v>
      </c>
      <c r="M17" s="34" t="str">
        <f t="shared" si="0"/>
        <v>實際</v>
      </c>
      <c r="N17" s="34" t="str">
        <f t="shared" si="0"/>
        <v>預計</v>
      </c>
      <c r="O17" s="34" t="str">
        <f t="shared" si="0"/>
        <v>實際</v>
      </c>
      <c r="P17" s="34" t="str">
        <f t="shared" si="0"/>
        <v>預計</v>
      </c>
      <c r="Q17" s="34" t="str">
        <f t="shared" si="0"/>
        <v>實際</v>
      </c>
      <c r="R17" s="18" t="s">
        <v>243</v>
      </c>
      <c r="S17" s="18" t="s">
        <v>244</v>
      </c>
      <c r="T17" s="18" t="s">
        <v>221</v>
      </c>
    </row>
    <row r="18" spans="1:20" x14ac:dyDescent="0.3">
      <c r="A18" s="38"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1">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3">
      <c r="A20" s="31">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1">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1">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3">
      <c r="A23" s="31">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6</v>
      </c>
      <c r="P23" s="17">
        <f t="shared" si="7"/>
        <v>2</v>
      </c>
      <c r="Q23" s="17">
        <f t="shared" si="7"/>
        <v>0</v>
      </c>
      <c r="R23" s="18">
        <f t="shared" si="7"/>
        <v>9</v>
      </c>
      <c r="S23" s="18">
        <f t="shared" si="7"/>
        <v>6</v>
      </c>
      <c r="T23" s="25">
        <f t="shared" si="3"/>
        <v>0.66666666666666663</v>
      </c>
    </row>
    <row r="24" spans="1:20" x14ac:dyDescent="0.3">
      <c r="A24" s="31">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1</v>
      </c>
      <c r="P24" s="17">
        <f t="shared" si="8"/>
        <v>0</v>
      </c>
      <c r="Q24" s="17">
        <f t="shared" si="8"/>
        <v>0</v>
      </c>
      <c r="R24" s="18">
        <f t="shared" si="8"/>
        <v>1</v>
      </c>
      <c r="S24" s="18">
        <f t="shared" si="8"/>
        <v>1</v>
      </c>
      <c r="T24" s="25"/>
    </row>
    <row r="25" spans="1:20" x14ac:dyDescent="0.3">
      <c r="A25" s="34" t="str">
        <f t="shared" ref="A25:S25" si="9">A13</f>
        <v>總計</v>
      </c>
      <c r="B25" s="34">
        <f t="shared" si="9"/>
        <v>21</v>
      </c>
      <c r="C25" s="34">
        <f t="shared" si="9"/>
        <v>21</v>
      </c>
      <c r="D25" s="34">
        <f t="shared" si="9"/>
        <v>22</v>
      </c>
      <c r="E25" s="34">
        <f t="shared" si="9"/>
        <v>22</v>
      </c>
      <c r="F25" s="34">
        <f t="shared" si="9"/>
        <v>22</v>
      </c>
      <c r="G25" s="34">
        <f t="shared" si="9"/>
        <v>22</v>
      </c>
      <c r="H25" s="34">
        <f t="shared" si="9"/>
        <v>1</v>
      </c>
      <c r="I25" s="34">
        <f t="shared" si="9"/>
        <v>1</v>
      </c>
      <c r="J25" s="34">
        <f t="shared" si="9"/>
        <v>3</v>
      </c>
      <c r="K25" s="34">
        <f t="shared" si="9"/>
        <v>3</v>
      </c>
      <c r="L25" s="34">
        <f t="shared" si="9"/>
        <v>12</v>
      </c>
      <c r="M25" s="34">
        <f t="shared" si="9"/>
        <v>12</v>
      </c>
      <c r="N25" s="34">
        <f t="shared" si="9"/>
        <v>9</v>
      </c>
      <c r="O25" s="34">
        <f t="shared" si="9"/>
        <v>8</v>
      </c>
      <c r="P25" s="34">
        <f t="shared" si="9"/>
        <v>2</v>
      </c>
      <c r="Q25" s="34">
        <f t="shared" si="9"/>
        <v>0</v>
      </c>
      <c r="R25" s="18">
        <f t="shared" si="9"/>
        <v>92</v>
      </c>
      <c r="S25" s="18">
        <f t="shared" si="9"/>
        <v>89</v>
      </c>
      <c r="T25" s="25">
        <f t="shared" si="3"/>
        <v>0.96739130434782605</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2022-03-29T05:53:45Z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