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717DBC54-15DB-45CE-8A53-561232D0B8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GuildBuilders" sheetId="2" r:id="rId2"/>
    <sheet name="MonthlyFacBal" sheetId="3" r:id="rId3"/>
    <sheet name="MonthlyFacBal(2)" sheetId="4" r:id="rId4"/>
    <sheet name="MonthlyLM028" sheetId="6" r:id="rId5"/>
    <sheet name="MonthlyLoanBal" sheetId="7" r:id="rId6"/>
    <sheet name="RptJcic" sheetId="8" r:id="rId7"/>
    <sheet name="RptRelationCompany" sheetId="9" r:id="rId8"/>
    <sheet name="RptRelationFamily" sheetId="10" r:id="rId9"/>
    <sheet name="RptRelationSelf" sheetId="11" r:id="rId10"/>
    <sheet name="YearlyHouseLoanInt" sheetId="12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E1" i="3"/>
  <c r="E1" i="12" l="1"/>
  <c r="E1" i="11"/>
  <c r="E1" i="10"/>
  <c r="E1" i="9"/>
  <c r="E1" i="8"/>
  <c r="E1" i="7"/>
  <c r="E1" i="6"/>
  <c r="E1" i="2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<sst xmlns="http://schemas.openxmlformats.org/spreadsheetml/2006/main" count="2866" uniqueCount="668">
  <si>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</si>
  <si>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</si>
  <si>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</si>
  <si>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</si>
  <si>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</si>
  <si>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</si>
  <si>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</si>
  <si>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</si>
  <si>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公會餘額統計建商名單檔</t>
  </si>
  <si>
    <t>額度月報工作檔</t>
  </si>
  <si>
    <t>LM028預估現金流量月報工作檔</t>
  </si>
  <si>
    <t>每月放款餘額檔</t>
  </si>
  <si>
    <t>呆帳不報送檔</t>
  </si>
  <si>
    <t>報表用_金控利害關係人_關係人公司資料</t>
  </si>
  <si>
    <t>報表用_金控利害關係人_關係人親屬資料</t>
  </si>
  <si>
    <t>報表用_金控利害關係人_關係人資料</t>
  </si>
  <si>
    <t>每年房屋擔保借款繳息工作檔</t>
  </si>
  <si>
    <t>Table</t>
  </si>
  <si>
    <t>GuildBuilders</t>
  </si>
  <si>
    <t>比對處理用 Raw SQL pre-Select append:</t>
  </si>
  <si>
    <t>串聯方式</t>
  </si>
  <si>
    <t xml:space="preserve">FROM "LN$BUDP"
 </t>
  </si>
  <si>
    <t>比對處理用 ORDER BY:</t>
  </si>
  <si>
    <t>"CustNo"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</si>
  <si>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</si>
  <si>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</si>
  <si>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</si>
  <si>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</si>
  <si>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</si>
  <si>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</si>
  <si>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</si>
  <si>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</si>
  <si>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</si>
  <si>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</si>
  <si>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</si>
  <si>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</si>
  <si>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CustNo</t>
  </si>
  <si>
    <t>戶號</t>
  </si>
  <si>
    <t>DECIMAL</t>
  </si>
  <si>
    <t>LN$BUDP</t>
  </si>
  <si>
    <t>LMSACN</t>
  </si>
  <si>
    <t xml:space="preserve">
</t>
  </si>
  <si>
    <t>"LN$BUDP"."LMSACN"</t>
  </si>
  <si>
    <t>BuilderStatus</t>
  </si>
  <si>
    <t>建商狀況</t>
  </si>
  <si>
    <t>VARCHAR2</t>
  </si>
  <si>
    <t>舊資料*或NULL</t>
  </si>
  <si>
    <t>LU$STAT</t>
  </si>
  <si>
    <t>"LN$BUDP"."LU$STAT"</t>
  </si>
  <si>
    <t>CreateDate</t>
  </si>
  <si>
    <t>建檔日期時間</t>
  </si>
  <si>
    <t>DATE</t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</si>
  <si>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</si>
  <si>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</si>
  <si>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</si>
  <si>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</si>
  <si>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</si>
  <si>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</si>
  <si>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</si>
  <si>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MonthlyFacBal</t>
  </si>
  <si>
    <t xml:space="preserve">FROM "LNMDLYP" DLY
 LEFT JOIN "CustMain" CU ON CU."CustNo" = DLY."LMSACN"
 LEFT JOIN "FacMain" FAC ON FAC."CustNo" = DLY."LMSACN"
 AND FAC."FacmNo" = DLY."LMSAPN"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DLY."LMSACN"
 </t>
  </si>
  <si>
    <t>"YearMonth", "CustNo", "FacmNo"</t>
  </si>
  <si>
    <t>YearMonth</t>
  </si>
  <si>
    <t xml:space="preserve">資料年月 </t>
  </si>
  <si>
    <t>LNMDLYP</t>
  </si>
  <si>
    <t>ADTYMT</t>
  </si>
  <si>
    <t xml:space="preserve">年月份    </t>
  </si>
  <si>
    <t xml:space="preserve">N
</t>
  </si>
  <si>
    <t xml:space="preserve">6
</t>
  </si>
  <si>
    <t>"DLY"."ADTYMT"</t>
  </si>
  <si>
    <t xml:space="preserve">戶號      </t>
  </si>
  <si>
    <t xml:space="preserve">7
</t>
  </si>
  <si>
    <t>"DLY"."LMSACN"</t>
  </si>
  <si>
    <t>FacmNo</t>
  </si>
  <si>
    <t>額度</t>
  </si>
  <si>
    <t>LMSAPN</t>
  </si>
  <si>
    <t xml:space="preserve">額度      </t>
  </si>
  <si>
    <t xml:space="preserve">3
</t>
  </si>
  <si>
    <t>"DLY"."LMSAPN"</t>
  </si>
  <si>
    <t>PrevIntDate</t>
  </si>
  <si>
    <t>繳息迄日</t>
  </si>
  <si>
    <t>DecimalD</t>
  </si>
  <si>
    <t>W08LPD</t>
  </si>
  <si>
    <t xml:space="preserve">繳息迄日  </t>
  </si>
  <si>
    <t xml:space="preserve">8
</t>
  </si>
  <si>
    <t>"DLY"."W08LPD"</t>
  </si>
  <si>
    <t>NextIntDate</t>
  </si>
  <si>
    <t>應繳息日</t>
  </si>
  <si>
    <t>LNMDLYP
LNMDLYP</t>
  </si>
  <si>
    <t>W08DLY
ADTYMT</t>
  </si>
  <si>
    <t xml:space="preserve">逾期天數  
年月份    </t>
  </si>
  <si>
    <t xml:space="preserve">N
N
</t>
  </si>
  <si>
    <t xml:space="preserve">4
6
</t>
  </si>
  <si>
    <t xml:space="preserve">
</t>
  </si>
  <si>
    <t>TO_NUMBER(TO_CHAR(ADD_MONTHS(TO_DATE(TO_CHAR("DLY"."ADTYMT"* 100+ 1), 'YYYYMMDD'), 1)- 1- "DLY"."W08DLY", 'YYYYMMDD'))</t>
  </si>
  <si>
    <t>DueDate</t>
  </si>
  <si>
    <t>最近應繳日</t>
  </si>
  <si>
    <t>LM038報表用最近應繳日</t>
  </si>
  <si>
    <t>W08NPD</t>
  </si>
  <si>
    <t>"DLY"."W08NPD"</t>
  </si>
  <si>
    <t>OvduTerm</t>
  </si>
  <si>
    <t>逾期期數</t>
  </si>
  <si>
    <t>W08PPR</t>
  </si>
  <si>
    <t xml:space="preserve">期別      </t>
  </si>
  <si>
    <t>"DLY"."W08PPR"</t>
  </si>
  <si>
    <t>OvduDays</t>
  </si>
  <si>
    <t>逾期天數</t>
  </si>
  <si>
    <t>W08DLY</t>
  </si>
  <si>
    <t xml:space="preserve">逾期天數  </t>
  </si>
  <si>
    <t xml:space="preserve">4
</t>
  </si>
  <si>
    <t>"DLY"."W08DLY"</t>
  </si>
  <si>
    <t>CurrencyCode</t>
  </si>
  <si>
    <t>幣別</t>
  </si>
  <si>
    <t>固定為「TWD」</t>
  </si>
  <si>
    <t>PrinBalance</t>
  </si>
  <si>
    <t>本金餘額</t>
  </si>
  <si>
    <t>W08LBL</t>
  </si>
  <si>
    <t xml:space="preserve">放款餘額  </t>
  </si>
  <si>
    <t xml:space="preserve">D
</t>
  </si>
  <si>
    <t xml:space="preserve">11
</t>
  </si>
  <si>
    <t>"DLY"."W08LBL"</t>
  </si>
  <si>
    <t>BadDebtBal</t>
  </si>
  <si>
    <t>呆帳餘額</t>
  </si>
  <si>
    <t>固定為「0」</t>
  </si>
  <si>
    <t>AccCollPsn</t>
  </si>
  <si>
    <t>催收人員</t>
  </si>
  <si>
    <t>W08EM5</t>
  </si>
  <si>
    <t xml:space="preserve">催收人員  </t>
  </si>
  <si>
    <t xml:space="preserve">C
</t>
  </si>
  <si>
    <t>"DLY"."W08EM5"</t>
  </si>
  <si>
    <t>LegalPsn</t>
  </si>
  <si>
    <t>法務人員</t>
  </si>
  <si>
    <t>固定為空白</t>
  </si>
  <si>
    <t>Status</t>
  </si>
  <si>
    <t>戶況</t>
  </si>
  <si>
    <t>00: 正常戶
02: 催收戶
03: 結案戶(結清日=本月)
04: 逾期戶(改為00:正常戶)
05: 催收結案戶(結清日=本月)
06: 呆帳戶
07: 部分轉呆戶
08: 債權轉讓戶(結清日=本月)
09: 呆帳結案戶(結清日=本月)
(不含債協)</t>
  </si>
  <si>
    <t>AcctCode</t>
  </si>
  <si>
    <t xml:space="preserve">業務科目代號  </t>
  </si>
  <si>
    <t>CdAcCode會計科子細目設定檔
310: 短期擔保放款 
320: 中期擔保放款
330: 長期擔保放款
340: 三十年房貸
990: 催收款項</t>
  </si>
  <si>
    <t>FacMain</t>
  </si>
  <si>
    <t>核准科目</t>
  </si>
  <si>
    <t xml:space="preserve">VARCHAR2
</t>
  </si>
  <si>
    <t>"FAC"."AcctCode"</t>
  </si>
  <si>
    <t>FacAcctCode</t>
  </si>
  <si>
    <t>額度業務科目</t>
  </si>
  <si>
    <t>CdAcCode會計科子細目設定檔
310: 短期擔保放款 
320: 中期擔保放款
330: 長期擔保放款
340: 三十年房貸</t>
  </si>
  <si>
    <t>ClCustNo</t>
  </si>
  <si>
    <t>同擔保品戶號</t>
  </si>
  <si>
    <t>ClFacmNo</t>
  </si>
  <si>
    <t>同擔保品額度</t>
  </si>
  <si>
    <t>ClRowNo</t>
  </si>
  <si>
    <t>同擔保品序列號</t>
  </si>
  <si>
    <t>同擔保品逾期天數最久者為1,其餘依序排列</t>
  </si>
  <si>
    <t>RenewCode</t>
  </si>
  <si>
    <t>展期記號</t>
  </si>
  <si>
    <t xml:space="preserve">空白、1.展期一般 2.展期協議
</t>
  </si>
  <si>
    <t>ProdNo</t>
  </si>
  <si>
    <t>商品代碼</t>
  </si>
  <si>
    <t xml:space="preserve">5
</t>
  </si>
  <si>
    <t>"FAC"."ProdNo"</t>
  </si>
  <si>
    <t>AcBookCode</t>
  </si>
  <si>
    <t>帳冊別</t>
  </si>
  <si>
    <t>000：全公司</t>
  </si>
  <si>
    <t>固定為「000」</t>
  </si>
  <si>
    <t>EntCode</t>
  </si>
  <si>
    <t>企金別</t>
  </si>
  <si>
    <t>共用代碼檔
0:個金
1:企金
2:企金自然人</t>
  </si>
  <si>
    <t>CustMain</t>
  </si>
  <si>
    <t xml:space="preserve">1
</t>
  </si>
  <si>
    <t>"CU"."EntCode"</t>
  </si>
  <si>
    <t>RelsCode</t>
  </si>
  <si>
    <t>(準)利害關係人職稱</t>
  </si>
  <si>
    <t>共用代碼檔
01: 董事長
02: 副董事長
03: 董事
04: 監察人
05: 總經理
06: 副總經理
07: 協理
08: 經理
09: 副理
10: 辦理授信職員
11: 十五日薪
98: 其他關係人
99: 非關係人</t>
  </si>
  <si>
    <t>DepartmentCode</t>
  </si>
  <si>
    <t>案件隸屬單位</t>
  </si>
  <si>
    <t>共用代碼檔
0:非企金單位  
1:企金推展課</t>
  </si>
  <si>
    <t>UnpaidPrincipal</t>
  </si>
  <si>
    <t>已到期本金/轉催收本金</t>
  </si>
  <si>
    <t>W08PRN</t>
  </si>
  <si>
    <t xml:space="preserve">本金      </t>
  </si>
  <si>
    <t>"DLY"."W08PRN"</t>
  </si>
  <si>
    <t>UnpaidInterest</t>
  </si>
  <si>
    <t>已到期利息/轉催收利息</t>
  </si>
  <si>
    <t>W08INS</t>
  </si>
  <si>
    <t xml:space="preserve">利息      </t>
  </si>
  <si>
    <t>"DLY"."W08INS"</t>
  </si>
  <si>
    <t>UnpaidBreachAmt</t>
  </si>
  <si>
    <t>已到期違約金/轉催收違約金</t>
  </si>
  <si>
    <t>W08BCA</t>
  </si>
  <si>
    <t xml:space="preserve">違約金    </t>
  </si>
  <si>
    <t>"DLY"."W08BCA"</t>
  </si>
  <si>
    <t>UnpaidDelayInt</t>
  </si>
  <si>
    <t>已到期延滯息</t>
  </si>
  <si>
    <t>AcdrPrincipal</t>
  </si>
  <si>
    <t>未到期回收本金</t>
  </si>
  <si>
    <t>AcdrInterest</t>
  </si>
  <si>
    <t>未到期利息</t>
  </si>
  <si>
    <t>AcdrBreachAmt</t>
  </si>
  <si>
    <t>未到期違約金</t>
  </si>
  <si>
    <t>AcdrDelayInt</t>
  </si>
  <si>
    <t>未到期延滯息</t>
  </si>
  <si>
    <t>FireFee</t>
  </si>
  <si>
    <t>火險費用</t>
  </si>
  <si>
    <t>AcctCode:TMI(未收)+F09(墊付)+F25(催收)</t>
  </si>
  <si>
    <t>LawFee</t>
  </si>
  <si>
    <t>法務費用</t>
  </si>
  <si>
    <t>AcctCode:F07(墊付)+F24(催收)</t>
  </si>
  <si>
    <t>ModifyFee</t>
  </si>
  <si>
    <t>契變手續費</t>
  </si>
  <si>
    <t>AcctCode:F29(未收)</t>
  </si>
  <si>
    <t>AcctFee</t>
  </si>
  <si>
    <t>帳管費用</t>
  </si>
  <si>
    <t>AcctCode:F10(未收)</t>
  </si>
  <si>
    <t>ShortfallPrin</t>
  </si>
  <si>
    <t>短繳本金</t>
  </si>
  <si>
    <t>欠繳本金</t>
  </si>
  <si>
    <t>W08LPN</t>
  </si>
  <si>
    <t xml:space="preserve">欠繳本金  </t>
  </si>
  <si>
    <t>"DLY"."W08LPN"</t>
  </si>
  <si>
    <t>ShortfallInt</t>
  </si>
  <si>
    <t>短繳利息</t>
  </si>
  <si>
    <t>欠繳利息</t>
  </si>
  <si>
    <t>W08LIN</t>
  </si>
  <si>
    <t xml:space="preserve">欠繳利息  </t>
  </si>
  <si>
    <t>"DLY"."W08LIN"</t>
  </si>
  <si>
    <t>TempAmt</t>
  </si>
  <si>
    <t>暫收金額</t>
  </si>
  <si>
    <t>W08TOS</t>
  </si>
  <si>
    <t xml:space="preserve">溢短收    </t>
  </si>
  <si>
    <t xml:space="preserve">9
</t>
  </si>
  <si>
    <t>CASE WHEN DLY."W08TOS" &gt; 0 THEN "DLY"."W08TOS" ELSE 0 END</t>
  </si>
  <si>
    <t>ClCode1</t>
  </si>
  <si>
    <t>主要擔保品代號1</t>
  </si>
  <si>
    <t>擔保品代號檔CdCl</t>
  </si>
  <si>
    <t>ClFac</t>
  </si>
  <si>
    <t>擔保品代號1</t>
  </si>
  <si>
    <t xml:space="preserve">DECIMAL
</t>
  </si>
  <si>
    <t>NVL("CF"."ClCode1", 0)</t>
  </si>
  <si>
    <t>ClCode2</t>
  </si>
  <si>
    <t>主要擔保品代號2</t>
  </si>
  <si>
    <t>擔保品代號檔CdC2</t>
  </si>
  <si>
    <t>擔保品代號2</t>
  </si>
  <si>
    <t xml:space="preserve">2
</t>
  </si>
  <si>
    <t>NVL("CF"."ClCode2", 0)</t>
  </si>
  <si>
    <t>ClNo</t>
  </si>
  <si>
    <t>主要擔保品編號</t>
  </si>
  <si>
    <t>擔保品編號</t>
  </si>
  <si>
    <t>NVL("CF"."ClNo", 0)</t>
  </si>
  <si>
    <t>CityCode</t>
  </si>
  <si>
    <t>主要擔保品地區別</t>
  </si>
  <si>
    <t>地區別與鄉鎮區對照檔CdArea</t>
  </si>
  <si>
    <t>ClMain</t>
  </si>
  <si>
    <t>地區別</t>
  </si>
  <si>
    <t>NVL("CM"."CityCode", '')</t>
  </si>
  <si>
    <t>OvduDate</t>
  </si>
  <si>
    <t>轉催收日期</t>
  </si>
  <si>
    <t>DECIMALD</t>
  </si>
  <si>
    <t>OvduPrinBal</t>
  </si>
  <si>
    <t>催收本金餘額</t>
  </si>
  <si>
    <t>OvduIntBal</t>
  </si>
  <si>
    <t>催收利息餘額</t>
  </si>
  <si>
    <t>OvduBreachBal</t>
  </si>
  <si>
    <t>催收違約金餘額</t>
  </si>
  <si>
    <t>OvduBal</t>
  </si>
  <si>
    <t>催收餘額</t>
  </si>
  <si>
    <t>LawAmount</t>
  </si>
  <si>
    <t>無擔保債權設定金額(法務進度:901)</t>
  </si>
  <si>
    <t>1.無擔保債權設定金額，資產分類一律為五</t>
  </si>
  <si>
    <t>AssetClass</t>
  </si>
  <si>
    <t>資產五分類代號(有擔保部分)</t>
  </si>
  <si>
    <t xml:space="preserve">11=一之1,   12=一之2,
21=二之1,   22=二之2,   23=二之3,
3=三  
4=四   
5=五
此為有擔保金額(PrinBalance-LawAmount)的分類  </t>
  </si>
  <si>
    <t>StoreRate</t>
  </si>
  <si>
    <t>計息利率</t>
  </si>
  <si>
    <t>AcSubBookCode</t>
  </si>
  <si>
    <t>區隔帳冊</t>
  </si>
  <si>
    <t>00A:傳統帳冊
201:利變年金帳冊</t>
  </si>
  <si>
    <t>CASE WHEN NVL(ACT."ACTFSC",' ') = 'A' THEN '201' ELSE '00A' END</t>
  </si>
  <si>
    <t>WHERE DLY."ADTYMT" IS NULL</t>
  </si>
  <si>
    <t>LA$MSTP</t>
  </si>
  <si>
    <t xml:space="preserve">年月份      </t>
  </si>
  <si>
    <t>"S0"."ADTYMT"</t>
  </si>
  <si>
    <t xml:space="preserve">戶號        </t>
  </si>
  <si>
    <t>"S0"."LMSACN"</t>
  </si>
  <si>
    <t xml:space="preserve">額度        </t>
  </si>
  <si>
    <t>"S0"."LMSAPN"</t>
  </si>
  <si>
    <t>LMSLBL</t>
  </si>
  <si>
    <t xml:space="preserve">放款餘額    </t>
  </si>
  <si>
    <t>"S0"."LMSLBL"</t>
  </si>
  <si>
    <t>ACTACT</t>
  </si>
  <si>
    <t xml:space="preserve">科目        </t>
  </si>
  <si>
    <t>"S1"."ACTACT"</t>
  </si>
  <si>
    <t>LMSFAC</t>
  </si>
  <si>
    <t xml:space="preserve">催收前科目  </t>
  </si>
  <si>
    <t>"S1"."LMSFAC"</t>
  </si>
  <si>
    <t>LMSFPN</t>
  </si>
  <si>
    <t xml:space="preserve">轉催收本金  </t>
  </si>
  <si>
    <t>"S0"."LMSFPN"</t>
  </si>
  <si>
    <t>LMSFIN</t>
  </si>
  <si>
    <t xml:space="preserve">轉催收利息  </t>
  </si>
  <si>
    <t>"S0"."LMSFIN"</t>
  </si>
  <si>
    <t>LMSFBD</t>
  </si>
  <si>
    <t xml:space="preserve">催收開始日  </t>
  </si>
  <si>
    <t>"S1"."LMSFBD"</t>
  </si>
  <si>
    <t>LA$MSTP
LA$MSTP
LA$MSTP</t>
  </si>
  <si>
    <t>LMSFPN
LMSTPN
LMSFIN</t>
  </si>
  <si>
    <t xml:space="preserve">轉催收本金  
催收還款金額
轉催收利息  </t>
  </si>
  <si>
    <t xml:space="preserve">D
D
D
</t>
  </si>
  <si>
    <t xml:space="preserve">11
11
11
</t>
  </si>
  <si>
    <t xml:space="preserve">
</t>
  </si>
  <si>
    <t>CASE WHEN S0."LMSFPN" + S0."LMSFIN" - S0."LMSTPN" &lt;= S0."LMSFPN" THEN "S0"."LMSFPN"+ "S0"."LMSFIN"- "S0"."LMSTPN" ELSE "S0"."LMSFPN" END</t>
  </si>
  <si>
    <t>LA$MSTP
LA$MSTP</t>
  </si>
  <si>
    <t>LMSTPN
LMSFIN</t>
  </si>
  <si>
    <t xml:space="preserve">催收還款金額
轉催收利息  </t>
  </si>
  <si>
    <t xml:space="preserve">D
D
</t>
  </si>
  <si>
    <t xml:space="preserve">11
11
</t>
  </si>
  <si>
    <t>CASE WHEN S0."LMSFIN" &gt; S0."LMSTPN" THEN "S0"."LMSFIN"- "S0"."LMSTPN" ELSE 0 END</t>
  </si>
  <si>
    <t>LMSTPN
LMSFIN
LMSFPN</t>
  </si>
  <si>
    <t xml:space="preserve">催收還款金額
轉催收利息  
轉催收本金  </t>
  </si>
  <si>
    <t>"S0"."LMSFPN"+ "S0"."LMSFIN"- "S0"."LMSTPN"</t>
  </si>
  <si>
    <t>"S0"."ACTACT"</t>
  </si>
  <si>
    <t>MonthlyLM028</t>
  </si>
  <si>
    <t xml:space="preserve">FROM "LN$DTAP"
 </t>
  </si>
  <si>
    <t>"LMSACN", "LMSAPN", "LMSASQ"</t>
  </si>
  <si>
    <t>LMSSTS</t>
  </si>
  <si>
    <t xml:space="preserve">戶況         </t>
  </si>
  <si>
    <t>LN$DTAP</t>
  </si>
  <si>
    <t xml:space="preserve">戶況        </t>
  </si>
  <si>
    <t>"LN$DTAP"."LMSSTS"</t>
  </si>
  <si>
    <t>CUSENT</t>
  </si>
  <si>
    <t xml:space="preserve">企金別       </t>
  </si>
  <si>
    <t xml:space="preserve">企金別      </t>
  </si>
  <si>
    <t>"LN$DTAP"."CUSENT"</t>
  </si>
  <si>
    <t>CUSBRH</t>
  </si>
  <si>
    <t xml:space="preserve">營業單位別   </t>
  </si>
  <si>
    <t xml:space="preserve">單位別      </t>
  </si>
  <si>
    <t>"LN$DTAP"."CUSBRH"</t>
  </si>
  <si>
    <t xml:space="preserve">借款人戶號   </t>
  </si>
  <si>
    <t>"LN$DTAP"."LMSACN"</t>
  </si>
  <si>
    <t xml:space="preserve">額度編號     </t>
  </si>
  <si>
    <t>"LN$DTAP"."LMSAPN"</t>
  </si>
  <si>
    <t>LMSASQ</t>
  </si>
  <si>
    <t xml:space="preserve">撥款序號     </t>
  </si>
  <si>
    <t xml:space="preserve">撥款        </t>
  </si>
  <si>
    <t>"LN$DTAP"."LMSASQ"</t>
  </si>
  <si>
    <t>IRTRAT</t>
  </si>
  <si>
    <t xml:space="preserve">利率         </t>
  </si>
  <si>
    <t xml:space="preserve">利率        </t>
  </si>
  <si>
    <t>"LN$DTAP"."IRTRAT"</t>
  </si>
  <si>
    <t>LMSISC</t>
  </si>
  <si>
    <t xml:space="preserve">繳息週期     </t>
  </si>
  <si>
    <t xml:space="preserve">繳息週期    </t>
  </si>
  <si>
    <t>"LN$DTAP"."LMSISC"</t>
  </si>
  <si>
    <t>LMSPBK</t>
  </si>
  <si>
    <t xml:space="preserve">扣款銀行     </t>
  </si>
  <si>
    <t xml:space="preserve">扣款銀行    </t>
  </si>
  <si>
    <t>SUBSTR("LN$DTAP"."LMSPBK", 0, 3)</t>
  </si>
  <si>
    <t>APLMON</t>
  </si>
  <si>
    <t xml:space="preserve">貸款期間－月 </t>
  </si>
  <si>
    <t>貸款期間－月</t>
  </si>
  <si>
    <t>"LN$DTAP"."APLMON"</t>
  </si>
  <si>
    <t>APLDAY</t>
  </si>
  <si>
    <t xml:space="preserve">貸款期間－日 </t>
  </si>
  <si>
    <t>貸款期間－日</t>
  </si>
  <si>
    <t>"LN$DTAP"."APLDAY"</t>
  </si>
  <si>
    <t xml:space="preserve">放款餘額     </t>
  </si>
  <si>
    <t>"LN$DTAP"."LMSLBL"</t>
  </si>
  <si>
    <t>AILIRT</t>
  </si>
  <si>
    <t xml:space="preserve">利率區分     </t>
  </si>
  <si>
    <t xml:space="preserve">利率區分    </t>
  </si>
  <si>
    <t>"LN$DTAP"."AILIRT"</t>
  </si>
  <si>
    <t>POSCDE</t>
  </si>
  <si>
    <t xml:space="preserve">郵局存款別   </t>
  </si>
  <si>
    <t xml:space="preserve">郵局存款別  </t>
  </si>
  <si>
    <t>"LN$DTAP"."POSCDE"</t>
  </si>
  <si>
    <t>LMSPDY</t>
  </si>
  <si>
    <t xml:space="preserve">應繳日       </t>
  </si>
  <si>
    <t xml:space="preserve">應繳日      </t>
  </si>
  <si>
    <t>"LN$DTAP"."LMSPDY"</t>
  </si>
  <si>
    <t>IRTFSC</t>
  </si>
  <si>
    <t xml:space="preserve">首次調整週期 </t>
  </si>
  <si>
    <t>首次調整週期</t>
  </si>
  <si>
    <t>"LN$DTAP"."IRTFSC"</t>
  </si>
  <si>
    <t>IRTBCD</t>
  </si>
  <si>
    <t xml:space="preserve">基本利率代碼 </t>
  </si>
  <si>
    <t>基本利率代碼</t>
  </si>
  <si>
    <t>"LN$DTAP"."IRTBCD"</t>
  </si>
  <si>
    <t>IRTRATYR1</t>
  </si>
  <si>
    <t xml:space="preserve">利率1        </t>
  </si>
  <si>
    <t>"LN$DTAP"."IRTRATYR1"</t>
  </si>
  <si>
    <t>IRTRATYR2</t>
  </si>
  <si>
    <t xml:space="preserve">利率2        </t>
  </si>
  <si>
    <t>"LN$DTAP"."IRTRATYR2"</t>
  </si>
  <si>
    <t>IRTRATYR3</t>
  </si>
  <si>
    <t xml:space="preserve">利率3        </t>
  </si>
  <si>
    <t>"LN$DTAP"."IRTRATYR3"</t>
  </si>
  <si>
    <t>IRTRATYR4</t>
  </si>
  <si>
    <t xml:space="preserve">利率4        </t>
  </si>
  <si>
    <t>"LN$DTAP"."IRTRATYR4"</t>
  </si>
  <si>
    <t>IRTRATYR5</t>
  </si>
  <si>
    <t xml:space="preserve">利率5        </t>
  </si>
  <si>
    <t>"LN$DTAP"."IRTRATYR5"</t>
  </si>
  <si>
    <t>GDRID1</t>
  </si>
  <si>
    <t xml:space="preserve">押品別１     </t>
  </si>
  <si>
    <t xml:space="preserve">代號 1      </t>
  </si>
  <si>
    <t>"LN$DTAP"."GDRID1"</t>
  </si>
  <si>
    <t>GDRID2</t>
  </si>
  <si>
    <t xml:space="preserve">押品別２     </t>
  </si>
  <si>
    <t xml:space="preserve">代號 2      </t>
  </si>
  <si>
    <t>"LN$DTAP"."GDRID2"</t>
  </si>
  <si>
    <t>YYYY</t>
  </si>
  <si>
    <t xml:space="preserve">撥款日-年    </t>
  </si>
  <si>
    <t xml:space="preserve">Year </t>
  </si>
  <si>
    <t>"LN$DTAP"."YYYY"</t>
  </si>
  <si>
    <t>MONTH</t>
  </si>
  <si>
    <t xml:space="preserve">撥款日-月    </t>
  </si>
  <si>
    <t>Month</t>
  </si>
  <si>
    <t>"LN$DTAP"."MONTH"</t>
  </si>
  <si>
    <t>DAY</t>
  </si>
  <si>
    <t xml:space="preserve">撥款日-日    </t>
  </si>
  <si>
    <t xml:space="preserve">Day  </t>
  </si>
  <si>
    <t>"LN$DTAP"."DAY"</t>
  </si>
  <si>
    <t>W08CDE</t>
  </si>
  <si>
    <t xml:space="preserve">到期日碼     </t>
  </si>
  <si>
    <t>到期日碼</t>
  </si>
  <si>
    <t>"LN$DTAP"."W08CDE"</t>
  </si>
  <si>
    <t>RELATION</t>
  </si>
  <si>
    <t xml:space="preserve">是否為關係人 </t>
  </si>
  <si>
    <t>DPTLVL</t>
  </si>
  <si>
    <t xml:space="preserve">制度別       </t>
  </si>
  <si>
    <t>ACTFSC</t>
  </si>
  <si>
    <t xml:space="preserve">資金來源     </t>
  </si>
  <si>
    <t>LIRTRATYR</t>
  </si>
  <si>
    <t xml:space="preserve">最新利率       </t>
  </si>
  <si>
    <t>LIRTDAY</t>
  </si>
  <si>
    <t xml:space="preserve">最新利率生效起日        </t>
  </si>
  <si>
    <t>MonthlyLoanBal</t>
  </si>
  <si>
    <t xml:space="preserve">FROM "LA$MSTP" S0
 LEFT JOIN "LA$W30P" S2 ON S2."LMSACN" = S0."LMSACN"
 AND S2."LMSAPN" = S0."LMSAPN"
 AND S2."LMSASQ" = S0."LMSASQ"
 LEFT JOIN "LA$APLP" S3 ON S3."LMSACN" = S0."LMSACN"
 AND S3."LMSAPN" = S0."LMSAPN"
 LEFT JOIN "CustMain" S4 ON S4."CustNo"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"LA$MSTP" S5 ON S5."LMSACN" = S0."LMSACN"
 AND S5."LMSAPN" = S0."LMSAPN"
 AND S5."LMSASQ" = S0."LMSASQ"
 AND TO_DATE(S5."ADTYMT" * 100 + 01,'YYYYMMDD') = ADD_MONTHS(TO_DATE(S0."ADTYMT" * 100 + 01,'YYYYMMDD'),-1)
 LEFT JOIN "LN$LBLP" S6 ON S6."LMSACN" = S0."LMSACN"
 AND S6."LMSAPN" = S0."LMSAPN"
 AND S6."LMSASQ" = S0."LMSASQ"
 AND S6."ADTYMT" = S0."ADTYMT"
 LEFT JOIN "LA$ACTP" S7 ON S7."LMSACN" = S0."LMSACN"
 </t>
  </si>
  <si>
    <t>"YearMonth", "CustNo", "FacmNo", "BormNo"</t>
  </si>
  <si>
    <t>WHERE S0.ADTYMT &gt;= 201601</t>
  </si>
  <si>
    <t>額度編號</t>
  </si>
  <si>
    <t>BormNo</t>
  </si>
  <si>
    <t xml:space="preserve">撥款序號 </t>
  </si>
  <si>
    <t>"S0"."LMSASQ"</t>
  </si>
  <si>
    <t>"S0"."LMSFAC"</t>
  </si>
  <si>
    <t>LoanBalance</t>
  </si>
  <si>
    <t>放款餘額</t>
  </si>
  <si>
    <t>MaxLoanBal</t>
  </si>
  <si>
    <t>當月最高放款餘額</t>
  </si>
  <si>
    <t>資料轉換來源LN$LBLP</t>
  </si>
  <si>
    <t>LA$MSTP
LN$LBLP</t>
  </si>
  <si>
    <t>LMSLBL
LASHBL</t>
  </si>
  <si>
    <t>放款餘額    
最高餘額</t>
  </si>
  <si>
    <t xml:space="preserve">D
N
</t>
  </si>
  <si>
    <t>NVL("S6"."LASHBL", "S0"."LMSLBL")</t>
  </si>
  <si>
    <t>"S0"."IRTRAT"</t>
  </si>
  <si>
    <t>IntAmtRcv</t>
  </si>
  <si>
    <t>實收利息</t>
  </si>
  <si>
    <t>不含逾期息、違約金</t>
  </si>
  <si>
    <t>MSTTIN</t>
  </si>
  <si>
    <t>累計回收利息</t>
  </si>
  <si>
    <t>"S0"."MSTTIN"- NVL("S5"."MSTTIN", 0)</t>
  </si>
  <si>
    <t>IntAmtAcc</t>
  </si>
  <si>
    <t>提存利息</t>
  </si>
  <si>
    <t>月底日</t>
  </si>
  <si>
    <t>MSTIND
MSTINT</t>
  </si>
  <si>
    <t>未到期應收息
已到期未繳息</t>
  </si>
  <si>
    <t>"S0"."MSTINT"+ "S0"."MSTIND"</t>
  </si>
  <si>
    <t>UnpaidInt</t>
  </si>
  <si>
    <t>已到期未繳息</t>
  </si>
  <si>
    <t>資料轉換來源LA$MSTP</t>
  </si>
  <si>
    <t>MSTINT</t>
  </si>
  <si>
    <t>"S0"."MSTINT"</t>
  </si>
  <si>
    <t>UnexpiredInt</t>
  </si>
  <si>
    <t>未到期應收息</t>
  </si>
  <si>
    <t>MSTIND</t>
  </si>
  <si>
    <t>"S0"."MSTIND"</t>
  </si>
  <si>
    <t>SumRcvInt</t>
  </si>
  <si>
    <t>"S0"."MSTTIN"</t>
  </si>
  <si>
    <t>IntAmt</t>
  </si>
  <si>
    <t>本月利息</t>
  </si>
  <si>
    <t>本月實收利息+本月提存利息-上月提存利息</t>
  </si>
  <si>
    <t>MSTIND
MSTINT
MSTTIN</t>
  </si>
  <si>
    <t>未到期應收息
已到期未繳息
累計回收利息</t>
  </si>
  <si>
    <t>"S0"."MSTTIN"- NVL("S5"."MSTTIN", 0)+ "S0"."MSTINT"+ "S0"."MSTIND"- NVL("S5"."MSTINT", 0)+ NVL("S5"."MSTIND", 0)</t>
  </si>
  <si>
    <t>"S4"."EntCode"</t>
  </si>
  <si>
    <t>LA$APLP</t>
  </si>
  <si>
    <t>CASUNT</t>
  </si>
  <si>
    <t>"S3"."CASUNT"</t>
  </si>
  <si>
    <t>OvduPrinAmt</t>
  </si>
  <si>
    <t>轉催收本金</t>
  </si>
  <si>
    <t>OvduIntAmt</t>
  </si>
  <si>
    <t>轉催收利息</t>
  </si>
  <si>
    <t>CASE WHEN NVL(S7."ACTFSC",' ') = 'A' THEN '201' ELSE '00A' END</t>
  </si>
  <si>
    <t>RptJcic</t>
  </si>
  <si>
    <t xml:space="preserve">FROM "LN$JCICP"
 </t>
  </si>
  <si>
    <t>"BranchNo", "CustNo", "FacmNo"</t>
  </si>
  <si>
    <t>BranchNo</t>
  </si>
  <si>
    <t>單位別</t>
  </si>
  <si>
    <t>LN$JCICP</t>
  </si>
  <si>
    <t xml:space="preserve">單位別  </t>
  </si>
  <si>
    <t>"LN$JCICP"."CUSBRH"</t>
  </si>
  <si>
    <t xml:space="preserve">戶號    </t>
  </si>
  <si>
    <t>"LN$JCICP"."LMSACN"</t>
  </si>
  <si>
    <t>額度號碼</t>
  </si>
  <si>
    <t xml:space="preserve">額度    </t>
  </si>
  <si>
    <t>"LN$JCICP"."LMSAPN"</t>
  </si>
  <si>
    <t>JcicName</t>
  </si>
  <si>
    <t>Jcic名稱</t>
  </si>
  <si>
    <t>NVARCHAR2</t>
  </si>
  <si>
    <t>CUSNA1</t>
  </si>
  <si>
    <t>公司名稱</t>
  </si>
  <si>
    <t xml:space="preserve">42
</t>
  </si>
  <si>
    <t>"LN$JCICP"."CUSNA1"</t>
  </si>
  <si>
    <t>JcicStatus</t>
  </si>
  <si>
    <t>Jcic戶況</t>
  </si>
  <si>
    <t xml:space="preserve">戶況    </t>
  </si>
  <si>
    <t>"LN$JCICP"."LMSSTS"</t>
  </si>
  <si>
    <t>RptRelationCompany</t>
  </si>
  <si>
    <t xml:space="preserve">FROM "SKLRLCP"
 </t>
  </si>
  <si>
    <t>"CusId", "CusSCD", "ComNo", "STSCD"</t>
  </si>
  <si>
    <t>CusId</t>
  </si>
  <si>
    <t>SKLRLCP</t>
  </si>
  <si>
    <t>CUSID</t>
  </si>
  <si>
    <t>"SKLRLCP"."CUSID"</t>
  </si>
  <si>
    <t>CusSCD</t>
  </si>
  <si>
    <t>CUSSCD</t>
  </si>
  <si>
    <t>"SKLRLCP"."CUSSCD"</t>
  </si>
  <si>
    <t>ComNo</t>
  </si>
  <si>
    <t>COMNO</t>
  </si>
  <si>
    <t>"SKLRLCP"."COMNO"</t>
  </si>
  <si>
    <t>ComName</t>
  </si>
  <si>
    <t>COMNAME</t>
  </si>
  <si>
    <t>"SKLRLCP"."COMNAME"</t>
  </si>
  <si>
    <t>ComCRA</t>
  </si>
  <si>
    <t>COMCRA</t>
  </si>
  <si>
    <t>"SKLRLCP"."COMCRA"</t>
  </si>
  <si>
    <t>STSCD</t>
  </si>
  <si>
    <t>"SKLRLCP"."STSCD"</t>
  </si>
  <si>
    <t>LAW001</t>
  </si>
  <si>
    <t>"SKLRLCP"."LAW001"</t>
  </si>
  <si>
    <t>LAW002</t>
  </si>
  <si>
    <t>"SKLRLCP"."LAW002"</t>
  </si>
  <si>
    <t>LAW003</t>
  </si>
  <si>
    <t>"SKLRLCP"."LAW003"</t>
  </si>
  <si>
    <t>LAW004</t>
  </si>
  <si>
    <t>"SKLRLCP"."LAW004"</t>
  </si>
  <si>
    <t>LAW005</t>
  </si>
  <si>
    <t>"SKLRLCP"."LAW005"</t>
  </si>
  <si>
    <t>LAW006</t>
  </si>
  <si>
    <t>"SKLRLCP"."LAW006"</t>
  </si>
  <si>
    <t>LAW007</t>
  </si>
  <si>
    <t>"SKLRLCP"."LAW007"</t>
  </si>
  <si>
    <t>LAW008</t>
  </si>
  <si>
    <t>"SKLRLCP"."LAW008"</t>
  </si>
  <si>
    <t>LAW009</t>
  </si>
  <si>
    <t>"SKLRLCP"."LAW009"</t>
  </si>
  <si>
    <t>RptRelationFamily</t>
  </si>
  <si>
    <t xml:space="preserve">FROM "SKLRLBP"
 </t>
  </si>
  <si>
    <t>"CusId", "CusSCD", "RlbID"</t>
  </si>
  <si>
    <t>SKLRLBP</t>
  </si>
  <si>
    <t>"SKLRLBP"."CUSID"</t>
  </si>
  <si>
    <t>"SKLRLBP"."CUSSCD"</t>
  </si>
  <si>
    <t>RlbID</t>
  </si>
  <si>
    <t>RLBID</t>
  </si>
  <si>
    <t>"SKLRLBP"."RLBID"</t>
  </si>
  <si>
    <t>RlbName</t>
  </si>
  <si>
    <t>RLBNAME</t>
  </si>
  <si>
    <t>"SKLRLBP"."RLBNAME"</t>
  </si>
  <si>
    <t>FamilyCD</t>
  </si>
  <si>
    <t>FAMILYCD</t>
  </si>
  <si>
    <t>"SKLRLBP"."FAMILYCD"</t>
  </si>
  <si>
    <t>"SKLRLBP"."LAW001"</t>
  </si>
  <si>
    <t>"SKLRLBP"."LAW002"</t>
  </si>
  <si>
    <t>"SKLRLBP"."LAW003"</t>
  </si>
  <si>
    <t>"SKLRLBP"."LAW004"</t>
  </si>
  <si>
    <t>"SKLRLBP"."LAW005"</t>
  </si>
  <si>
    <t>"SKLRLBP"."LAW006"</t>
  </si>
  <si>
    <t>"SKLRLBP"."LAW007"</t>
  </si>
  <si>
    <t>"SKLRLBP"."LAW008"</t>
  </si>
  <si>
    <t>"SKLRLBP"."LAW009"</t>
  </si>
  <si>
    <t>RlbCusCCD</t>
  </si>
  <si>
    <t>RLBCUSCCD</t>
  </si>
  <si>
    <t>"SKLRLBP"."RLBCUSCCD"</t>
  </si>
  <si>
    <t>RptRelationSelf</t>
  </si>
  <si>
    <t xml:space="preserve">FROM "SKLRLTP"
 </t>
  </si>
  <si>
    <t>"CusId", "STSCD", "CusSCD"</t>
  </si>
  <si>
    <t>SKLRLTP</t>
  </si>
  <si>
    <t>"SKLRLTP"."CUSID"</t>
  </si>
  <si>
    <t>CusName</t>
  </si>
  <si>
    <t>CUSNAME</t>
  </si>
  <si>
    <t>"SKLRLTP"."CUSNAME"</t>
  </si>
  <si>
    <t>"SKLRLTP"."STSCD"</t>
  </si>
  <si>
    <t>CusCCD</t>
  </si>
  <si>
    <t>CUSCCD</t>
  </si>
  <si>
    <t>"SKLRLTP"."CUSCCD"</t>
  </si>
  <si>
    <t>"SKLRLTP"."CUSSCD"</t>
  </si>
  <si>
    <t>"SKLRLTP"."LAW001"</t>
  </si>
  <si>
    <t>"SKLRLTP"."LAW002"</t>
  </si>
  <si>
    <t>"SKLRLTP"."LAW003"</t>
  </si>
  <si>
    <t>"SKLRLTP"."LAW004"</t>
  </si>
  <si>
    <t>"SKLRLTP"."LAW005"</t>
  </si>
  <si>
    <t>"SKLRLTP"."LAW006"</t>
  </si>
  <si>
    <t>"SKLRLTP"."LAW007"</t>
  </si>
  <si>
    <t>"SKLRLTP"."LAW008"</t>
  </si>
  <si>
    <t>"SKLRLTP"."LAW009"</t>
  </si>
  <si>
    <t>Mark</t>
  </si>
  <si>
    <t>MARK</t>
  </si>
  <si>
    <t>"SKLRLTP"."MARK"</t>
  </si>
  <si>
    <t>YearlyHouseLoanInt</t>
  </si>
  <si>
    <t xml:space="preserve">FROM "LA$W24P"
 </t>
  </si>
  <si>
    <t>"YearMonth", "CustNo", "FacmNo", "UsageCode"</t>
  </si>
  <si>
    <t>WHERE "LA$W24P"."ADTYMT" &gt;= 200701</t>
  </si>
  <si>
    <t>LA$W24P</t>
  </si>
  <si>
    <t xml:space="preserve">年月份                    </t>
  </si>
  <si>
    <t>"LA$W24P"."ADTYMT"</t>
  </si>
  <si>
    <t xml:space="preserve">戶號                      </t>
  </si>
  <si>
    <t>"LA$W24P"."LMSACN"</t>
  </si>
  <si>
    <t xml:space="preserve">額度                         </t>
  </si>
  <si>
    <t>"LA$W24P"."LMSAPN"</t>
  </si>
  <si>
    <t>UsageCode</t>
  </si>
  <si>
    <t>資金用途別</t>
  </si>
  <si>
    <t>02:購置不動產
00:全部</t>
  </si>
  <si>
    <t>W24USG</t>
  </si>
  <si>
    <t xml:space="preserve">用途別                    </t>
  </si>
  <si>
    <t>"LA$W24P"."W24USG"</t>
  </si>
  <si>
    <t xml:space="preserve">科目                      </t>
  </si>
  <si>
    <t>"LA$W24P"."ACTACT"</t>
  </si>
  <si>
    <t>RepayCode</t>
  </si>
  <si>
    <t>繳款方式</t>
  </si>
  <si>
    <t>1: 匯款轉帳
2: 銀行扣款
3: 員工扣薪
4: 支票
5: 特約金
6: 人事特約金
7: 定存特約
8: 劃撥存款</t>
  </si>
  <si>
    <t>LMSPYS</t>
  </si>
  <si>
    <t xml:space="preserve">繳款方式                  </t>
  </si>
  <si>
    <t>"LA$W24P"."LMSPYS"</t>
  </si>
  <si>
    <t>LoanAmt</t>
  </si>
  <si>
    <t>撥款金額</t>
  </si>
  <si>
    <t>LMSFLA</t>
  </si>
  <si>
    <t xml:space="preserve">撥款金額                  </t>
  </si>
  <si>
    <t>"LA$W24P"."LMSFLA"</t>
  </si>
  <si>
    <t>LoanBal</t>
  </si>
  <si>
    <t xml:space="preserve">放款餘額                  </t>
  </si>
  <si>
    <t>"LA$W24P"."LMSLBL"</t>
  </si>
  <si>
    <t>FirstDrawdownDate</t>
  </si>
  <si>
    <t>初貸日</t>
  </si>
  <si>
    <t>LMSLLD</t>
  </si>
  <si>
    <t xml:space="preserve">撥款日期                  </t>
  </si>
  <si>
    <t>"LA$W24P"."LMSLLD"</t>
  </si>
  <si>
    <t>MaturityDate</t>
  </si>
  <si>
    <t>到期日</t>
  </si>
  <si>
    <t>LMSDLD</t>
  </si>
  <si>
    <t xml:space="preserve">到期日                    </t>
  </si>
  <si>
    <t>"LA$W24P"."LMSDLD"</t>
  </si>
  <si>
    <t>YearlyInt</t>
  </si>
  <si>
    <t>年度繳息金額</t>
  </si>
  <si>
    <t>TRXAMT</t>
  </si>
  <si>
    <t xml:space="preserve">交易金額                  </t>
  </si>
  <si>
    <t>"LA$W24P"."TRXAMT"</t>
  </si>
  <si>
    <t>HouseBuyDate</t>
  </si>
  <si>
    <t>房屋取得日期</t>
  </si>
  <si>
    <t>decimald</t>
  </si>
  <si>
    <t>HGTGTD</t>
  </si>
  <si>
    <t xml:space="preserve">房屋所有權取得日             </t>
  </si>
  <si>
    <t>"LA$W24P"."HGTGTD"</t>
  </si>
  <si>
    <t>WHERE DLY."ADTYMT" &gt;= 201601</t>
    <phoneticPr fontId="4" type="noConversion"/>
  </si>
  <si>
    <t>WHERE "YearMonth" &gt;= 201601
AND "PrevIntDate" != 0</t>
    <phoneticPr fontId="4" type="noConversion"/>
  </si>
  <si>
    <t xml:space="preserve">FROM ( SELECT "ADTYMT"
 ,"LMSACN"
 ,"LMSAPN"
 ,SUM("LMSLBL") AS "LMSLBL" ,SUM("LMSFPN") AS "LMSFPN" ,SUM("LMSFIN") AS "LMSFIN" ,SUM("LMSTPN") AS "LMSTPN" FROM "LA$MSTP"
 WHERE "ADTYMT" &gt;= 201601
 AND "ACTACT" = '990'
 AND "LMSFBD" &gt; 0 AND "LMSFDB" = 0 GROUP BY "ADTYMT"
 ,"LMSACN"
 ,"LMSAPN"
 ) S0
 LEFT JOIN (SELECT "ADTYMT"
 ,"LMSACN"
 ,"LMSAPN"
 ,"ACTACT"
 ,"LMSFAC"
 ,"LMSFBD" ,ROW_NUMBER() OVER (PARTITION BY "ADTYMT"
 ,"LMSACN"
 ,"LMSAPN"
 ORDER BY CASE WHEN "LMSLBL" = 0 THEN 1 ELSE 0 END ,"LMSASQ" ASC
 ) AS "Seq"
 FROM "LA$MSTP"
 WHERE "ADTYMT" &gt;= 201601
 AND "ACTACT" = '990'
 AND "LMSFBD" &gt; 0 AND "LMSFDB" = 0 ) S1 ON S1."ADTYMT" = S0."ADTYMT"
 AND S1."LMSACN" = S0."LMSACN"
 AND S1."LMSAPN" = S0."LMSAPN"
 AND S1."Seq" = 1
 LEFT JOIN "LNMDLYP" DLY ON DLY."ADTYMT" = S0."ADTYMT"
 AND DLY."LMSACN" = S0."LMSACN"
 AND DLY."LMSAPN" = S0."LMSAPN"
 AND DLY."ADTYMT" &gt;= 201601
 LEFT JOIN "CustMain" CU ON CU."CustNo" = S0."LMSACN"
 LEFT JOIN "FacMain" FAC ON FAC."CustNo" = S0."LMSACN"
 AND FAC."FacmNo" = S0."LMSAPN"
 LEFT JOIN "ClFac" CF ON CF."CustNo" = FAC."CustNo"
 AND CF."FacmNo" = FAC."FacmNo"
 AND CF."MainFlag" = 'Y'
 LEFT JOIN "ClMain" CM ON CM."ClCode1" = CF."ClCode1"
 AND CM."ClCode2" = CF."ClCode2"
 AND CM."ClNo" = CF."ClNo"
 AND NVL(CF."ClNo",0) &gt; 0
 LEFT JOIN "LA$ACTP" ACT ON ACT."LMSACN" = S0."LMSACN"
 </t>
    <phoneticPr fontId="4" type="noConversion"/>
  </si>
  <si>
    <t>WHERE "YearMonth" &gt;= 201601
AND "PrevIntDate" = 0
AND "AcctCode" = '990'
AND "UnpaidPrincipal" + "UnpaidInterest" &gt; 0</t>
    <phoneticPr fontId="4" type="noConversion"/>
  </si>
  <si>
    <t>ACT</t>
    <phoneticPr fontId="4" type="noConversion"/>
  </si>
  <si>
    <t>ACTFSC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</si>
</sst>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7" sqref="D7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17" t="str">
        <f>HYPERLINK("#'GuildBuilders'!A1","GuildBuilders")</f>
        <v>GuildBuilders</v>
      </c>
      <c r="C3" s="7" t="s">
        <v>8</v>
      </c>
      <c r="D3" s="8"/>
      <c r="E3" s="8"/>
      <c r="F3" s="7"/>
    </row>
    <row r="4" spans="1:6" ht="15.6" x14ac:dyDescent="0.3">
      <c r="A4" s="8">
        <v>2</v>
      </c>
      <c r="B4" s="17" t="str">
        <f>HYPERLINK("#'MonthlyFacBal'!A1","MonthlyFacBal")</f>
        <v>MonthlyFacBal</v>
      </c>
      <c r="C4" s="7" t="s">
        <v>9</v>
      </c>
      <c r="D4" s="8"/>
      <c r="E4" s="8"/>
      <c r="F4" s="7"/>
    </row>
    <row r="5" spans="1:6" ht="15.6" x14ac:dyDescent="0.3">
      <c r="A5" s="8">
        <v>3</v>
      </c>
      <c r="B5" s="17" t="str">
        <f>HYPERLINK("#'MonthlyLM028'!A1","MonthlyLM028")</f>
        <v>MonthlyLM028</v>
      </c>
      <c r="C5" s="7" t="s">
        <v>10</v>
      </c>
      <c r="D5" s="8"/>
      <c r="E5" s="8"/>
      <c r="F5" s="7"/>
    </row>
    <row r="6" spans="1:6" ht="15.6" x14ac:dyDescent="0.3">
      <c r="A6" s="8">
        <v>4</v>
      </c>
      <c r="B6" s="17" t="str">
        <f>HYPERLINK("#'MonthlyLoanBal'!A1","MonthlyLoanBal")</f>
        <v>MonthlyLoanBal</v>
      </c>
      <c r="C6" s="7" t="s">
        <v>11</v>
      </c>
      <c r="D6" s="8"/>
      <c r="E6" s="8"/>
      <c r="F6" s="7"/>
    </row>
    <row r="7" spans="1:6" ht="15.6" x14ac:dyDescent="0.3">
      <c r="A7" s="8">
        <v>5</v>
      </c>
      <c r="B7" s="17" t="str">
        <f>HYPERLINK("#'RptJcic'!A1","RptJcic")</f>
        <v>RptJcic</v>
      </c>
      <c r="C7" s="7" t="s">
        <v>12</v>
      </c>
      <c r="D7" s="8"/>
      <c r="E7" s="8"/>
      <c r="F7" s="7"/>
    </row>
    <row r="8" spans="1:6" ht="15.6" x14ac:dyDescent="0.3">
      <c r="A8" s="8">
        <v>6</v>
      </c>
      <c r="B8" s="17" t="str">
        <f>HYPERLINK("#'RptRelationCompany'!A1","RptRelationCompany")</f>
        <v>RptRelationCompany</v>
      </c>
      <c r="C8" s="7" t="s">
        <v>13</v>
      </c>
      <c r="D8" s="8"/>
      <c r="E8" s="8"/>
      <c r="F8" s="7"/>
    </row>
    <row r="9" spans="1:6" ht="15.6" x14ac:dyDescent="0.3">
      <c r="A9" s="8">
        <v>7</v>
      </c>
      <c r="B9" s="17" t="str">
        <f>HYPERLINK("#'RptRelationFamily'!A1","RptRelationFamily")</f>
        <v>RptRelationFamily</v>
      </c>
      <c r="C9" s="7" t="s">
        <v>14</v>
      </c>
      <c r="D9" s="8"/>
      <c r="E9" s="8"/>
      <c r="F9" s="7"/>
    </row>
    <row r="10" spans="1:6" ht="15.6" x14ac:dyDescent="0.3">
      <c r="A10" s="8">
        <v>8</v>
      </c>
      <c r="B10" s="17" t="str">
        <f>HYPERLINK("#'RptRelationSelf'!A1","RptRelationSelf")</f>
        <v>RptRelationSelf</v>
      </c>
      <c r="C10" s="7" t="s">
        <v>15</v>
      </c>
      <c r="D10" s="8"/>
      <c r="E10" s="8"/>
      <c r="F10" s="7"/>
    </row>
    <row r="11" spans="1:6" ht="15.6" x14ac:dyDescent="0.3">
      <c r="A11" s="8">
        <v>9</v>
      </c>
      <c r="B11" s="17" t="str">
        <f>HYPERLINK("#'YearlyHouseLoanInt'!A1","YearlyHouseLoanInt")</f>
        <v>YearlyHouseLoanInt</v>
      </c>
      <c r="C11" s="7" t="s">
        <v>16</v>
      </c>
      <c r="D11" s="8"/>
      <c r="E11" s="8"/>
      <c r="F11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3" t="s">
        <v>17</v>
      </c>
      <c r="B1" s="13"/>
      <c r="C1" s="1" t="s">
        <v>583</v>
      </c>
      <c r="D1" s="1" t="s">
        <v>15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584</v>
      </c>
      <c r="N2" s="4" t="s">
        <v>22</v>
      </c>
      <c r="O2" s="1" t="s">
        <v>585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520</v>
      </c>
      <c r="C5" s="1" t="s">
        <v>520</v>
      </c>
      <c r="D5" s="1" t="s">
        <v>508</v>
      </c>
      <c r="E5" s="1">
        <v>20</v>
      </c>
      <c r="F5" s="1"/>
      <c r="G5" s="1" t="s">
        <v>35</v>
      </c>
      <c r="H5" s="1" t="s">
        <v>586</v>
      </c>
      <c r="I5" s="1" t="s">
        <v>522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587</v>
      </c>
    </row>
    <row r="6" spans="1:15" ht="31.2" x14ac:dyDescent="0.3">
      <c r="A6" s="1">
        <v>2</v>
      </c>
      <c r="B6" s="1" t="s">
        <v>588</v>
      </c>
      <c r="C6" s="1" t="s">
        <v>588</v>
      </c>
      <c r="D6" s="1" t="s">
        <v>508</v>
      </c>
      <c r="E6" s="1">
        <v>30</v>
      </c>
      <c r="F6" s="1"/>
      <c r="G6" s="1" t="s">
        <v>35</v>
      </c>
      <c r="H6" s="1" t="s">
        <v>586</v>
      </c>
      <c r="I6" s="1" t="s">
        <v>589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590</v>
      </c>
    </row>
    <row r="7" spans="1:15" ht="31.2" x14ac:dyDescent="0.3">
      <c r="A7" s="1">
        <v>3</v>
      </c>
      <c r="B7" s="1" t="s">
        <v>536</v>
      </c>
      <c r="C7" s="1" t="s">
        <v>536</v>
      </c>
      <c r="D7" s="1" t="s">
        <v>508</v>
      </c>
      <c r="E7" s="1">
        <v>2</v>
      </c>
      <c r="F7" s="1"/>
      <c r="G7" s="1" t="s">
        <v>35</v>
      </c>
      <c r="H7" s="1" t="s">
        <v>586</v>
      </c>
      <c r="I7" s="1" t="s">
        <v>536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591</v>
      </c>
    </row>
    <row r="8" spans="1:15" ht="31.2" x14ac:dyDescent="0.3">
      <c r="A8" s="1">
        <v>4</v>
      </c>
      <c r="B8" s="1" t="s">
        <v>592</v>
      </c>
      <c r="C8" s="1" t="s">
        <v>592</v>
      </c>
      <c r="D8" s="1" t="s">
        <v>508</v>
      </c>
      <c r="E8" s="1">
        <v>1</v>
      </c>
      <c r="F8" s="1"/>
      <c r="G8" s="1" t="s">
        <v>35</v>
      </c>
      <c r="H8" s="1" t="s">
        <v>586</v>
      </c>
      <c r="I8" s="1" t="s">
        <v>593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594</v>
      </c>
    </row>
    <row r="9" spans="1:15" ht="31.2" x14ac:dyDescent="0.3">
      <c r="A9" s="1">
        <v>5</v>
      </c>
      <c r="B9" s="1" t="s">
        <v>524</v>
      </c>
      <c r="C9" s="1" t="s">
        <v>524</v>
      </c>
      <c r="D9" s="1" t="s">
        <v>508</v>
      </c>
      <c r="E9" s="1">
        <v>2</v>
      </c>
      <c r="F9" s="1"/>
      <c r="G9" s="1" t="s">
        <v>35</v>
      </c>
      <c r="H9" s="1" t="s">
        <v>586</v>
      </c>
      <c r="I9" s="1" t="s">
        <v>525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595</v>
      </c>
    </row>
    <row r="10" spans="1:15" ht="31.2" x14ac:dyDescent="0.3">
      <c r="A10" s="1">
        <v>6</v>
      </c>
      <c r="B10" s="1" t="s">
        <v>538</v>
      </c>
      <c r="C10" s="1" t="s">
        <v>538</v>
      </c>
      <c r="D10" s="1" t="s">
        <v>508</v>
      </c>
      <c r="E10" s="1">
        <v>1</v>
      </c>
      <c r="F10" s="1"/>
      <c r="G10" s="1" t="s">
        <v>35</v>
      </c>
      <c r="H10" s="1" t="s">
        <v>586</v>
      </c>
      <c r="I10" s="1" t="s">
        <v>538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596</v>
      </c>
    </row>
    <row r="11" spans="1:15" ht="31.2" x14ac:dyDescent="0.3">
      <c r="A11" s="1">
        <v>7</v>
      </c>
      <c r="B11" s="1" t="s">
        <v>540</v>
      </c>
      <c r="C11" s="1" t="s">
        <v>540</v>
      </c>
      <c r="D11" s="1" t="s">
        <v>508</v>
      </c>
      <c r="E11" s="1">
        <v>1</v>
      </c>
      <c r="F11" s="1"/>
      <c r="G11" s="1" t="s">
        <v>35</v>
      </c>
      <c r="H11" s="1" t="s">
        <v>586</v>
      </c>
      <c r="I11" s="1" t="s">
        <v>540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597</v>
      </c>
    </row>
    <row r="12" spans="1:15" ht="31.2" x14ac:dyDescent="0.3">
      <c r="A12" s="1">
        <v>8</v>
      </c>
      <c r="B12" s="1" t="s">
        <v>542</v>
      </c>
      <c r="C12" s="1" t="s">
        <v>542</v>
      </c>
      <c r="D12" s="1" t="s">
        <v>508</v>
      </c>
      <c r="E12" s="1">
        <v>1</v>
      </c>
      <c r="F12" s="1"/>
      <c r="G12" s="1" t="s">
        <v>35</v>
      </c>
      <c r="H12" s="1" t="s">
        <v>586</v>
      </c>
      <c r="I12" s="1" t="s">
        <v>542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598</v>
      </c>
    </row>
    <row r="13" spans="1:15" ht="31.2" x14ac:dyDescent="0.3">
      <c r="A13" s="1">
        <v>9</v>
      </c>
      <c r="B13" s="1" t="s">
        <v>544</v>
      </c>
      <c r="C13" s="1" t="s">
        <v>544</v>
      </c>
      <c r="D13" s="1" t="s">
        <v>508</v>
      </c>
      <c r="E13" s="1">
        <v>1</v>
      </c>
      <c r="F13" s="1"/>
      <c r="G13" s="1" t="s">
        <v>35</v>
      </c>
      <c r="H13" s="1" t="s">
        <v>586</v>
      </c>
      <c r="I13" s="1" t="s">
        <v>544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599</v>
      </c>
    </row>
    <row r="14" spans="1:15" ht="31.2" x14ac:dyDescent="0.3">
      <c r="A14" s="1">
        <v>10</v>
      </c>
      <c r="B14" s="1" t="s">
        <v>546</v>
      </c>
      <c r="C14" s="1" t="s">
        <v>546</v>
      </c>
      <c r="D14" s="1" t="s">
        <v>508</v>
      </c>
      <c r="E14" s="1">
        <v>1</v>
      </c>
      <c r="F14" s="1"/>
      <c r="G14" s="1" t="s">
        <v>35</v>
      </c>
      <c r="H14" s="1" t="s">
        <v>586</v>
      </c>
      <c r="I14" s="1" t="s">
        <v>546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600</v>
      </c>
    </row>
    <row r="15" spans="1:15" ht="31.2" x14ac:dyDescent="0.3">
      <c r="A15" s="1">
        <v>11</v>
      </c>
      <c r="B15" s="1" t="s">
        <v>548</v>
      </c>
      <c r="C15" s="1" t="s">
        <v>548</v>
      </c>
      <c r="D15" s="1" t="s">
        <v>508</v>
      </c>
      <c r="E15" s="1">
        <v>1</v>
      </c>
      <c r="F15" s="1"/>
      <c r="G15" s="1" t="s">
        <v>35</v>
      </c>
      <c r="H15" s="1" t="s">
        <v>586</v>
      </c>
      <c r="I15" s="1" t="s">
        <v>548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601</v>
      </c>
    </row>
    <row r="16" spans="1:15" ht="31.2" x14ac:dyDescent="0.3">
      <c r="A16" s="1">
        <v>12</v>
      </c>
      <c r="B16" s="1" t="s">
        <v>550</v>
      </c>
      <c r="C16" s="1" t="s">
        <v>550</v>
      </c>
      <c r="D16" s="1" t="s">
        <v>508</v>
      </c>
      <c r="E16" s="1">
        <v>1</v>
      </c>
      <c r="F16" s="1"/>
      <c r="G16" s="1" t="s">
        <v>35</v>
      </c>
      <c r="H16" s="1" t="s">
        <v>586</v>
      </c>
      <c r="I16" s="1" t="s">
        <v>550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602</v>
      </c>
    </row>
    <row r="17" spans="1:15" ht="31.2" x14ac:dyDescent="0.3">
      <c r="A17" s="1">
        <v>13</v>
      </c>
      <c r="B17" s="1" t="s">
        <v>552</v>
      </c>
      <c r="C17" s="1" t="s">
        <v>552</v>
      </c>
      <c r="D17" s="1" t="s">
        <v>508</v>
      </c>
      <c r="E17" s="1">
        <v>1</v>
      </c>
      <c r="F17" s="1"/>
      <c r="G17" s="1" t="s">
        <v>35</v>
      </c>
      <c r="H17" s="1" t="s">
        <v>586</v>
      </c>
      <c r="I17" s="1" t="s">
        <v>552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603</v>
      </c>
    </row>
    <row r="18" spans="1:15" ht="31.2" x14ac:dyDescent="0.3">
      <c r="A18" s="1">
        <v>14</v>
      </c>
      <c r="B18" s="1" t="s">
        <v>554</v>
      </c>
      <c r="C18" s="1" t="s">
        <v>554</v>
      </c>
      <c r="D18" s="1" t="s">
        <v>508</v>
      </c>
      <c r="E18" s="1">
        <v>1</v>
      </c>
      <c r="F18" s="1"/>
      <c r="G18" s="1" t="s">
        <v>35</v>
      </c>
      <c r="H18" s="1" t="s">
        <v>586</v>
      </c>
      <c r="I18" s="1" t="s">
        <v>554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604</v>
      </c>
    </row>
    <row r="19" spans="1:15" ht="31.2" x14ac:dyDescent="0.3">
      <c r="A19" s="1">
        <v>15</v>
      </c>
      <c r="B19" s="1" t="s">
        <v>605</v>
      </c>
      <c r="C19" s="1" t="s">
        <v>605</v>
      </c>
      <c r="D19" s="1" t="s">
        <v>508</v>
      </c>
      <c r="E19" s="1">
        <v>10</v>
      </c>
      <c r="F19" s="1"/>
      <c r="G19" s="1" t="s">
        <v>52</v>
      </c>
      <c r="H19" s="1" t="s">
        <v>586</v>
      </c>
      <c r="I19" s="1" t="s">
        <v>606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607</v>
      </c>
    </row>
    <row r="20" spans="1:15" ht="15.6" x14ac:dyDescent="0.3">
      <c r="A20" s="1">
        <v>16</v>
      </c>
      <c r="B20" s="1" t="s">
        <v>49</v>
      </c>
      <c r="C20" s="1" t="s">
        <v>50</v>
      </c>
      <c r="D20" s="1" t="s">
        <v>51</v>
      </c>
      <c r="E20" s="1"/>
      <c r="F20" s="1"/>
      <c r="G20" s="1" t="s">
        <v>52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53</v>
      </c>
      <c r="C21" s="1" t="s">
        <v>54</v>
      </c>
      <c r="D21" s="1" t="s">
        <v>45</v>
      </c>
      <c r="E21" s="1">
        <v>6</v>
      </c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55</v>
      </c>
      <c r="C22" s="1" t="s">
        <v>56</v>
      </c>
      <c r="D22" s="1" t="s">
        <v>51</v>
      </c>
      <c r="E22" s="1"/>
      <c r="F22" s="1"/>
      <c r="G22" s="1" t="s">
        <v>35</v>
      </c>
      <c r="H22" s="1" t="s">
        <v>35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57</v>
      </c>
      <c r="C23" s="1" t="s">
        <v>58</v>
      </c>
      <c r="D23" s="1" t="s">
        <v>45</v>
      </c>
      <c r="E23" s="1">
        <v>6</v>
      </c>
      <c r="F23" s="1"/>
      <c r="G23" s="1" t="s">
        <v>35</v>
      </c>
      <c r="H23" s="1" t="s">
        <v>35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0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3" t="s">
        <v>17</v>
      </c>
      <c r="B1" s="13"/>
      <c r="C1" s="1" t="s">
        <v>608</v>
      </c>
      <c r="D1" s="1" t="s">
        <v>16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609</v>
      </c>
      <c r="N2" s="4" t="s">
        <v>22</v>
      </c>
      <c r="O2" s="1" t="s">
        <v>610</v>
      </c>
    </row>
    <row r="3" spans="1:15" ht="24" customHeight="1" x14ac:dyDescent="0.3">
      <c r="A3" s="13" t="s">
        <v>24</v>
      </c>
      <c r="B3" s="13"/>
      <c r="C3" s="1" t="s">
        <v>611</v>
      </c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62</v>
      </c>
      <c r="C5" s="1" t="s">
        <v>63</v>
      </c>
      <c r="D5" s="1" t="s">
        <v>38</v>
      </c>
      <c r="E5" s="1">
        <v>6</v>
      </c>
      <c r="F5" s="1"/>
      <c r="G5" s="1" t="s">
        <v>35</v>
      </c>
      <c r="H5" s="1" t="s">
        <v>612</v>
      </c>
      <c r="I5" s="1" t="s">
        <v>65</v>
      </c>
      <c r="J5" s="1" t="s">
        <v>613</v>
      </c>
      <c r="K5" s="1" t="s">
        <v>67</v>
      </c>
      <c r="L5" s="1" t="s">
        <v>68</v>
      </c>
      <c r="M5" s="1" t="s">
        <v>41</v>
      </c>
      <c r="N5" s="1"/>
      <c r="O5" s="1" t="s">
        <v>614</v>
      </c>
    </row>
    <row r="6" spans="1:15" ht="31.2" x14ac:dyDescent="0.3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612</v>
      </c>
      <c r="I6" s="1" t="s">
        <v>40</v>
      </c>
      <c r="J6" s="1" t="s">
        <v>615</v>
      </c>
      <c r="K6" s="1" t="s">
        <v>67</v>
      </c>
      <c r="L6" s="1" t="s">
        <v>71</v>
      </c>
      <c r="M6" s="1" t="s">
        <v>41</v>
      </c>
      <c r="N6" s="1"/>
      <c r="O6" s="1" t="s">
        <v>616</v>
      </c>
    </row>
    <row r="7" spans="1:15" ht="31.2" x14ac:dyDescent="0.3">
      <c r="A7" s="1">
        <v>3</v>
      </c>
      <c r="B7" s="1" t="s">
        <v>73</v>
      </c>
      <c r="C7" s="1" t="s">
        <v>439</v>
      </c>
      <c r="D7" s="1" t="s">
        <v>38</v>
      </c>
      <c r="E7" s="1">
        <v>3</v>
      </c>
      <c r="F7" s="1"/>
      <c r="G7" s="1" t="s">
        <v>35</v>
      </c>
      <c r="H7" s="1" t="s">
        <v>612</v>
      </c>
      <c r="I7" s="1" t="s">
        <v>75</v>
      </c>
      <c r="J7" s="1" t="s">
        <v>617</v>
      </c>
      <c r="K7" s="1" t="s">
        <v>67</v>
      </c>
      <c r="L7" s="1" t="s">
        <v>77</v>
      </c>
      <c r="M7" s="1" t="s">
        <v>41</v>
      </c>
      <c r="N7" s="1"/>
      <c r="O7" s="1" t="s">
        <v>618</v>
      </c>
    </row>
    <row r="8" spans="1:15" ht="31.2" x14ac:dyDescent="0.3">
      <c r="A8" s="1">
        <v>4</v>
      </c>
      <c r="B8" s="1" t="s">
        <v>619</v>
      </c>
      <c r="C8" s="1" t="s">
        <v>620</v>
      </c>
      <c r="D8" s="1" t="s">
        <v>45</v>
      </c>
      <c r="E8" s="1">
        <v>2</v>
      </c>
      <c r="F8" s="1"/>
      <c r="G8" s="1" t="s">
        <v>621</v>
      </c>
      <c r="H8" s="1" t="s">
        <v>612</v>
      </c>
      <c r="I8" s="1" t="s">
        <v>622</v>
      </c>
      <c r="J8" s="1" t="s">
        <v>623</v>
      </c>
      <c r="K8" s="1" t="s">
        <v>67</v>
      </c>
      <c r="L8" s="1" t="s">
        <v>168</v>
      </c>
      <c r="M8" s="1" t="s">
        <v>41</v>
      </c>
      <c r="N8" s="1"/>
      <c r="O8" s="1" t="s">
        <v>624</v>
      </c>
    </row>
    <row r="9" spans="1:15" ht="93.6" x14ac:dyDescent="0.3">
      <c r="A9" s="1">
        <v>5</v>
      </c>
      <c r="B9" s="1" t="s">
        <v>136</v>
      </c>
      <c r="C9" s="1" t="s">
        <v>137</v>
      </c>
      <c r="D9" s="1" t="s">
        <v>45</v>
      </c>
      <c r="E9" s="1">
        <v>3</v>
      </c>
      <c r="F9" s="1"/>
      <c r="G9" s="1" t="s">
        <v>138</v>
      </c>
      <c r="H9" s="1" t="s">
        <v>612</v>
      </c>
      <c r="I9" s="1" t="s">
        <v>288</v>
      </c>
      <c r="J9" s="1" t="s">
        <v>625</v>
      </c>
      <c r="K9" s="1" t="s">
        <v>67</v>
      </c>
      <c r="L9" s="1" t="s">
        <v>77</v>
      </c>
      <c r="M9" s="1" t="s">
        <v>41</v>
      </c>
      <c r="N9" s="1"/>
      <c r="O9" s="1" t="s">
        <v>626</v>
      </c>
    </row>
    <row r="10" spans="1:15" ht="124.8" x14ac:dyDescent="0.3">
      <c r="A10" s="1">
        <v>6</v>
      </c>
      <c r="B10" s="1" t="s">
        <v>627</v>
      </c>
      <c r="C10" s="1" t="s">
        <v>628</v>
      </c>
      <c r="D10" s="1" t="s">
        <v>45</v>
      </c>
      <c r="E10" s="1">
        <v>2</v>
      </c>
      <c r="F10" s="1"/>
      <c r="G10" s="1" t="s">
        <v>629</v>
      </c>
      <c r="H10" s="1" t="s">
        <v>612</v>
      </c>
      <c r="I10" s="1" t="s">
        <v>630</v>
      </c>
      <c r="J10" s="1" t="s">
        <v>631</v>
      </c>
      <c r="K10" s="1" t="s">
        <v>67</v>
      </c>
      <c r="L10" s="1" t="s">
        <v>168</v>
      </c>
      <c r="M10" s="1" t="s">
        <v>41</v>
      </c>
      <c r="N10" s="1"/>
      <c r="O10" s="1" t="s">
        <v>632</v>
      </c>
    </row>
    <row r="11" spans="1:15" ht="31.2" x14ac:dyDescent="0.3">
      <c r="A11" s="1">
        <v>7</v>
      </c>
      <c r="B11" s="1" t="s">
        <v>633</v>
      </c>
      <c r="C11" s="1" t="s">
        <v>634</v>
      </c>
      <c r="D11" s="1" t="s">
        <v>38</v>
      </c>
      <c r="E11" s="1">
        <v>16</v>
      </c>
      <c r="F11" s="1">
        <v>2</v>
      </c>
      <c r="G11" s="1" t="s">
        <v>35</v>
      </c>
      <c r="H11" s="1" t="s">
        <v>612</v>
      </c>
      <c r="I11" s="1" t="s">
        <v>635</v>
      </c>
      <c r="J11" s="1" t="s">
        <v>636</v>
      </c>
      <c r="K11" s="1" t="s">
        <v>118</v>
      </c>
      <c r="L11" s="1" t="s">
        <v>119</v>
      </c>
      <c r="M11" s="1" t="s">
        <v>41</v>
      </c>
      <c r="N11" s="1"/>
      <c r="O11" s="1" t="s">
        <v>637</v>
      </c>
    </row>
    <row r="12" spans="1:15" ht="31.2" x14ac:dyDescent="0.3">
      <c r="A12" s="1">
        <v>8</v>
      </c>
      <c r="B12" s="1" t="s">
        <v>638</v>
      </c>
      <c r="C12" s="1" t="s">
        <v>445</v>
      </c>
      <c r="D12" s="1" t="s">
        <v>38</v>
      </c>
      <c r="E12" s="1">
        <v>16</v>
      </c>
      <c r="F12" s="1">
        <v>2</v>
      </c>
      <c r="G12" s="1" t="s">
        <v>35</v>
      </c>
      <c r="H12" s="1" t="s">
        <v>612</v>
      </c>
      <c r="I12" s="1" t="s">
        <v>285</v>
      </c>
      <c r="J12" s="1" t="s">
        <v>639</v>
      </c>
      <c r="K12" s="1" t="s">
        <v>118</v>
      </c>
      <c r="L12" s="1" t="s">
        <v>119</v>
      </c>
      <c r="M12" s="1" t="s">
        <v>41</v>
      </c>
      <c r="N12" s="1"/>
      <c r="O12" s="1" t="s">
        <v>640</v>
      </c>
    </row>
    <row r="13" spans="1:15" ht="31.2" x14ac:dyDescent="0.3">
      <c r="A13" s="1">
        <v>9</v>
      </c>
      <c r="B13" s="1" t="s">
        <v>641</v>
      </c>
      <c r="C13" s="1" t="s">
        <v>642</v>
      </c>
      <c r="D13" s="1" t="s">
        <v>256</v>
      </c>
      <c r="E13" s="1">
        <v>8</v>
      </c>
      <c r="F13" s="1"/>
      <c r="G13" s="1" t="s">
        <v>35</v>
      </c>
      <c r="H13" s="1" t="s">
        <v>612</v>
      </c>
      <c r="I13" s="1" t="s">
        <v>643</v>
      </c>
      <c r="J13" s="1" t="s">
        <v>644</v>
      </c>
      <c r="K13" s="1" t="s">
        <v>67</v>
      </c>
      <c r="L13" s="1" t="s">
        <v>84</v>
      </c>
      <c r="M13" s="1" t="s">
        <v>41</v>
      </c>
      <c r="N13" s="1"/>
      <c r="O13" s="1" t="s">
        <v>645</v>
      </c>
    </row>
    <row r="14" spans="1:15" ht="31.2" x14ac:dyDescent="0.3">
      <c r="A14" s="1">
        <v>10</v>
      </c>
      <c r="B14" s="1" t="s">
        <v>646</v>
      </c>
      <c r="C14" s="1" t="s">
        <v>647</v>
      </c>
      <c r="D14" s="1" t="s">
        <v>256</v>
      </c>
      <c r="E14" s="1">
        <v>8</v>
      </c>
      <c r="F14" s="1"/>
      <c r="G14" s="1" t="s">
        <v>35</v>
      </c>
      <c r="H14" s="1" t="s">
        <v>612</v>
      </c>
      <c r="I14" s="1" t="s">
        <v>648</v>
      </c>
      <c r="J14" s="1" t="s">
        <v>649</v>
      </c>
      <c r="K14" s="1" t="s">
        <v>67</v>
      </c>
      <c r="L14" s="1" t="s">
        <v>84</v>
      </c>
      <c r="M14" s="1" t="s">
        <v>41</v>
      </c>
      <c r="N14" s="1"/>
      <c r="O14" s="1" t="s">
        <v>650</v>
      </c>
    </row>
    <row r="15" spans="1:15" ht="31.2" x14ac:dyDescent="0.3">
      <c r="A15" s="1">
        <v>11</v>
      </c>
      <c r="B15" s="1" t="s">
        <v>651</v>
      </c>
      <c r="C15" s="1" t="s">
        <v>652</v>
      </c>
      <c r="D15" s="1" t="s">
        <v>38</v>
      </c>
      <c r="E15" s="1">
        <v>16</v>
      </c>
      <c r="F15" s="1">
        <v>2</v>
      </c>
      <c r="G15" s="1" t="s">
        <v>35</v>
      </c>
      <c r="H15" s="1" t="s">
        <v>612</v>
      </c>
      <c r="I15" s="1" t="s">
        <v>653</v>
      </c>
      <c r="J15" s="1" t="s">
        <v>654</v>
      </c>
      <c r="K15" s="1" t="s">
        <v>118</v>
      </c>
      <c r="L15" s="1" t="s">
        <v>119</v>
      </c>
      <c r="M15" s="1" t="s">
        <v>41</v>
      </c>
      <c r="N15" s="1"/>
      <c r="O15" s="1" t="s">
        <v>655</v>
      </c>
    </row>
    <row r="16" spans="1:15" ht="31.2" x14ac:dyDescent="0.3">
      <c r="A16" s="1">
        <v>12</v>
      </c>
      <c r="B16" s="1" t="s">
        <v>656</v>
      </c>
      <c r="C16" s="1" t="s">
        <v>657</v>
      </c>
      <c r="D16" s="1" t="s">
        <v>658</v>
      </c>
      <c r="E16" s="1">
        <v>8</v>
      </c>
      <c r="F16" s="1"/>
      <c r="G16" s="1" t="s">
        <v>35</v>
      </c>
      <c r="H16" s="1" t="s">
        <v>612</v>
      </c>
      <c r="I16" s="1" t="s">
        <v>659</v>
      </c>
      <c r="J16" s="1" t="s">
        <v>660</v>
      </c>
      <c r="K16" s="1" t="s">
        <v>67</v>
      </c>
      <c r="L16" s="1" t="s">
        <v>84</v>
      </c>
      <c r="M16" s="1" t="s">
        <v>41</v>
      </c>
      <c r="N16" s="1"/>
      <c r="O16" s="1" t="s">
        <v>661</v>
      </c>
    </row>
    <row r="17" spans="1:15" ht="15.6" x14ac:dyDescent="0.3">
      <c r="A17" s="1">
        <v>13</v>
      </c>
      <c r="B17" s="1" t="s">
        <v>49</v>
      </c>
      <c r="C17" s="1" t="s">
        <v>50</v>
      </c>
      <c r="D17" s="1" t="s">
        <v>51</v>
      </c>
      <c r="E17" s="1"/>
      <c r="F17" s="1"/>
      <c r="G17" s="1" t="s">
        <v>52</v>
      </c>
      <c r="H17" s="1" t="s">
        <v>35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53</v>
      </c>
      <c r="C18" s="1" t="s">
        <v>54</v>
      </c>
      <c r="D18" s="1" t="s">
        <v>45</v>
      </c>
      <c r="E18" s="1">
        <v>6</v>
      </c>
      <c r="F18" s="1"/>
      <c r="G18" s="1" t="s">
        <v>52</v>
      </c>
      <c r="H18" s="1" t="s">
        <v>35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55</v>
      </c>
      <c r="C19" s="1" t="s">
        <v>56</v>
      </c>
      <c r="D19" s="1" t="s">
        <v>51</v>
      </c>
      <c r="E19" s="1"/>
      <c r="F19" s="1"/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57</v>
      </c>
      <c r="C20" s="1" t="s">
        <v>58</v>
      </c>
      <c r="D20" s="1" t="s">
        <v>45</v>
      </c>
      <c r="E20" s="1">
        <v>6</v>
      </c>
      <c r="F20" s="1"/>
      <c r="G20" s="1" t="s">
        <v>35</v>
      </c>
      <c r="H20" s="1" t="s">
        <v>35</v>
      </c>
      <c r="I20" s="1"/>
      <c r="J20" s="1"/>
      <c r="K20" s="1"/>
      <c r="L20" s="1"/>
      <c r="M20" s="1"/>
      <c r="N20" s="1"/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3" t="s">
        <v>17</v>
      </c>
      <c r="B1" s="13"/>
      <c r="C1" s="1" t="s">
        <v>18</v>
      </c>
      <c r="D1" s="1" t="s">
        <v>8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21</v>
      </c>
      <c r="N2" s="4" t="s">
        <v>22</v>
      </c>
      <c r="O2" s="1" t="s">
        <v>23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7</v>
      </c>
      <c r="F5" s="1"/>
      <c r="G5" s="1" t="s">
        <v>35</v>
      </c>
      <c r="H5" s="1" t="s">
        <v>39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31.2" x14ac:dyDescent="0.3">
      <c r="A6" s="1">
        <v>2</v>
      </c>
      <c r="B6" s="1" t="s">
        <v>43</v>
      </c>
      <c r="C6" s="1" t="s">
        <v>44</v>
      </c>
      <c r="D6" s="1" t="s">
        <v>45</v>
      </c>
      <c r="E6" s="1">
        <v>20</v>
      </c>
      <c r="F6" s="1"/>
      <c r="G6" s="1" t="s">
        <v>46</v>
      </c>
      <c r="H6" s="1" t="s">
        <v>39</v>
      </c>
      <c r="I6" s="1" t="s">
        <v>47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48</v>
      </c>
    </row>
    <row r="7" spans="1:15" ht="15.6" x14ac:dyDescent="0.3">
      <c r="A7" s="1">
        <v>3</v>
      </c>
      <c r="B7" s="1" t="s">
        <v>49</v>
      </c>
      <c r="C7" s="1" t="s">
        <v>50</v>
      </c>
      <c r="D7" s="1" t="s">
        <v>51</v>
      </c>
      <c r="E7" s="1"/>
      <c r="F7" s="1"/>
      <c r="G7" s="1" t="s">
        <v>52</v>
      </c>
      <c r="H7" s="1" t="s">
        <v>35</v>
      </c>
      <c r="I7" s="1"/>
      <c r="J7" s="1"/>
      <c r="K7" s="1"/>
      <c r="L7" s="1"/>
      <c r="M7" s="1"/>
      <c r="N7" s="1"/>
      <c r="O7" s="1"/>
    </row>
    <row r="8" spans="1:15" ht="15.6" x14ac:dyDescent="0.3">
      <c r="A8" s="1">
        <v>4</v>
      </c>
      <c r="B8" s="1" t="s">
        <v>53</v>
      </c>
      <c r="C8" s="1" t="s">
        <v>54</v>
      </c>
      <c r="D8" s="1" t="s">
        <v>45</v>
      </c>
      <c r="E8" s="1">
        <v>6</v>
      </c>
      <c r="F8" s="1"/>
      <c r="G8" s="1" t="s">
        <v>52</v>
      </c>
      <c r="H8" s="1" t="s">
        <v>35</v>
      </c>
      <c r="I8" s="1"/>
      <c r="J8" s="1"/>
      <c r="K8" s="1"/>
      <c r="L8" s="1"/>
      <c r="M8" s="1"/>
      <c r="N8" s="1"/>
      <c r="O8" s="1"/>
    </row>
    <row r="9" spans="1:15" ht="15.6" x14ac:dyDescent="0.3">
      <c r="A9" s="1">
        <v>5</v>
      </c>
      <c r="B9" s="1" t="s">
        <v>55</v>
      </c>
      <c r="C9" s="1" t="s">
        <v>56</v>
      </c>
      <c r="D9" s="1" t="s">
        <v>51</v>
      </c>
      <c r="E9" s="1"/>
      <c r="F9" s="1"/>
      <c r="G9" s="1" t="s">
        <v>35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57</v>
      </c>
      <c r="C10" s="1" t="s">
        <v>58</v>
      </c>
      <c r="D10" s="1" t="s">
        <v>45</v>
      </c>
      <c r="E10" s="1">
        <v>6</v>
      </c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workbookViewId="0">
      <selection activeCell="C11" sqref="A1:O6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6.5" customHeight="1" x14ac:dyDescent="0.3">
      <c r="A1" s="14" t="s">
        <v>17</v>
      </c>
      <c r="B1" s="15"/>
      <c r="C1" s="9" t="s">
        <v>59</v>
      </c>
      <c r="D1" s="9" t="s">
        <v>9</v>
      </c>
      <c r="E1" s="5" t="str">
        <f>HYPERLINK("#'目錄'!A1","回首頁")</f>
        <v>回首頁</v>
      </c>
    </row>
    <row r="2" spans="1:15" ht="24" customHeight="1" x14ac:dyDescent="0.3">
      <c r="A2" s="14" t="s">
        <v>20</v>
      </c>
      <c r="B2" s="15"/>
      <c r="C2" s="9" t="s">
        <v>60</v>
      </c>
      <c r="N2" s="10" t="s">
        <v>22</v>
      </c>
      <c r="O2" s="9" t="s">
        <v>61</v>
      </c>
    </row>
    <row r="3" spans="1:15" ht="24" customHeight="1" x14ac:dyDescent="0.3">
      <c r="A3" s="14" t="s">
        <v>24</v>
      </c>
      <c r="B3" s="15"/>
      <c r="C3" s="9" t="s">
        <v>662</v>
      </c>
      <c r="N3" s="10" t="s">
        <v>25</v>
      </c>
      <c r="O3" s="9" t="s">
        <v>663</v>
      </c>
    </row>
    <row r="4" spans="1:15" ht="15.6" x14ac:dyDescent="0.3">
      <c r="A4" s="11" t="s">
        <v>26</v>
      </c>
      <c r="B4" s="11" t="s">
        <v>27</v>
      </c>
      <c r="C4" s="11" t="s">
        <v>4</v>
      </c>
      <c r="D4" s="11" t="s">
        <v>28</v>
      </c>
      <c r="E4" s="11" t="s">
        <v>29</v>
      </c>
      <c r="F4" s="11" t="s">
        <v>30</v>
      </c>
      <c r="G4" s="11" t="s">
        <v>31</v>
      </c>
      <c r="H4" s="12" t="s">
        <v>32</v>
      </c>
      <c r="I4" s="12" t="s">
        <v>27</v>
      </c>
      <c r="J4" s="12" t="s">
        <v>4</v>
      </c>
      <c r="K4" s="12" t="s">
        <v>28</v>
      </c>
      <c r="L4" s="12" t="s">
        <v>29</v>
      </c>
      <c r="M4" s="12" t="s">
        <v>30</v>
      </c>
      <c r="N4" s="12" t="s">
        <v>33</v>
      </c>
      <c r="O4" s="10" t="s">
        <v>34</v>
      </c>
    </row>
    <row r="5" spans="1:15" ht="31.2" x14ac:dyDescent="0.3">
      <c r="A5" s="9">
        <v>1</v>
      </c>
      <c r="B5" s="9" t="s">
        <v>62</v>
      </c>
      <c r="C5" s="9" t="s">
        <v>63</v>
      </c>
      <c r="D5" s="9" t="s">
        <v>38</v>
      </c>
      <c r="E5" s="9">
        <v>6</v>
      </c>
      <c r="F5" s="9"/>
      <c r="G5" s="9" t="s">
        <v>35</v>
      </c>
      <c r="H5" s="9" t="s">
        <v>64</v>
      </c>
      <c r="I5" s="9" t="s">
        <v>65</v>
      </c>
      <c r="J5" s="9" t="s">
        <v>66</v>
      </c>
      <c r="K5" s="9" t="s">
        <v>67</v>
      </c>
      <c r="L5" s="9" t="s">
        <v>68</v>
      </c>
      <c r="M5" s="9" t="s">
        <v>41</v>
      </c>
      <c r="N5" s="9"/>
      <c r="O5" s="9" t="s">
        <v>69</v>
      </c>
    </row>
    <row r="6" spans="1:15" ht="31.2" x14ac:dyDescent="0.3">
      <c r="A6" s="9">
        <v>2</v>
      </c>
      <c r="B6" s="9" t="s">
        <v>36</v>
      </c>
      <c r="C6" s="9" t="s">
        <v>37</v>
      </c>
      <c r="D6" s="9" t="s">
        <v>38</v>
      </c>
      <c r="E6" s="9">
        <v>7</v>
      </c>
      <c r="F6" s="9"/>
      <c r="G6" s="9" t="s">
        <v>35</v>
      </c>
      <c r="H6" s="9" t="s">
        <v>64</v>
      </c>
      <c r="I6" s="9" t="s">
        <v>40</v>
      </c>
      <c r="J6" s="9" t="s">
        <v>70</v>
      </c>
      <c r="K6" s="9" t="s">
        <v>67</v>
      </c>
      <c r="L6" s="9" t="s">
        <v>71</v>
      </c>
      <c r="M6" s="9" t="s">
        <v>41</v>
      </c>
      <c r="N6" s="9"/>
      <c r="O6" s="9" t="s">
        <v>72</v>
      </c>
    </row>
    <row r="7" spans="1:15" ht="31.2" x14ac:dyDescent="0.3">
      <c r="A7" s="9">
        <v>3</v>
      </c>
      <c r="B7" s="9" t="s">
        <v>73</v>
      </c>
      <c r="C7" s="9" t="s">
        <v>74</v>
      </c>
      <c r="D7" s="9" t="s">
        <v>38</v>
      </c>
      <c r="E7" s="9">
        <v>3</v>
      </c>
      <c r="F7" s="9"/>
      <c r="G7" s="9" t="s">
        <v>35</v>
      </c>
      <c r="H7" s="9" t="s">
        <v>64</v>
      </c>
      <c r="I7" s="9" t="s">
        <v>75</v>
      </c>
      <c r="J7" s="9" t="s">
        <v>76</v>
      </c>
      <c r="K7" s="9" t="s">
        <v>67</v>
      </c>
      <c r="L7" s="9" t="s">
        <v>77</v>
      </c>
      <c r="M7" s="9" t="s">
        <v>41</v>
      </c>
      <c r="N7" s="9"/>
      <c r="O7" s="9" t="s">
        <v>78</v>
      </c>
    </row>
    <row r="8" spans="1:15" ht="31.2" x14ac:dyDescent="0.3">
      <c r="A8" s="9">
        <v>4</v>
      </c>
      <c r="B8" s="9" t="s">
        <v>79</v>
      </c>
      <c r="C8" s="9" t="s">
        <v>80</v>
      </c>
      <c r="D8" s="9" t="s">
        <v>81</v>
      </c>
      <c r="E8" s="9">
        <v>8</v>
      </c>
      <c r="F8" s="9"/>
      <c r="G8" s="9" t="s">
        <v>35</v>
      </c>
      <c r="H8" s="9" t="s">
        <v>64</v>
      </c>
      <c r="I8" s="9" t="s">
        <v>82</v>
      </c>
      <c r="J8" s="9" t="s">
        <v>83</v>
      </c>
      <c r="K8" s="9" t="s">
        <v>67</v>
      </c>
      <c r="L8" s="9" t="s">
        <v>84</v>
      </c>
      <c r="M8" s="9" t="s">
        <v>41</v>
      </c>
      <c r="N8" s="9"/>
      <c r="O8" s="9" t="s">
        <v>85</v>
      </c>
    </row>
    <row r="9" spans="1:15" ht="93.6" x14ac:dyDescent="0.3">
      <c r="A9" s="9">
        <v>5</v>
      </c>
      <c r="B9" s="9" t="s">
        <v>86</v>
      </c>
      <c r="C9" s="9" t="s">
        <v>87</v>
      </c>
      <c r="D9" s="9" t="s">
        <v>81</v>
      </c>
      <c r="E9" s="9">
        <v>8</v>
      </c>
      <c r="F9" s="9"/>
      <c r="G9" s="9" t="s">
        <v>35</v>
      </c>
      <c r="H9" s="9" t="s">
        <v>88</v>
      </c>
      <c r="I9" s="9" t="s">
        <v>89</v>
      </c>
      <c r="J9" s="9" t="s">
        <v>90</v>
      </c>
      <c r="K9" s="9" t="s">
        <v>91</v>
      </c>
      <c r="L9" s="9" t="s">
        <v>92</v>
      </c>
      <c r="M9" s="9" t="s">
        <v>93</v>
      </c>
      <c r="N9" s="9"/>
      <c r="O9" s="9" t="s">
        <v>94</v>
      </c>
    </row>
    <row r="10" spans="1:15" ht="31.2" x14ac:dyDescent="0.3">
      <c r="A10" s="9">
        <v>6</v>
      </c>
      <c r="B10" s="9" t="s">
        <v>95</v>
      </c>
      <c r="C10" s="9" t="s">
        <v>96</v>
      </c>
      <c r="D10" s="9" t="s">
        <v>81</v>
      </c>
      <c r="E10" s="9">
        <v>8</v>
      </c>
      <c r="F10" s="9"/>
      <c r="G10" s="9" t="s">
        <v>97</v>
      </c>
      <c r="H10" s="9" t="s">
        <v>64</v>
      </c>
      <c r="I10" s="9" t="s">
        <v>98</v>
      </c>
      <c r="J10" s="9" t="s">
        <v>96</v>
      </c>
      <c r="K10" s="9" t="s">
        <v>67</v>
      </c>
      <c r="L10" s="9" t="s">
        <v>84</v>
      </c>
      <c r="M10" s="9" t="s">
        <v>41</v>
      </c>
      <c r="N10" s="9"/>
      <c r="O10" s="9" t="s">
        <v>99</v>
      </c>
    </row>
    <row r="11" spans="1:15" ht="31.2" x14ac:dyDescent="0.3">
      <c r="A11" s="9">
        <v>7</v>
      </c>
      <c r="B11" s="9" t="s">
        <v>100</v>
      </c>
      <c r="C11" s="9" t="s">
        <v>101</v>
      </c>
      <c r="D11" s="9" t="s">
        <v>38</v>
      </c>
      <c r="E11" s="9">
        <v>3</v>
      </c>
      <c r="F11" s="9"/>
      <c r="G11" s="9" t="s">
        <v>35</v>
      </c>
      <c r="H11" s="9" t="s">
        <v>64</v>
      </c>
      <c r="I11" s="9" t="s">
        <v>102</v>
      </c>
      <c r="J11" s="9" t="s">
        <v>103</v>
      </c>
      <c r="K11" s="9" t="s">
        <v>67</v>
      </c>
      <c r="L11" s="9" t="s">
        <v>77</v>
      </c>
      <c r="M11" s="9" t="s">
        <v>41</v>
      </c>
      <c r="N11" s="9"/>
      <c r="O11" s="9" t="s">
        <v>104</v>
      </c>
    </row>
    <row r="12" spans="1:15" ht="31.2" x14ac:dyDescent="0.3">
      <c r="A12" s="9">
        <v>8</v>
      </c>
      <c r="B12" s="9" t="s">
        <v>105</v>
      </c>
      <c r="C12" s="9" t="s">
        <v>106</v>
      </c>
      <c r="D12" s="9" t="s">
        <v>38</v>
      </c>
      <c r="E12" s="9">
        <v>6</v>
      </c>
      <c r="F12" s="9"/>
      <c r="G12" s="9" t="s">
        <v>35</v>
      </c>
      <c r="H12" s="9" t="s">
        <v>64</v>
      </c>
      <c r="I12" s="9" t="s">
        <v>107</v>
      </c>
      <c r="J12" s="9" t="s">
        <v>108</v>
      </c>
      <c r="K12" s="9" t="s">
        <v>67</v>
      </c>
      <c r="L12" s="9" t="s">
        <v>109</v>
      </c>
      <c r="M12" s="9" t="s">
        <v>41</v>
      </c>
      <c r="N12" s="9"/>
      <c r="O12" s="9" t="s">
        <v>110</v>
      </c>
    </row>
    <row r="13" spans="1:15" ht="15.6" x14ac:dyDescent="0.3">
      <c r="A13" s="9">
        <v>9</v>
      </c>
      <c r="B13" s="9" t="s">
        <v>111</v>
      </c>
      <c r="C13" s="9" t="s">
        <v>112</v>
      </c>
      <c r="D13" s="9" t="s">
        <v>45</v>
      </c>
      <c r="E13" s="9">
        <v>3</v>
      </c>
      <c r="F13" s="9"/>
      <c r="G13" s="9" t="s">
        <v>35</v>
      </c>
      <c r="H13" s="9" t="s">
        <v>35</v>
      </c>
      <c r="I13" s="9" t="s">
        <v>35</v>
      </c>
      <c r="J13" s="9" t="s">
        <v>35</v>
      </c>
      <c r="K13" s="9" t="s">
        <v>35</v>
      </c>
      <c r="L13" s="9"/>
      <c r="M13" s="9"/>
      <c r="N13" s="9" t="s">
        <v>113</v>
      </c>
      <c r="O13" s="9"/>
    </row>
    <row r="14" spans="1:15" ht="31.2" x14ac:dyDescent="0.3">
      <c r="A14" s="9">
        <v>10</v>
      </c>
      <c r="B14" s="9" t="s">
        <v>114</v>
      </c>
      <c r="C14" s="9" t="s">
        <v>115</v>
      </c>
      <c r="D14" s="9" t="s">
        <v>38</v>
      </c>
      <c r="E14" s="9">
        <v>16</v>
      </c>
      <c r="F14" s="9">
        <v>2</v>
      </c>
      <c r="G14" s="9" t="s">
        <v>35</v>
      </c>
      <c r="H14" s="9" t="s">
        <v>64</v>
      </c>
      <c r="I14" s="9" t="s">
        <v>116</v>
      </c>
      <c r="J14" s="9" t="s">
        <v>117</v>
      </c>
      <c r="K14" s="9" t="s">
        <v>118</v>
      </c>
      <c r="L14" s="9" t="s">
        <v>119</v>
      </c>
      <c r="M14" s="9" t="s">
        <v>41</v>
      </c>
      <c r="N14" s="9"/>
      <c r="O14" s="9" t="s">
        <v>120</v>
      </c>
    </row>
    <row r="15" spans="1:15" ht="15.6" x14ac:dyDescent="0.3">
      <c r="A15" s="9">
        <v>11</v>
      </c>
      <c r="B15" s="9" t="s">
        <v>121</v>
      </c>
      <c r="C15" s="9" t="s">
        <v>122</v>
      </c>
      <c r="D15" s="9" t="s">
        <v>38</v>
      </c>
      <c r="E15" s="9">
        <v>16</v>
      </c>
      <c r="F15" s="9">
        <v>2</v>
      </c>
      <c r="G15" s="9" t="s">
        <v>35</v>
      </c>
      <c r="H15" s="9" t="s">
        <v>35</v>
      </c>
      <c r="I15" s="9" t="s">
        <v>35</v>
      </c>
      <c r="J15" s="9" t="s">
        <v>35</v>
      </c>
      <c r="K15" s="9" t="s">
        <v>35</v>
      </c>
      <c r="L15" s="9"/>
      <c r="M15" s="9"/>
      <c r="N15" s="9" t="s">
        <v>123</v>
      </c>
      <c r="O15" s="9"/>
    </row>
    <row r="16" spans="1:15" ht="31.2" x14ac:dyDescent="0.3">
      <c r="A16" s="9">
        <v>12</v>
      </c>
      <c r="B16" s="9" t="s">
        <v>124</v>
      </c>
      <c r="C16" s="9" t="s">
        <v>125</v>
      </c>
      <c r="D16" s="9" t="s">
        <v>45</v>
      </c>
      <c r="E16" s="9">
        <v>6</v>
      </c>
      <c r="F16" s="9"/>
      <c r="G16" s="9" t="s">
        <v>35</v>
      </c>
      <c r="H16" s="9" t="s">
        <v>64</v>
      </c>
      <c r="I16" s="9" t="s">
        <v>126</v>
      </c>
      <c r="J16" s="9" t="s">
        <v>127</v>
      </c>
      <c r="K16" s="9" t="s">
        <v>128</v>
      </c>
      <c r="L16" s="9" t="s">
        <v>68</v>
      </c>
      <c r="M16" s="9" t="s">
        <v>41</v>
      </c>
      <c r="N16" s="9"/>
      <c r="O16" s="9" t="s">
        <v>129</v>
      </c>
    </row>
    <row r="17" spans="1:15" ht="15.6" x14ac:dyDescent="0.3">
      <c r="A17" s="9">
        <v>13</v>
      </c>
      <c r="B17" s="9" t="s">
        <v>130</v>
      </c>
      <c r="C17" s="9" t="s">
        <v>131</v>
      </c>
      <c r="D17" s="9" t="s">
        <v>45</v>
      </c>
      <c r="E17" s="9">
        <v>6</v>
      </c>
      <c r="F17" s="9"/>
      <c r="G17" s="9" t="s">
        <v>35</v>
      </c>
      <c r="H17" s="9" t="s">
        <v>35</v>
      </c>
      <c r="I17" s="9" t="s">
        <v>35</v>
      </c>
      <c r="J17" s="9" t="s">
        <v>35</v>
      </c>
      <c r="K17" s="9" t="s">
        <v>35</v>
      </c>
      <c r="L17" s="9"/>
      <c r="M17" s="9"/>
      <c r="N17" s="9" t="s">
        <v>132</v>
      </c>
      <c r="O17" s="9"/>
    </row>
    <row r="18" spans="1:15" ht="156" x14ac:dyDescent="0.3">
      <c r="A18" s="9">
        <v>14</v>
      </c>
      <c r="B18" s="9" t="s">
        <v>133</v>
      </c>
      <c r="C18" s="9" t="s">
        <v>134</v>
      </c>
      <c r="D18" s="9" t="s">
        <v>38</v>
      </c>
      <c r="E18" s="9">
        <v>2</v>
      </c>
      <c r="F18" s="9"/>
      <c r="G18" s="9" t="s">
        <v>135</v>
      </c>
      <c r="H18" s="9" t="s">
        <v>35</v>
      </c>
      <c r="I18" s="9" t="s">
        <v>35</v>
      </c>
      <c r="J18" s="9" t="s">
        <v>35</v>
      </c>
      <c r="K18" s="9" t="s">
        <v>35</v>
      </c>
      <c r="L18" s="9"/>
      <c r="M18" s="9"/>
      <c r="N18" s="9" t="s">
        <v>123</v>
      </c>
      <c r="O18" s="9"/>
    </row>
    <row r="19" spans="1:15" ht="93.6" x14ac:dyDescent="0.3">
      <c r="A19" s="9">
        <v>15</v>
      </c>
      <c r="B19" s="9" t="s">
        <v>136</v>
      </c>
      <c r="C19" s="9" t="s">
        <v>137</v>
      </c>
      <c r="D19" s="9" t="s">
        <v>45</v>
      </c>
      <c r="E19" s="9">
        <v>3</v>
      </c>
      <c r="F19" s="9"/>
      <c r="G19" s="9" t="s">
        <v>138</v>
      </c>
      <c r="H19" s="9" t="s">
        <v>139</v>
      </c>
      <c r="I19" s="9" t="s">
        <v>136</v>
      </c>
      <c r="J19" s="9" t="s">
        <v>140</v>
      </c>
      <c r="K19" s="9" t="s">
        <v>141</v>
      </c>
      <c r="L19" s="9" t="s">
        <v>77</v>
      </c>
      <c r="M19" s="9" t="s">
        <v>41</v>
      </c>
      <c r="N19" s="9"/>
      <c r="O19" s="9" t="s">
        <v>142</v>
      </c>
    </row>
    <row r="20" spans="1:15" ht="78" x14ac:dyDescent="0.3">
      <c r="A20" s="9">
        <v>16</v>
      </c>
      <c r="B20" s="9" t="s">
        <v>143</v>
      </c>
      <c r="C20" s="9" t="s">
        <v>144</v>
      </c>
      <c r="D20" s="9" t="s">
        <v>45</v>
      </c>
      <c r="E20" s="9">
        <v>3</v>
      </c>
      <c r="F20" s="9"/>
      <c r="G20" s="9" t="s">
        <v>145</v>
      </c>
      <c r="H20" s="9" t="s">
        <v>139</v>
      </c>
      <c r="I20" s="9" t="s">
        <v>136</v>
      </c>
      <c r="J20" s="9" t="s">
        <v>140</v>
      </c>
      <c r="K20" s="9" t="s">
        <v>141</v>
      </c>
      <c r="L20" s="9" t="s">
        <v>77</v>
      </c>
      <c r="M20" s="9" t="s">
        <v>41</v>
      </c>
      <c r="N20" s="9"/>
      <c r="O20" s="9" t="s">
        <v>142</v>
      </c>
    </row>
    <row r="21" spans="1:15" ht="15.6" x14ac:dyDescent="0.3">
      <c r="A21" s="9">
        <v>17</v>
      </c>
      <c r="B21" s="9" t="s">
        <v>146</v>
      </c>
      <c r="C21" s="9" t="s">
        <v>147</v>
      </c>
      <c r="D21" s="9" t="s">
        <v>38</v>
      </c>
      <c r="E21" s="9">
        <v>7</v>
      </c>
      <c r="F21" s="9"/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/>
      <c r="M21" s="9"/>
      <c r="N21" s="9" t="s">
        <v>123</v>
      </c>
      <c r="O21" s="9"/>
    </row>
    <row r="22" spans="1:15" ht="15.6" x14ac:dyDescent="0.3">
      <c r="A22" s="9">
        <v>18</v>
      </c>
      <c r="B22" s="9" t="s">
        <v>148</v>
      </c>
      <c r="C22" s="9" t="s">
        <v>149</v>
      </c>
      <c r="D22" s="9" t="s">
        <v>38</v>
      </c>
      <c r="E22" s="9">
        <v>3</v>
      </c>
      <c r="F22" s="9"/>
      <c r="G22" s="9" t="s">
        <v>35</v>
      </c>
      <c r="H22" s="9" t="s">
        <v>35</v>
      </c>
      <c r="I22" s="9" t="s">
        <v>35</v>
      </c>
      <c r="J22" s="9" t="s">
        <v>35</v>
      </c>
      <c r="K22" s="9" t="s">
        <v>35</v>
      </c>
      <c r="L22" s="9"/>
      <c r="M22" s="9"/>
      <c r="N22" s="9" t="s">
        <v>123</v>
      </c>
      <c r="O22" s="9"/>
    </row>
    <row r="23" spans="1:15" ht="31.2" x14ac:dyDescent="0.3">
      <c r="A23" s="9">
        <v>19</v>
      </c>
      <c r="B23" s="9" t="s">
        <v>150</v>
      </c>
      <c r="C23" s="9" t="s">
        <v>151</v>
      </c>
      <c r="D23" s="9" t="s">
        <v>38</v>
      </c>
      <c r="E23" s="9">
        <v>3</v>
      </c>
      <c r="F23" s="9"/>
      <c r="G23" s="9" t="s">
        <v>152</v>
      </c>
      <c r="H23" s="9" t="s">
        <v>35</v>
      </c>
      <c r="I23" s="9" t="s">
        <v>35</v>
      </c>
      <c r="J23" s="9" t="s">
        <v>35</v>
      </c>
      <c r="K23" s="9" t="s">
        <v>35</v>
      </c>
      <c r="L23" s="9"/>
      <c r="M23" s="9"/>
      <c r="N23" s="9" t="s">
        <v>123</v>
      </c>
      <c r="O23" s="9"/>
    </row>
    <row r="24" spans="1:15" ht="31.2" x14ac:dyDescent="0.3">
      <c r="A24" s="9">
        <v>20</v>
      </c>
      <c r="B24" s="9" t="s">
        <v>153</v>
      </c>
      <c r="C24" s="9" t="s">
        <v>154</v>
      </c>
      <c r="D24" s="9" t="s">
        <v>45</v>
      </c>
      <c r="E24" s="9">
        <v>1</v>
      </c>
      <c r="F24" s="9"/>
      <c r="G24" s="9" t="s">
        <v>155</v>
      </c>
      <c r="H24" s="9" t="s">
        <v>35</v>
      </c>
      <c r="I24" s="9" t="s">
        <v>35</v>
      </c>
      <c r="J24" s="9" t="s">
        <v>35</v>
      </c>
      <c r="K24" s="9" t="s">
        <v>35</v>
      </c>
      <c r="L24" s="9"/>
      <c r="M24" s="9"/>
      <c r="N24" s="9" t="s">
        <v>132</v>
      </c>
      <c r="O24" s="9"/>
    </row>
    <row r="25" spans="1:15" ht="31.2" x14ac:dyDescent="0.3">
      <c r="A25" s="9">
        <v>21</v>
      </c>
      <c r="B25" s="9" t="s">
        <v>156</v>
      </c>
      <c r="C25" s="9" t="s">
        <v>157</v>
      </c>
      <c r="D25" s="9" t="s">
        <v>45</v>
      </c>
      <c r="E25" s="9">
        <v>5</v>
      </c>
      <c r="F25" s="9"/>
      <c r="G25" s="9" t="s">
        <v>35</v>
      </c>
      <c r="H25" s="9" t="s">
        <v>139</v>
      </c>
      <c r="I25" s="9" t="s">
        <v>156</v>
      </c>
      <c r="J25" s="9" t="s">
        <v>157</v>
      </c>
      <c r="K25" s="9" t="s">
        <v>141</v>
      </c>
      <c r="L25" s="9" t="s">
        <v>158</v>
      </c>
      <c r="M25" s="9" t="s">
        <v>41</v>
      </c>
      <c r="N25" s="9"/>
      <c r="O25" s="9" t="s">
        <v>159</v>
      </c>
    </row>
    <row r="26" spans="1:15" ht="15.6" x14ac:dyDescent="0.3">
      <c r="A26" s="9">
        <v>22</v>
      </c>
      <c r="B26" s="9" t="s">
        <v>160</v>
      </c>
      <c r="C26" s="9" t="s">
        <v>161</v>
      </c>
      <c r="D26" s="9" t="s">
        <v>45</v>
      </c>
      <c r="E26" s="9">
        <v>3</v>
      </c>
      <c r="F26" s="9"/>
      <c r="G26" s="9" t="s">
        <v>162</v>
      </c>
      <c r="H26" s="9" t="s">
        <v>35</v>
      </c>
      <c r="I26" s="9" t="s">
        <v>35</v>
      </c>
      <c r="J26" s="9" t="s">
        <v>35</v>
      </c>
      <c r="K26" s="9" t="s">
        <v>35</v>
      </c>
      <c r="L26" s="9"/>
      <c r="M26" s="9"/>
      <c r="N26" s="9" t="s">
        <v>163</v>
      </c>
      <c r="O26" s="9"/>
    </row>
    <row r="27" spans="1:15" ht="62.4" x14ac:dyDescent="0.3">
      <c r="A27" s="9">
        <v>23</v>
      </c>
      <c r="B27" s="9" t="s">
        <v>164</v>
      </c>
      <c r="C27" s="9" t="s">
        <v>165</v>
      </c>
      <c r="D27" s="9" t="s">
        <v>45</v>
      </c>
      <c r="E27" s="9">
        <v>1</v>
      </c>
      <c r="F27" s="9"/>
      <c r="G27" s="9" t="s">
        <v>166</v>
      </c>
      <c r="H27" s="9" t="s">
        <v>167</v>
      </c>
      <c r="I27" s="9" t="s">
        <v>164</v>
      </c>
      <c r="J27" s="9" t="s">
        <v>165</v>
      </c>
      <c r="K27" s="9" t="s">
        <v>141</v>
      </c>
      <c r="L27" s="9" t="s">
        <v>168</v>
      </c>
      <c r="M27" s="9" t="s">
        <v>41</v>
      </c>
      <c r="N27" s="9"/>
      <c r="O27" s="9" t="s">
        <v>169</v>
      </c>
    </row>
    <row r="28" spans="1:15" ht="218.4" x14ac:dyDescent="0.3">
      <c r="A28" s="9">
        <v>24</v>
      </c>
      <c r="B28" s="9" t="s">
        <v>170</v>
      </c>
      <c r="C28" s="9" t="s">
        <v>171</v>
      </c>
      <c r="D28" s="9" t="s">
        <v>45</v>
      </c>
      <c r="E28" s="9">
        <v>2</v>
      </c>
      <c r="F28" s="9"/>
      <c r="G28" s="9" t="s">
        <v>172</v>
      </c>
      <c r="H28" s="9" t="s">
        <v>35</v>
      </c>
      <c r="I28" s="9" t="s">
        <v>35</v>
      </c>
      <c r="J28" s="9" t="s">
        <v>35</v>
      </c>
      <c r="K28" s="9" t="s">
        <v>35</v>
      </c>
      <c r="L28" s="9"/>
      <c r="M28" s="9"/>
      <c r="N28" s="9" t="s">
        <v>132</v>
      </c>
      <c r="O28" s="9"/>
    </row>
    <row r="29" spans="1:15" ht="46.8" x14ac:dyDescent="0.3">
      <c r="A29" s="9">
        <v>25</v>
      </c>
      <c r="B29" s="9" t="s">
        <v>173</v>
      </c>
      <c r="C29" s="9" t="s">
        <v>174</v>
      </c>
      <c r="D29" s="9" t="s">
        <v>45</v>
      </c>
      <c r="E29" s="9">
        <v>1</v>
      </c>
      <c r="F29" s="9"/>
      <c r="G29" s="9" t="s">
        <v>175</v>
      </c>
      <c r="H29" s="9" t="s">
        <v>35</v>
      </c>
      <c r="I29" s="9" t="s">
        <v>35</v>
      </c>
      <c r="J29" s="9" t="s">
        <v>35</v>
      </c>
      <c r="K29" s="9" t="s">
        <v>35</v>
      </c>
      <c r="L29" s="9"/>
      <c r="M29" s="9"/>
      <c r="N29" s="9" t="s">
        <v>132</v>
      </c>
      <c r="O29" s="9"/>
    </row>
    <row r="30" spans="1:15" ht="31.2" x14ac:dyDescent="0.3">
      <c r="A30" s="9">
        <v>26</v>
      </c>
      <c r="B30" s="9" t="s">
        <v>176</v>
      </c>
      <c r="C30" s="9" t="s">
        <v>177</v>
      </c>
      <c r="D30" s="9" t="s">
        <v>38</v>
      </c>
      <c r="E30" s="9">
        <v>16</v>
      </c>
      <c r="F30" s="9">
        <v>2</v>
      </c>
      <c r="G30" s="9" t="s">
        <v>35</v>
      </c>
      <c r="H30" s="9" t="s">
        <v>64</v>
      </c>
      <c r="I30" s="9" t="s">
        <v>178</v>
      </c>
      <c r="J30" s="9" t="s">
        <v>179</v>
      </c>
      <c r="K30" s="9" t="s">
        <v>118</v>
      </c>
      <c r="L30" s="9" t="s">
        <v>119</v>
      </c>
      <c r="M30" s="9" t="s">
        <v>41</v>
      </c>
      <c r="N30" s="9"/>
      <c r="O30" s="9" t="s">
        <v>180</v>
      </c>
    </row>
    <row r="31" spans="1:15" ht="31.2" x14ac:dyDescent="0.3">
      <c r="A31" s="9">
        <v>27</v>
      </c>
      <c r="B31" s="9" t="s">
        <v>181</v>
      </c>
      <c r="C31" s="9" t="s">
        <v>182</v>
      </c>
      <c r="D31" s="9" t="s">
        <v>38</v>
      </c>
      <c r="E31" s="9">
        <v>16</v>
      </c>
      <c r="F31" s="9">
        <v>2</v>
      </c>
      <c r="G31" s="9" t="s">
        <v>35</v>
      </c>
      <c r="H31" s="9" t="s">
        <v>64</v>
      </c>
      <c r="I31" s="9" t="s">
        <v>183</v>
      </c>
      <c r="J31" s="9" t="s">
        <v>184</v>
      </c>
      <c r="K31" s="9" t="s">
        <v>118</v>
      </c>
      <c r="L31" s="9" t="s">
        <v>119</v>
      </c>
      <c r="M31" s="9" t="s">
        <v>41</v>
      </c>
      <c r="N31" s="9"/>
      <c r="O31" s="9" t="s">
        <v>185</v>
      </c>
    </row>
    <row r="32" spans="1:15" ht="31.2" x14ac:dyDescent="0.3">
      <c r="A32" s="9">
        <v>28</v>
      </c>
      <c r="B32" s="9" t="s">
        <v>186</v>
      </c>
      <c r="C32" s="9" t="s">
        <v>187</v>
      </c>
      <c r="D32" s="9" t="s">
        <v>38</v>
      </c>
      <c r="E32" s="9">
        <v>16</v>
      </c>
      <c r="F32" s="9">
        <v>2</v>
      </c>
      <c r="G32" s="9" t="s">
        <v>35</v>
      </c>
      <c r="H32" s="9" t="s">
        <v>64</v>
      </c>
      <c r="I32" s="9" t="s">
        <v>188</v>
      </c>
      <c r="J32" s="9" t="s">
        <v>189</v>
      </c>
      <c r="K32" s="9" t="s">
        <v>118</v>
      </c>
      <c r="L32" s="9" t="s">
        <v>119</v>
      </c>
      <c r="M32" s="9" t="s">
        <v>41</v>
      </c>
      <c r="N32" s="9"/>
      <c r="O32" s="9" t="s">
        <v>190</v>
      </c>
    </row>
    <row r="33" spans="1:15" ht="15.6" x14ac:dyDescent="0.3">
      <c r="A33" s="9">
        <v>29</v>
      </c>
      <c r="B33" s="9" t="s">
        <v>191</v>
      </c>
      <c r="C33" s="9" t="s">
        <v>192</v>
      </c>
      <c r="D33" s="9" t="s">
        <v>38</v>
      </c>
      <c r="E33" s="9">
        <v>16</v>
      </c>
      <c r="F33" s="9">
        <v>2</v>
      </c>
      <c r="G33" s="9" t="s">
        <v>35</v>
      </c>
      <c r="H33" s="9" t="s">
        <v>35</v>
      </c>
      <c r="I33" s="9" t="s">
        <v>35</v>
      </c>
      <c r="J33" s="9" t="s">
        <v>35</v>
      </c>
      <c r="K33" s="9" t="s">
        <v>35</v>
      </c>
      <c r="L33" s="9"/>
      <c r="M33" s="9"/>
      <c r="N33" s="9" t="s">
        <v>123</v>
      </c>
      <c r="O33" s="9"/>
    </row>
    <row r="34" spans="1:15" ht="15.6" x14ac:dyDescent="0.3">
      <c r="A34" s="9">
        <v>30</v>
      </c>
      <c r="B34" s="9" t="s">
        <v>193</v>
      </c>
      <c r="C34" s="9" t="s">
        <v>194</v>
      </c>
      <c r="D34" s="9" t="s">
        <v>38</v>
      </c>
      <c r="E34" s="9">
        <v>16</v>
      </c>
      <c r="F34" s="9">
        <v>2</v>
      </c>
      <c r="G34" s="9" t="s">
        <v>35</v>
      </c>
      <c r="H34" s="9" t="s">
        <v>35</v>
      </c>
      <c r="I34" s="9" t="s">
        <v>35</v>
      </c>
      <c r="J34" s="9" t="s">
        <v>35</v>
      </c>
      <c r="K34" s="9" t="s">
        <v>35</v>
      </c>
      <c r="L34" s="9"/>
      <c r="M34" s="9"/>
      <c r="N34" s="9" t="s">
        <v>123</v>
      </c>
      <c r="O34" s="9"/>
    </row>
    <row r="35" spans="1:15" ht="15.6" x14ac:dyDescent="0.3">
      <c r="A35" s="9">
        <v>31</v>
      </c>
      <c r="B35" s="9" t="s">
        <v>195</v>
      </c>
      <c r="C35" s="9" t="s">
        <v>196</v>
      </c>
      <c r="D35" s="9" t="s">
        <v>38</v>
      </c>
      <c r="E35" s="9">
        <v>16</v>
      </c>
      <c r="F35" s="9">
        <v>2</v>
      </c>
      <c r="G35" s="9" t="s">
        <v>35</v>
      </c>
      <c r="H35" s="9" t="s">
        <v>35</v>
      </c>
      <c r="I35" s="9" t="s">
        <v>35</v>
      </c>
      <c r="J35" s="9" t="s">
        <v>35</v>
      </c>
      <c r="K35" s="9" t="s">
        <v>35</v>
      </c>
      <c r="L35" s="9"/>
      <c r="M35" s="9"/>
      <c r="N35" s="9" t="s">
        <v>123</v>
      </c>
      <c r="O35" s="9"/>
    </row>
    <row r="36" spans="1:15" ht="15.6" x14ac:dyDescent="0.3">
      <c r="A36" s="9">
        <v>32</v>
      </c>
      <c r="B36" s="9" t="s">
        <v>197</v>
      </c>
      <c r="C36" s="9" t="s">
        <v>198</v>
      </c>
      <c r="D36" s="9" t="s">
        <v>38</v>
      </c>
      <c r="E36" s="9">
        <v>16</v>
      </c>
      <c r="F36" s="9">
        <v>2</v>
      </c>
      <c r="G36" s="9" t="s">
        <v>35</v>
      </c>
      <c r="H36" s="9" t="s">
        <v>35</v>
      </c>
      <c r="I36" s="9" t="s">
        <v>35</v>
      </c>
      <c r="J36" s="9" t="s">
        <v>35</v>
      </c>
      <c r="K36" s="9" t="s">
        <v>35</v>
      </c>
      <c r="L36" s="9"/>
      <c r="M36" s="9"/>
      <c r="N36" s="9" t="s">
        <v>123</v>
      </c>
      <c r="O36" s="9"/>
    </row>
    <row r="37" spans="1:15" ht="15.6" x14ac:dyDescent="0.3">
      <c r="A37" s="9">
        <v>33</v>
      </c>
      <c r="B37" s="9" t="s">
        <v>199</v>
      </c>
      <c r="C37" s="9" t="s">
        <v>200</v>
      </c>
      <c r="D37" s="9" t="s">
        <v>38</v>
      </c>
      <c r="E37" s="9">
        <v>16</v>
      </c>
      <c r="F37" s="9">
        <v>2</v>
      </c>
      <c r="G37" s="9" t="s">
        <v>35</v>
      </c>
      <c r="H37" s="9" t="s">
        <v>35</v>
      </c>
      <c r="I37" s="9" t="s">
        <v>35</v>
      </c>
      <c r="J37" s="9" t="s">
        <v>35</v>
      </c>
      <c r="K37" s="9" t="s">
        <v>35</v>
      </c>
      <c r="L37" s="9"/>
      <c r="M37" s="9"/>
      <c r="N37" s="9" t="s">
        <v>123</v>
      </c>
      <c r="O37" s="9"/>
    </row>
    <row r="38" spans="1:15" ht="31.2" x14ac:dyDescent="0.3">
      <c r="A38" s="9">
        <v>34</v>
      </c>
      <c r="B38" s="9" t="s">
        <v>201</v>
      </c>
      <c r="C38" s="9" t="s">
        <v>202</v>
      </c>
      <c r="D38" s="9" t="s">
        <v>38</v>
      </c>
      <c r="E38" s="9">
        <v>16</v>
      </c>
      <c r="F38" s="9">
        <v>2</v>
      </c>
      <c r="G38" s="9" t="s">
        <v>203</v>
      </c>
      <c r="H38" s="9" t="s">
        <v>35</v>
      </c>
      <c r="I38" s="9" t="s">
        <v>35</v>
      </c>
      <c r="J38" s="9" t="s">
        <v>35</v>
      </c>
      <c r="K38" s="9" t="s">
        <v>35</v>
      </c>
      <c r="L38" s="9"/>
      <c r="M38" s="9"/>
      <c r="N38" s="9" t="s">
        <v>123</v>
      </c>
      <c r="O38" s="9"/>
    </row>
    <row r="39" spans="1:15" ht="15.6" x14ac:dyDescent="0.3">
      <c r="A39" s="9">
        <v>35</v>
      </c>
      <c r="B39" s="9" t="s">
        <v>204</v>
      </c>
      <c r="C39" s="9" t="s">
        <v>205</v>
      </c>
      <c r="D39" s="9" t="s">
        <v>38</v>
      </c>
      <c r="E39" s="9">
        <v>16</v>
      </c>
      <c r="F39" s="9">
        <v>2</v>
      </c>
      <c r="G39" s="9" t="s">
        <v>206</v>
      </c>
      <c r="H39" s="9" t="s">
        <v>35</v>
      </c>
      <c r="I39" s="9" t="s">
        <v>35</v>
      </c>
      <c r="J39" s="9" t="s">
        <v>35</v>
      </c>
      <c r="K39" s="9" t="s">
        <v>35</v>
      </c>
      <c r="L39" s="9"/>
      <c r="M39" s="9"/>
      <c r="N39" s="9" t="s">
        <v>123</v>
      </c>
      <c r="O39" s="9"/>
    </row>
    <row r="40" spans="1:15" ht="15.6" x14ac:dyDescent="0.3">
      <c r="A40" s="9">
        <v>36</v>
      </c>
      <c r="B40" s="9" t="s">
        <v>207</v>
      </c>
      <c r="C40" s="9" t="s">
        <v>208</v>
      </c>
      <c r="D40" s="9" t="s">
        <v>38</v>
      </c>
      <c r="E40" s="9">
        <v>16</v>
      </c>
      <c r="F40" s="9">
        <v>2</v>
      </c>
      <c r="G40" s="9" t="s">
        <v>209</v>
      </c>
      <c r="H40" s="9" t="s">
        <v>35</v>
      </c>
      <c r="I40" s="9" t="s">
        <v>35</v>
      </c>
      <c r="J40" s="9" t="s">
        <v>35</v>
      </c>
      <c r="K40" s="9" t="s">
        <v>35</v>
      </c>
      <c r="L40" s="9"/>
      <c r="M40" s="9"/>
      <c r="N40" s="9" t="s">
        <v>123</v>
      </c>
      <c r="O40" s="9"/>
    </row>
    <row r="41" spans="1:15" ht="15.6" x14ac:dyDescent="0.3">
      <c r="A41" s="9">
        <v>37</v>
      </c>
      <c r="B41" s="9" t="s">
        <v>210</v>
      </c>
      <c r="C41" s="9" t="s">
        <v>211</v>
      </c>
      <c r="D41" s="9" t="s">
        <v>38</v>
      </c>
      <c r="E41" s="9">
        <v>16</v>
      </c>
      <c r="F41" s="9">
        <v>2</v>
      </c>
      <c r="G41" s="9" t="s">
        <v>212</v>
      </c>
      <c r="H41" s="9" t="s">
        <v>35</v>
      </c>
      <c r="I41" s="9" t="s">
        <v>35</v>
      </c>
      <c r="J41" s="9" t="s">
        <v>35</v>
      </c>
      <c r="K41" s="9" t="s">
        <v>35</v>
      </c>
      <c r="L41" s="9"/>
      <c r="M41" s="9"/>
      <c r="N41" s="9" t="s">
        <v>123</v>
      </c>
      <c r="O41" s="9"/>
    </row>
    <row r="42" spans="1:15" ht="31.2" x14ac:dyDescent="0.3">
      <c r="A42" s="9">
        <v>38</v>
      </c>
      <c r="B42" s="9" t="s">
        <v>213</v>
      </c>
      <c r="C42" s="9" t="s">
        <v>214</v>
      </c>
      <c r="D42" s="9" t="s">
        <v>38</v>
      </c>
      <c r="E42" s="9">
        <v>16</v>
      </c>
      <c r="F42" s="9">
        <v>2</v>
      </c>
      <c r="G42" s="9" t="s">
        <v>215</v>
      </c>
      <c r="H42" s="9" t="s">
        <v>64</v>
      </c>
      <c r="I42" s="9" t="s">
        <v>216</v>
      </c>
      <c r="J42" s="9" t="s">
        <v>217</v>
      </c>
      <c r="K42" s="9" t="s">
        <v>118</v>
      </c>
      <c r="L42" s="9" t="s">
        <v>71</v>
      </c>
      <c r="M42" s="9" t="s">
        <v>41</v>
      </c>
      <c r="N42" s="9"/>
      <c r="O42" s="9" t="s">
        <v>218</v>
      </c>
    </row>
    <row r="43" spans="1:15" ht="31.2" x14ac:dyDescent="0.3">
      <c r="A43" s="9">
        <v>39</v>
      </c>
      <c r="B43" s="9" t="s">
        <v>219</v>
      </c>
      <c r="C43" s="9" t="s">
        <v>220</v>
      </c>
      <c r="D43" s="9" t="s">
        <v>38</v>
      </c>
      <c r="E43" s="9">
        <v>16</v>
      </c>
      <c r="F43" s="9">
        <v>2</v>
      </c>
      <c r="G43" s="9" t="s">
        <v>221</v>
      </c>
      <c r="H43" s="9" t="s">
        <v>64</v>
      </c>
      <c r="I43" s="9" t="s">
        <v>222</v>
      </c>
      <c r="J43" s="9" t="s">
        <v>223</v>
      </c>
      <c r="K43" s="9" t="s">
        <v>118</v>
      </c>
      <c r="L43" s="9" t="s">
        <v>71</v>
      </c>
      <c r="M43" s="9" t="s">
        <v>41</v>
      </c>
      <c r="N43" s="9"/>
      <c r="O43" s="9" t="s">
        <v>224</v>
      </c>
    </row>
    <row r="44" spans="1:15" ht="46.8" x14ac:dyDescent="0.3">
      <c r="A44" s="9">
        <v>40</v>
      </c>
      <c r="B44" s="9" t="s">
        <v>225</v>
      </c>
      <c r="C44" s="9" t="s">
        <v>226</v>
      </c>
      <c r="D44" s="9" t="s">
        <v>38</v>
      </c>
      <c r="E44" s="9">
        <v>16</v>
      </c>
      <c r="F44" s="9">
        <v>2</v>
      </c>
      <c r="G44" s="9" t="s">
        <v>35</v>
      </c>
      <c r="H44" s="9" t="s">
        <v>64</v>
      </c>
      <c r="I44" s="9" t="s">
        <v>227</v>
      </c>
      <c r="J44" s="9" t="s">
        <v>228</v>
      </c>
      <c r="K44" s="9" t="s">
        <v>118</v>
      </c>
      <c r="L44" s="9" t="s">
        <v>229</v>
      </c>
      <c r="M44" s="9" t="s">
        <v>41</v>
      </c>
      <c r="N44" s="9"/>
      <c r="O44" s="9" t="s">
        <v>230</v>
      </c>
    </row>
    <row r="45" spans="1:15" ht="31.2" x14ac:dyDescent="0.3">
      <c r="A45" s="9">
        <v>41</v>
      </c>
      <c r="B45" s="9" t="s">
        <v>231</v>
      </c>
      <c r="C45" s="9" t="s">
        <v>232</v>
      </c>
      <c r="D45" s="9" t="s">
        <v>38</v>
      </c>
      <c r="E45" s="9">
        <v>1</v>
      </c>
      <c r="F45" s="9"/>
      <c r="G45" s="9" t="s">
        <v>233</v>
      </c>
      <c r="H45" s="9" t="s">
        <v>234</v>
      </c>
      <c r="I45" s="9" t="s">
        <v>231</v>
      </c>
      <c r="J45" s="9" t="s">
        <v>235</v>
      </c>
      <c r="K45" s="9" t="s">
        <v>236</v>
      </c>
      <c r="L45" s="9" t="s">
        <v>168</v>
      </c>
      <c r="M45" s="9" t="s">
        <v>41</v>
      </c>
      <c r="N45" s="9"/>
      <c r="O45" s="9" t="s">
        <v>237</v>
      </c>
    </row>
    <row r="46" spans="1:15" ht="31.2" x14ac:dyDescent="0.3">
      <c r="A46" s="9">
        <v>42</v>
      </c>
      <c r="B46" s="9" t="s">
        <v>238</v>
      </c>
      <c r="C46" s="9" t="s">
        <v>239</v>
      </c>
      <c r="D46" s="9" t="s">
        <v>38</v>
      </c>
      <c r="E46" s="9">
        <v>2</v>
      </c>
      <c r="F46" s="9"/>
      <c r="G46" s="9" t="s">
        <v>240</v>
      </c>
      <c r="H46" s="9" t="s">
        <v>234</v>
      </c>
      <c r="I46" s="9" t="s">
        <v>238</v>
      </c>
      <c r="J46" s="9" t="s">
        <v>241</v>
      </c>
      <c r="K46" s="9" t="s">
        <v>236</v>
      </c>
      <c r="L46" s="9" t="s">
        <v>242</v>
      </c>
      <c r="M46" s="9" t="s">
        <v>41</v>
      </c>
      <c r="N46" s="9"/>
      <c r="O46" s="9" t="s">
        <v>243</v>
      </c>
    </row>
    <row r="47" spans="1:15" ht="31.2" x14ac:dyDescent="0.3">
      <c r="A47" s="9">
        <v>43</v>
      </c>
      <c r="B47" s="9" t="s">
        <v>244</v>
      </c>
      <c r="C47" s="9" t="s">
        <v>245</v>
      </c>
      <c r="D47" s="9" t="s">
        <v>38</v>
      </c>
      <c r="E47" s="9">
        <v>7</v>
      </c>
      <c r="F47" s="9"/>
      <c r="G47" s="9" t="s">
        <v>35</v>
      </c>
      <c r="H47" s="9" t="s">
        <v>234</v>
      </c>
      <c r="I47" s="9" t="s">
        <v>244</v>
      </c>
      <c r="J47" s="9" t="s">
        <v>246</v>
      </c>
      <c r="K47" s="9" t="s">
        <v>236</v>
      </c>
      <c r="L47" s="9" t="s">
        <v>71</v>
      </c>
      <c r="M47" s="9" t="s">
        <v>41</v>
      </c>
      <c r="N47" s="9"/>
      <c r="O47" s="9" t="s">
        <v>247</v>
      </c>
    </row>
    <row r="48" spans="1:15" ht="31.2" x14ac:dyDescent="0.3">
      <c r="A48" s="9">
        <v>44</v>
      </c>
      <c r="B48" s="9" t="s">
        <v>248</v>
      </c>
      <c r="C48" s="9" t="s">
        <v>249</v>
      </c>
      <c r="D48" s="9" t="s">
        <v>45</v>
      </c>
      <c r="E48" s="9">
        <v>2</v>
      </c>
      <c r="F48" s="9"/>
      <c r="G48" s="9" t="s">
        <v>250</v>
      </c>
      <c r="H48" s="9" t="s">
        <v>251</v>
      </c>
      <c r="I48" s="9" t="s">
        <v>248</v>
      </c>
      <c r="J48" s="9" t="s">
        <v>252</v>
      </c>
      <c r="K48" s="9" t="s">
        <v>141</v>
      </c>
      <c r="L48" s="9" t="s">
        <v>242</v>
      </c>
      <c r="M48" s="9" t="s">
        <v>41</v>
      </c>
      <c r="N48" s="9"/>
      <c r="O48" s="9" t="s">
        <v>253</v>
      </c>
    </row>
    <row r="49" spans="1:15" ht="15.6" x14ac:dyDescent="0.3">
      <c r="A49" s="9">
        <v>45</v>
      </c>
      <c r="B49" s="9" t="s">
        <v>254</v>
      </c>
      <c r="C49" s="9" t="s">
        <v>255</v>
      </c>
      <c r="D49" s="9" t="s">
        <v>256</v>
      </c>
      <c r="E49" s="9">
        <v>8</v>
      </c>
      <c r="F49" s="9"/>
      <c r="G49" s="9" t="s">
        <v>35</v>
      </c>
      <c r="H49" s="9" t="s">
        <v>35</v>
      </c>
      <c r="I49" s="9" t="s">
        <v>35</v>
      </c>
      <c r="J49" s="9" t="s">
        <v>35</v>
      </c>
      <c r="K49" s="9" t="s">
        <v>35</v>
      </c>
      <c r="L49" s="9"/>
      <c r="M49" s="9"/>
      <c r="N49" s="9" t="s">
        <v>123</v>
      </c>
      <c r="O49" s="9"/>
    </row>
    <row r="50" spans="1:15" ht="15.6" x14ac:dyDescent="0.3">
      <c r="A50" s="9">
        <v>46</v>
      </c>
      <c r="B50" s="9" t="s">
        <v>257</v>
      </c>
      <c r="C50" s="9" t="s">
        <v>258</v>
      </c>
      <c r="D50" s="9" t="s">
        <v>38</v>
      </c>
      <c r="E50" s="9">
        <v>16</v>
      </c>
      <c r="F50" s="9">
        <v>2</v>
      </c>
      <c r="G50" s="9" t="s">
        <v>35</v>
      </c>
      <c r="H50" s="9" t="s">
        <v>35</v>
      </c>
      <c r="I50" s="9" t="s">
        <v>35</v>
      </c>
      <c r="J50" s="9" t="s">
        <v>35</v>
      </c>
      <c r="K50" s="9" t="s">
        <v>35</v>
      </c>
      <c r="L50" s="9"/>
      <c r="M50" s="9"/>
      <c r="N50" s="9" t="s">
        <v>123</v>
      </c>
      <c r="O50" s="9"/>
    </row>
    <row r="51" spans="1:15" ht="15.6" x14ac:dyDescent="0.3">
      <c r="A51" s="9">
        <v>47</v>
      </c>
      <c r="B51" s="9" t="s">
        <v>259</v>
      </c>
      <c r="C51" s="9" t="s">
        <v>260</v>
      </c>
      <c r="D51" s="9" t="s">
        <v>38</v>
      </c>
      <c r="E51" s="9">
        <v>16</v>
      </c>
      <c r="F51" s="9">
        <v>2</v>
      </c>
      <c r="G51" s="9" t="s">
        <v>35</v>
      </c>
      <c r="H51" s="9" t="s">
        <v>35</v>
      </c>
      <c r="I51" s="9" t="s">
        <v>35</v>
      </c>
      <c r="J51" s="9" t="s">
        <v>35</v>
      </c>
      <c r="K51" s="9" t="s">
        <v>35</v>
      </c>
      <c r="L51" s="9"/>
      <c r="M51" s="9"/>
      <c r="N51" s="9" t="s">
        <v>123</v>
      </c>
      <c r="O51" s="9"/>
    </row>
    <row r="52" spans="1:15" ht="15.6" x14ac:dyDescent="0.3">
      <c r="A52" s="9">
        <v>48</v>
      </c>
      <c r="B52" s="9" t="s">
        <v>261</v>
      </c>
      <c r="C52" s="9" t="s">
        <v>262</v>
      </c>
      <c r="D52" s="9" t="s">
        <v>38</v>
      </c>
      <c r="E52" s="9">
        <v>16</v>
      </c>
      <c r="F52" s="9">
        <v>2</v>
      </c>
      <c r="G52" s="9" t="s">
        <v>35</v>
      </c>
      <c r="H52" s="9" t="s">
        <v>35</v>
      </c>
      <c r="I52" s="9" t="s">
        <v>35</v>
      </c>
      <c r="J52" s="9" t="s">
        <v>35</v>
      </c>
      <c r="K52" s="9" t="s">
        <v>35</v>
      </c>
      <c r="L52" s="9"/>
      <c r="M52" s="9"/>
      <c r="N52" s="9" t="s">
        <v>123</v>
      </c>
      <c r="O52" s="9"/>
    </row>
    <row r="53" spans="1:15" ht="15.6" x14ac:dyDescent="0.3">
      <c r="A53" s="9">
        <v>49</v>
      </c>
      <c r="B53" s="9" t="s">
        <v>263</v>
      </c>
      <c r="C53" s="9" t="s">
        <v>264</v>
      </c>
      <c r="D53" s="9" t="s">
        <v>38</v>
      </c>
      <c r="E53" s="9">
        <v>16</v>
      </c>
      <c r="F53" s="9">
        <v>2</v>
      </c>
      <c r="G53" s="9" t="s">
        <v>35</v>
      </c>
      <c r="H53" s="9" t="s">
        <v>35</v>
      </c>
      <c r="I53" s="9" t="s">
        <v>35</v>
      </c>
      <c r="J53" s="9" t="s">
        <v>35</v>
      </c>
      <c r="K53" s="9" t="s">
        <v>35</v>
      </c>
      <c r="L53" s="9"/>
      <c r="M53" s="9"/>
      <c r="N53" s="9" t="s">
        <v>123</v>
      </c>
      <c r="O53" s="9"/>
    </row>
    <row r="54" spans="1:15" ht="31.2" x14ac:dyDescent="0.3">
      <c r="A54" s="9">
        <v>50</v>
      </c>
      <c r="B54" s="9" t="s">
        <v>265</v>
      </c>
      <c r="C54" s="9" t="s">
        <v>266</v>
      </c>
      <c r="D54" s="9" t="s">
        <v>38</v>
      </c>
      <c r="E54" s="9">
        <v>16</v>
      </c>
      <c r="F54" s="9">
        <v>2</v>
      </c>
      <c r="G54" s="9" t="s">
        <v>267</v>
      </c>
      <c r="H54" s="9" t="s">
        <v>35</v>
      </c>
      <c r="I54" s="9" t="s">
        <v>35</v>
      </c>
      <c r="J54" s="9" t="s">
        <v>35</v>
      </c>
      <c r="K54" s="9" t="s">
        <v>35</v>
      </c>
      <c r="L54" s="9"/>
      <c r="M54" s="9"/>
      <c r="N54" s="9" t="s">
        <v>123</v>
      </c>
      <c r="O54" s="9"/>
    </row>
    <row r="55" spans="1:15" ht="124.8" x14ac:dyDescent="0.3">
      <c r="A55" s="9">
        <v>51</v>
      </c>
      <c r="B55" s="9" t="s">
        <v>268</v>
      </c>
      <c r="C55" s="9" t="s">
        <v>269</v>
      </c>
      <c r="D55" s="9" t="s">
        <v>45</v>
      </c>
      <c r="E55" s="9">
        <v>2</v>
      </c>
      <c r="F55" s="9"/>
      <c r="G55" s="9" t="s">
        <v>270</v>
      </c>
      <c r="H55" s="9" t="s">
        <v>35</v>
      </c>
      <c r="I55" s="9" t="s">
        <v>35</v>
      </c>
      <c r="J55" s="9" t="s">
        <v>35</v>
      </c>
      <c r="K55" s="9" t="s">
        <v>35</v>
      </c>
      <c r="L55" s="9"/>
      <c r="M55" s="9"/>
      <c r="N55" s="9" t="s">
        <v>132</v>
      </c>
      <c r="O55" s="9"/>
    </row>
    <row r="56" spans="1:15" ht="15.6" x14ac:dyDescent="0.3">
      <c r="A56" s="9">
        <v>52</v>
      </c>
      <c r="B56" s="9" t="s">
        <v>271</v>
      </c>
      <c r="C56" s="9" t="s">
        <v>272</v>
      </c>
      <c r="D56" s="9" t="s">
        <v>38</v>
      </c>
      <c r="E56" s="9">
        <v>6</v>
      </c>
      <c r="F56" s="9">
        <v>4</v>
      </c>
      <c r="G56" s="9" t="s">
        <v>35</v>
      </c>
      <c r="H56" s="9" t="s">
        <v>35</v>
      </c>
      <c r="I56" s="9" t="s">
        <v>35</v>
      </c>
      <c r="J56" s="9" t="s">
        <v>35</v>
      </c>
      <c r="K56" s="9" t="s">
        <v>35</v>
      </c>
      <c r="L56" s="9"/>
      <c r="M56" s="9"/>
      <c r="N56" s="9" t="s">
        <v>123</v>
      </c>
      <c r="O56" s="9"/>
    </row>
    <row r="57" spans="1:15" ht="15.6" x14ac:dyDescent="0.3">
      <c r="A57" s="9">
        <v>53</v>
      </c>
      <c r="B57" s="9" t="s">
        <v>49</v>
      </c>
      <c r="C57" s="9" t="s">
        <v>50</v>
      </c>
      <c r="D57" s="9" t="s">
        <v>51</v>
      </c>
      <c r="E57" s="9">
        <v>8</v>
      </c>
      <c r="F57" s="9"/>
      <c r="G57" s="9" t="s">
        <v>35</v>
      </c>
      <c r="H57" s="9" t="s">
        <v>35</v>
      </c>
      <c r="I57" s="9"/>
      <c r="J57" s="9"/>
      <c r="K57" s="9"/>
      <c r="L57" s="9"/>
      <c r="M57" s="9"/>
      <c r="N57" s="9"/>
      <c r="O57" s="9"/>
    </row>
    <row r="58" spans="1:15" ht="15.6" x14ac:dyDescent="0.3">
      <c r="A58" s="9">
        <v>54</v>
      </c>
      <c r="B58" s="9" t="s">
        <v>53</v>
      </c>
      <c r="C58" s="9" t="s">
        <v>54</v>
      </c>
      <c r="D58" s="9" t="s">
        <v>45</v>
      </c>
      <c r="E58" s="9">
        <v>6</v>
      </c>
      <c r="F58" s="9"/>
      <c r="G58" s="9" t="s">
        <v>35</v>
      </c>
      <c r="H58" s="9" t="s">
        <v>35</v>
      </c>
      <c r="I58" s="9"/>
      <c r="J58" s="9"/>
      <c r="K58" s="9"/>
      <c r="L58" s="9"/>
      <c r="M58" s="9"/>
      <c r="N58" s="9"/>
      <c r="O58" s="9"/>
    </row>
    <row r="59" spans="1:15" ht="15.6" x14ac:dyDescent="0.3">
      <c r="A59" s="9">
        <v>55</v>
      </c>
      <c r="B59" s="9" t="s">
        <v>55</v>
      </c>
      <c r="C59" s="9" t="s">
        <v>56</v>
      </c>
      <c r="D59" s="9" t="s">
        <v>51</v>
      </c>
      <c r="E59" s="9">
        <v>8</v>
      </c>
      <c r="F59" s="9"/>
      <c r="G59" s="9" t="s">
        <v>35</v>
      </c>
      <c r="H59" s="9" t="s">
        <v>35</v>
      </c>
      <c r="I59" s="9"/>
      <c r="J59" s="9"/>
      <c r="K59" s="9"/>
      <c r="L59" s="9"/>
      <c r="M59" s="9"/>
      <c r="N59" s="9"/>
      <c r="O59" s="9"/>
    </row>
    <row r="60" spans="1:15" ht="15.6" x14ac:dyDescent="0.3">
      <c r="A60" s="9">
        <v>56</v>
      </c>
      <c r="B60" s="9" t="s">
        <v>57</v>
      </c>
      <c r="C60" s="9" t="s">
        <v>58</v>
      </c>
      <c r="D60" s="9" t="s">
        <v>45</v>
      </c>
      <c r="E60" s="9">
        <v>6</v>
      </c>
      <c r="F60" s="9"/>
      <c r="G60" s="9" t="s">
        <v>35</v>
      </c>
      <c r="H60" s="9" t="s">
        <v>35</v>
      </c>
      <c r="I60" s="9"/>
      <c r="J60" s="9"/>
      <c r="K60" s="9"/>
      <c r="L60" s="9"/>
      <c r="M60" s="9"/>
      <c r="N60" s="9"/>
      <c r="O60" s="9"/>
    </row>
    <row r="61" spans="1:15" ht="46.8" x14ac:dyDescent="0.3">
      <c r="A61" s="9">
        <v>57</v>
      </c>
      <c r="B61" s="9" t="s">
        <v>273</v>
      </c>
      <c r="C61" s="9" t="s">
        <v>274</v>
      </c>
      <c r="D61" s="9" t="s">
        <v>45</v>
      </c>
      <c r="E61" s="9">
        <v>3</v>
      </c>
      <c r="F61" s="9"/>
      <c r="G61" s="9" t="s">
        <v>275</v>
      </c>
      <c r="H61" s="9" t="s">
        <v>35</v>
      </c>
      <c r="I61" s="9" t="s">
        <v>35</v>
      </c>
      <c r="J61" s="9" t="s">
        <v>35</v>
      </c>
      <c r="K61" s="9" t="s">
        <v>35</v>
      </c>
      <c r="L61" s="9"/>
      <c r="M61" s="9"/>
      <c r="N61" s="9"/>
      <c r="O61" s="9" t="s">
        <v>276</v>
      </c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topLeftCell="A40" workbookViewId="0">
      <selection activeCell="L14" sqref="L14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6" t="s">
        <v>17</v>
      </c>
      <c r="B1" s="16"/>
      <c r="C1" s="9" t="s">
        <v>59</v>
      </c>
      <c r="D1" s="9" t="s">
        <v>9</v>
      </c>
      <c r="E1" s="5" t="str">
        <f>HYPERLINK("#'目錄'!A1","回首頁")</f>
        <v>回首頁</v>
      </c>
    </row>
    <row r="2" spans="1:15" ht="24" customHeight="1" x14ac:dyDescent="0.3">
      <c r="A2" s="16" t="s">
        <v>20</v>
      </c>
      <c r="B2" s="16"/>
      <c r="C2" s="9" t="s">
        <v>664</v>
      </c>
      <c r="N2" s="10" t="s">
        <v>22</v>
      </c>
      <c r="O2" s="9" t="s">
        <v>61</v>
      </c>
    </row>
    <row r="3" spans="1:15" ht="24" customHeight="1" x14ac:dyDescent="0.3">
      <c r="A3" s="16" t="s">
        <v>24</v>
      </c>
      <c r="B3" s="16"/>
      <c r="C3" s="9" t="s">
        <v>277</v>
      </c>
      <c r="N3" s="10" t="s">
        <v>25</v>
      </c>
      <c r="O3" s="9" t="s">
        <v>665</v>
      </c>
    </row>
    <row r="4" spans="1:15" ht="15.6" x14ac:dyDescent="0.3">
      <c r="A4" s="11" t="s">
        <v>26</v>
      </c>
      <c r="B4" s="11" t="s">
        <v>27</v>
      </c>
      <c r="C4" s="11" t="s">
        <v>4</v>
      </c>
      <c r="D4" s="11" t="s">
        <v>28</v>
      </c>
      <c r="E4" s="11" t="s">
        <v>29</v>
      </c>
      <c r="F4" s="11" t="s">
        <v>30</v>
      </c>
      <c r="G4" s="11" t="s">
        <v>31</v>
      </c>
      <c r="H4" s="12" t="s">
        <v>32</v>
      </c>
      <c r="I4" s="12" t="s">
        <v>27</v>
      </c>
      <c r="J4" s="12" t="s">
        <v>4</v>
      </c>
      <c r="K4" s="12" t="s">
        <v>28</v>
      </c>
      <c r="L4" s="12" t="s">
        <v>29</v>
      </c>
      <c r="M4" s="12" t="s">
        <v>30</v>
      </c>
      <c r="N4" s="12" t="s">
        <v>33</v>
      </c>
      <c r="O4" s="10" t="s">
        <v>34</v>
      </c>
    </row>
    <row r="5" spans="1:15" ht="31.2" x14ac:dyDescent="0.3">
      <c r="A5" s="9">
        <v>1</v>
      </c>
      <c r="B5" s="9" t="s">
        <v>62</v>
      </c>
      <c r="C5" s="9" t="s">
        <v>63</v>
      </c>
      <c r="D5" s="9" t="s">
        <v>38</v>
      </c>
      <c r="E5" s="9">
        <v>6</v>
      </c>
      <c r="F5" s="9"/>
      <c r="G5" s="9" t="s">
        <v>35</v>
      </c>
      <c r="H5" s="9" t="s">
        <v>278</v>
      </c>
      <c r="I5" s="9" t="s">
        <v>65</v>
      </c>
      <c r="J5" s="9" t="s">
        <v>279</v>
      </c>
      <c r="K5" s="9" t="s">
        <v>67</v>
      </c>
      <c r="L5" s="9" t="s">
        <v>68</v>
      </c>
      <c r="M5" s="9" t="s">
        <v>41</v>
      </c>
      <c r="N5" s="9"/>
      <c r="O5" s="9" t="s">
        <v>280</v>
      </c>
    </row>
    <row r="6" spans="1:15" ht="31.2" x14ac:dyDescent="0.3">
      <c r="A6" s="9">
        <v>2</v>
      </c>
      <c r="B6" s="9" t="s">
        <v>36</v>
      </c>
      <c r="C6" s="9" t="s">
        <v>37</v>
      </c>
      <c r="D6" s="9" t="s">
        <v>38</v>
      </c>
      <c r="E6" s="9">
        <v>7</v>
      </c>
      <c r="F6" s="9"/>
      <c r="G6" s="9" t="s">
        <v>35</v>
      </c>
      <c r="H6" s="9" t="s">
        <v>278</v>
      </c>
      <c r="I6" s="9" t="s">
        <v>40</v>
      </c>
      <c r="J6" s="9" t="s">
        <v>281</v>
      </c>
      <c r="K6" s="9" t="s">
        <v>67</v>
      </c>
      <c r="L6" s="9" t="s">
        <v>71</v>
      </c>
      <c r="M6" s="9" t="s">
        <v>41</v>
      </c>
      <c r="N6" s="9"/>
      <c r="O6" s="9" t="s">
        <v>282</v>
      </c>
    </row>
    <row r="7" spans="1:15" ht="31.2" x14ac:dyDescent="0.3">
      <c r="A7" s="9">
        <v>3</v>
      </c>
      <c r="B7" s="9" t="s">
        <v>73</v>
      </c>
      <c r="C7" s="9" t="s">
        <v>74</v>
      </c>
      <c r="D7" s="9" t="s">
        <v>38</v>
      </c>
      <c r="E7" s="9">
        <v>3</v>
      </c>
      <c r="F7" s="9"/>
      <c r="G7" s="9" t="s">
        <v>35</v>
      </c>
      <c r="H7" s="9" t="s">
        <v>278</v>
      </c>
      <c r="I7" s="9" t="s">
        <v>75</v>
      </c>
      <c r="J7" s="9" t="s">
        <v>283</v>
      </c>
      <c r="K7" s="9" t="s">
        <v>67</v>
      </c>
      <c r="L7" s="9" t="s">
        <v>77</v>
      </c>
      <c r="M7" s="9" t="s">
        <v>41</v>
      </c>
      <c r="N7" s="9"/>
      <c r="O7" s="9" t="s">
        <v>284</v>
      </c>
    </row>
    <row r="8" spans="1:15" ht="15.6" x14ac:dyDescent="0.3">
      <c r="A8" s="9">
        <v>4</v>
      </c>
      <c r="B8" s="9" t="s">
        <v>79</v>
      </c>
      <c r="C8" s="9" t="s">
        <v>80</v>
      </c>
      <c r="D8" s="9" t="s">
        <v>81</v>
      </c>
      <c r="E8" s="9">
        <v>8</v>
      </c>
      <c r="F8" s="9"/>
      <c r="G8" s="9" t="s">
        <v>35</v>
      </c>
      <c r="H8" s="9" t="s">
        <v>35</v>
      </c>
      <c r="I8" s="9" t="s">
        <v>35</v>
      </c>
      <c r="J8" s="9" t="s">
        <v>35</v>
      </c>
      <c r="K8" s="9" t="s">
        <v>35</v>
      </c>
      <c r="L8" s="9"/>
      <c r="M8" s="9"/>
      <c r="N8" s="9" t="s">
        <v>123</v>
      </c>
      <c r="O8" s="9"/>
    </row>
    <row r="9" spans="1:15" ht="15.6" x14ac:dyDescent="0.3">
      <c r="A9" s="9">
        <v>5</v>
      </c>
      <c r="B9" s="9" t="s">
        <v>86</v>
      </c>
      <c r="C9" s="9" t="s">
        <v>87</v>
      </c>
      <c r="D9" s="9" t="s">
        <v>81</v>
      </c>
      <c r="E9" s="9">
        <v>8</v>
      </c>
      <c r="F9" s="9"/>
      <c r="G9" s="9" t="s">
        <v>35</v>
      </c>
      <c r="H9" s="9" t="s">
        <v>35</v>
      </c>
      <c r="I9" s="9" t="s">
        <v>35</v>
      </c>
      <c r="J9" s="9" t="s">
        <v>35</v>
      </c>
      <c r="K9" s="9" t="s">
        <v>35</v>
      </c>
      <c r="L9" s="9"/>
      <c r="M9" s="9"/>
      <c r="N9" s="9" t="s">
        <v>123</v>
      </c>
      <c r="O9" s="9"/>
    </row>
    <row r="10" spans="1:15" ht="15.6" x14ac:dyDescent="0.3">
      <c r="A10" s="9">
        <v>6</v>
      </c>
      <c r="B10" s="9" t="s">
        <v>95</v>
      </c>
      <c r="C10" s="9" t="s">
        <v>96</v>
      </c>
      <c r="D10" s="9" t="s">
        <v>81</v>
      </c>
      <c r="E10" s="9">
        <v>8</v>
      </c>
      <c r="F10" s="9"/>
      <c r="G10" s="9" t="s">
        <v>97</v>
      </c>
      <c r="H10" s="9" t="s">
        <v>35</v>
      </c>
      <c r="I10" s="9" t="s">
        <v>35</v>
      </c>
      <c r="J10" s="9" t="s">
        <v>35</v>
      </c>
      <c r="K10" s="9" t="s">
        <v>35</v>
      </c>
      <c r="L10" s="9"/>
      <c r="M10" s="9"/>
      <c r="N10" s="9" t="s">
        <v>123</v>
      </c>
      <c r="O10" s="9"/>
    </row>
    <row r="11" spans="1:15" ht="15.6" x14ac:dyDescent="0.3">
      <c r="A11" s="9">
        <v>7</v>
      </c>
      <c r="B11" s="9" t="s">
        <v>100</v>
      </c>
      <c r="C11" s="9" t="s">
        <v>101</v>
      </c>
      <c r="D11" s="9" t="s">
        <v>38</v>
      </c>
      <c r="E11" s="9">
        <v>3</v>
      </c>
      <c r="F11" s="9"/>
      <c r="G11" s="9" t="s">
        <v>35</v>
      </c>
      <c r="H11" s="9" t="s">
        <v>35</v>
      </c>
      <c r="I11" s="9" t="s">
        <v>35</v>
      </c>
      <c r="J11" s="9" t="s">
        <v>35</v>
      </c>
      <c r="K11" s="9" t="s">
        <v>35</v>
      </c>
      <c r="L11" s="9"/>
      <c r="M11" s="9"/>
      <c r="N11" s="9" t="s">
        <v>123</v>
      </c>
      <c r="O11" s="9"/>
    </row>
    <row r="12" spans="1:15" ht="15.6" x14ac:dyDescent="0.3">
      <c r="A12" s="9">
        <v>8</v>
      </c>
      <c r="B12" s="9" t="s">
        <v>105</v>
      </c>
      <c r="C12" s="9" t="s">
        <v>106</v>
      </c>
      <c r="D12" s="9" t="s">
        <v>38</v>
      </c>
      <c r="E12" s="9">
        <v>6</v>
      </c>
      <c r="F12" s="9"/>
      <c r="G12" s="9" t="s">
        <v>35</v>
      </c>
      <c r="H12" s="9" t="s">
        <v>35</v>
      </c>
      <c r="I12" s="9" t="s">
        <v>35</v>
      </c>
      <c r="J12" s="9" t="s">
        <v>35</v>
      </c>
      <c r="K12" s="9" t="s">
        <v>35</v>
      </c>
      <c r="L12" s="9"/>
      <c r="M12" s="9"/>
      <c r="N12" s="9" t="s">
        <v>123</v>
      </c>
      <c r="O12" s="9"/>
    </row>
    <row r="13" spans="1:15" ht="15.6" x14ac:dyDescent="0.3">
      <c r="A13" s="9">
        <v>9</v>
      </c>
      <c r="B13" s="9" t="s">
        <v>111</v>
      </c>
      <c r="C13" s="9" t="s">
        <v>112</v>
      </c>
      <c r="D13" s="9" t="s">
        <v>45</v>
      </c>
      <c r="E13" s="9">
        <v>3</v>
      </c>
      <c r="F13" s="9"/>
      <c r="G13" s="9" t="s">
        <v>35</v>
      </c>
      <c r="H13" s="9" t="s">
        <v>35</v>
      </c>
      <c r="I13" s="9" t="s">
        <v>35</v>
      </c>
      <c r="J13" s="9" t="s">
        <v>35</v>
      </c>
      <c r="K13" s="9" t="s">
        <v>35</v>
      </c>
      <c r="L13" s="9"/>
      <c r="M13" s="9"/>
      <c r="N13" s="9" t="s">
        <v>113</v>
      </c>
      <c r="O13" s="9"/>
    </row>
    <row r="14" spans="1:15" ht="31.2" x14ac:dyDescent="0.3">
      <c r="A14" s="9">
        <v>10</v>
      </c>
      <c r="B14" s="9" t="s">
        <v>114</v>
      </c>
      <c r="C14" s="9" t="s">
        <v>115</v>
      </c>
      <c r="D14" s="9" t="s">
        <v>38</v>
      </c>
      <c r="E14" s="9">
        <v>16</v>
      </c>
      <c r="F14" s="9">
        <v>2</v>
      </c>
      <c r="G14" s="9" t="s">
        <v>35</v>
      </c>
      <c r="H14" s="9" t="s">
        <v>278</v>
      </c>
      <c r="I14" s="9" t="s">
        <v>285</v>
      </c>
      <c r="J14" s="9" t="s">
        <v>286</v>
      </c>
      <c r="K14" s="9" t="s">
        <v>118</v>
      </c>
      <c r="L14" s="9" t="s">
        <v>119</v>
      </c>
      <c r="M14" s="9" t="s">
        <v>41</v>
      </c>
      <c r="N14" s="9"/>
      <c r="O14" s="9" t="s">
        <v>287</v>
      </c>
    </row>
    <row r="15" spans="1:15" ht="15.6" x14ac:dyDescent="0.3">
      <c r="A15" s="9">
        <v>11</v>
      </c>
      <c r="B15" s="9" t="s">
        <v>121</v>
      </c>
      <c r="C15" s="9" t="s">
        <v>122</v>
      </c>
      <c r="D15" s="9" t="s">
        <v>38</v>
      </c>
      <c r="E15" s="9">
        <v>16</v>
      </c>
      <c r="F15" s="9">
        <v>2</v>
      </c>
      <c r="G15" s="9" t="s">
        <v>35</v>
      </c>
      <c r="H15" s="9" t="s">
        <v>35</v>
      </c>
      <c r="I15" s="9" t="s">
        <v>35</v>
      </c>
      <c r="J15" s="9" t="s">
        <v>35</v>
      </c>
      <c r="K15" s="9" t="s">
        <v>35</v>
      </c>
      <c r="L15" s="9"/>
      <c r="M15" s="9"/>
      <c r="N15" s="9" t="s">
        <v>123</v>
      </c>
      <c r="O15" s="9"/>
    </row>
    <row r="16" spans="1:15" ht="15.6" x14ac:dyDescent="0.3">
      <c r="A16" s="9">
        <v>12</v>
      </c>
      <c r="B16" s="9" t="s">
        <v>124</v>
      </c>
      <c r="C16" s="9" t="s">
        <v>125</v>
      </c>
      <c r="D16" s="9" t="s">
        <v>45</v>
      </c>
      <c r="E16" s="9">
        <v>6</v>
      </c>
      <c r="F16" s="9"/>
      <c r="G16" s="9" t="s">
        <v>35</v>
      </c>
      <c r="H16" s="9" t="s">
        <v>35</v>
      </c>
      <c r="I16" s="9" t="s">
        <v>35</v>
      </c>
      <c r="J16" s="9" t="s">
        <v>35</v>
      </c>
      <c r="K16" s="9" t="s">
        <v>35</v>
      </c>
      <c r="L16" s="9"/>
      <c r="M16" s="9"/>
      <c r="N16" s="9" t="s">
        <v>132</v>
      </c>
      <c r="O16" s="9"/>
    </row>
    <row r="17" spans="1:15" ht="15.6" x14ac:dyDescent="0.3">
      <c r="A17" s="9">
        <v>13</v>
      </c>
      <c r="B17" s="9" t="s">
        <v>130</v>
      </c>
      <c r="C17" s="9" t="s">
        <v>131</v>
      </c>
      <c r="D17" s="9" t="s">
        <v>45</v>
      </c>
      <c r="E17" s="9">
        <v>6</v>
      </c>
      <c r="F17" s="9"/>
      <c r="G17" s="9" t="s">
        <v>35</v>
      </c>
      <c r="H17" s="9" t="s">
        <v>35</v>
      </c>
      <c r="I17" s="9" t="s">
        <v>35</v>
      </c>
      <c r="J17" s="9" t="s">
        <v>35</v>
      </c>
      <c r="K17" s="9" t="s">
        <v>35</v>
      </c>
      <c r="L17" s="9"/>
      <c r="M17" s="9"/>
      <c r="N17" s="9" t="s">
        <v>132</v>
      </c>
      <c r="O17" s="9"/>
    </row>
    <row r="18" spans="1:15" ht="156" x14ac:dyDescent="0.3">
      <c r="A18" s="9">
        <v>14</v>
      </c>
      <c r="B18" s="9" t="s">
        <v>133</v>
      </c>
      <c r="C18" s="9" t="s">
        <v>134</v>
      </c>
      <c r="D18" s="9" t="s">
        <v>38</v>
      </c>
      <c r="E18" s="9">
        <v>2</v>
      </c>
      <c r="F18" s="9"/>
      <c r="G18" s="9" t="s">
        <v>135</v>
      </c>
      <c r="H18" s="9" t="s">
        <v>35</v>
      </c>
      <c r="I18" s="9" t="s">
        <v>35</v>
      </c>
      <c r="J18" s="9" t="s">
        <v>35</v>
      </c>
      <c r="K18" s="9" t="s">
        <v>35</v>
      </c>
      <c r="L18" s="9"/>
      <c r="M18" s="9"/>
      <c r="N18" s="9" t="s">
        <v>123</v>
      </c>
      <c r="O18" s="9"/>
    </row>
    <row r="19" spans="1:15" ht="93.6" x14ac:dyDescent="0.3">
      <c r="A19" s="9">
        <v>15</v>
      </c>
      <c r="B19" s="9" t="s">
        <v>136</v>
      </c>
      <c r="C19" s="9" t="s">
        <v>137</v>
      </c>
      <c r="D19" s="9" t="s">
        <v>45</v>
      </c>
      <c r="E19" s="9">
        <v>3</v>
      </c>
      <c r="F19" s="9"/>
      <c r="G19" s="9" t="s">
        <v>138</v>
      </c>
      <c r="H19" s="9" t="s">
        <v>278</v>
      </c>
      <c r="I19" s="9" t="s">
        <v>288</v>
      </c>
      <c r="J19" s="9" t="s">
        <v>289</v>
      </c>
      <c r="K19" s="9" t="s">
        <v>67</v>
      </c>
      <c r="L19" s="9" t="s">
        <v>77</v>
      </c>
      <c r="M19" s="9" t="s">
        <v>41</v>
      </c>
      <c r="N19" s="9"/>
      <c r="O19" s="9" t="s">
        <v>290</v>
      </c>
    </row>
    <row r="20" spans="1:15" ht="78" x14ac:dyDescent="0.3">
      <c r="A20" s="9">
        <v>16</v>
      </c>
      <c r="B20" s="9" t="s">
        <v>143</v>
      </c>
      <c r="C20" s="9" t="s">
        <v>144</v>
      </c>
      <c r="D20" s="9" t="s">
        <v>45</v>
      </c>
      <c r="E20" s="9">
        <v>3</v>
      </c>
      <c r="F20" s="9"/>
      <c r="G20" s="9" t="s">
        <v>145</v>
      </c>
      <c r="H20" s="9" t="s">
        <v>278</v>
      </c>
      <c r="I20" s="9" t="s">
        <v>291</v>
      </c>
      <c r="J20" s="9" t="s">
        <v>292</v>
      </c>
      <c r="K20" s="9" t="s">
        <v>67</v>
      </c>
      <c r="L20" s="9" t="s">
        <v>77</v>
      </c>
      <c r="M20" s="9" t="s">
        <v>41</v>
      </c>
      <c r="N20" s="9"/>
      <c r="O20" s="9" t="s">
        <v>293</v>
      </c>
    </row>
    <row r="21" spans="1:15" ht="15.6" x14ac:dyDescent="0.3">
      <c r="A21" s="9">
        <v>17</v>
      </c>
      <c r="B21" s="9" t="s">
        <v>146</v>
      </c>
      <c r="C21" s="9" t="s">
        <v>147</v>
      </c>
      <c r="D21" s="9" t="s">
        <v>38</v>
      </c>
      <c r="E21" s="9">
        <v>7</v>
      </c>
      <c r="F21" s="9"/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/>
      <c r="M21" s="9"/>
      <c r="N21" s="9" t="s">
        <v>123</v>
      </c>
      <c r="O21" s="9"/>
    </row>
    <row r="22" spans="1:15" ht="15.6" x14ac:dyDescent="0.3">
      <c r="A22" s="9">
        <v>18</v>
      </c>
      <c r="B22" s="9" t="s">
        <v>148</v>
      </c>
      <c r="C22" s="9" t="s">
        <v>149</v>
      </c>
      <c r="D22" s="9" t="s">
        <v>38</v>
      </c>
      <c r="E22" s="9">
        <v>3</v>
      </c>
      <c r="F22" s="9"/>
      <c r="G22" s="9" t="s">
        <v>35</v>
      </c>
      <c r="H22" s="9" t="s">
        <v>35</v>
      </c>
      <c r="I22" s="9" t="s">
        <v>35</v>
      </c>
      <c r="J22" s="9" t="s">
        <v>35</v>
      </c>
      <c r="K22" s="9" t="s">
        <v>35</v>
      </c>
      <c r="L22" s="9"/>
      <c r="M22" s="9"/>
      <c r="N22" s="9" t="s">
        <v>123</v>
      </c>
      <c r="O22" s="9"/>
    </row>
    <row r="23" spans="1:15" ht="31.2" x14ac:dyDescent="0.3">
      <c r="A23" s="9">
        <v>19</v>
      </c>
      <c r="B23" s="9" t="s">
        <v>150</v>
      </c>
      <c r="C23" s="9" t="s">
        <v>151</v>
      </c>
      <c r="D23" s="9" t="s">
        <v>38</v>
      </c>
      <c r="E23" s="9">
        <v>3</v>
      </c>
      <c r="F23" s="9"/>
      <c r="G23" s="9" t="s">
        <v>152</v>
      </c>
      <c r="H23" s="9" t="s">
        <v>35</v>
      </c>
      <c r="I23" s="9" t="s">
        <v>35</v>
      </c>
      <c r="J23" s="9" t="s">
        <v>35</v>
      </c>
      <c r="K23" s="9" t="s">
        <v>35</v>
      </c>
      <c r="L23" s="9"/>
      <c r="M23" s="9"/>
      <c r="N23" s="9" t="s">
        <v>123</v>
      </c>
      <c r="O23" s="9"/>
    </row>
    <row r="24" spans="1:15" ht="31.2" x14ac:dyDescent="0.3">
      <c r="A24" s="9">
        <v>20</v>
      </c>
      <c r="B24" s="9" t="s">
        <v>153</v>
      </c>
      <c r="C24" s="9" t="s">
        <v>154</v>
      </c>
      <c r="D24" s="9" t="s">
        <v>45</v>
      </c>
      <c r="E24" s="9">
        <v>1</v>
      </c>
      <c r="F24" s="9"/>
      <c r="G24" s="9" t="s">
        <v>155</v>
      </c>
      <c r="H24" s="9" t="s">
        <v>35</v>
      </c>
      <c r="I24" s="9" t="s">
        <v>35</v>
      </c>
      <c r="J24" s="9" t="s">
        <v>35</v>
      </c>
      <c r="K24" s="9" t="s">
        <v>35</v>
      </c>
      <c r="L24" s="9"/>
      <c r="M24" s="9"/>
      <c r="N24" s="9" t="s">
        <v>132</v>
      </c>
      <c r="O24" s="9"/>
    </row>
    <row r="25" spans="1:15" ht="31.2" x14ac:dyDescent="0.3">
      <c r="A25" s="9">
        <v>21</v>
      </c>
      <c r="B25" s="9" t="s">
        <v>156</v>
      </c>
      <c r="C25" s="9" t="s">
        <v>157</v>
      </c>
      <c r="D25" s="9" t="s">
        <v>45</v>
      </c>
      <c r="E25" s="9">
        <v>5</v>
      </c>
      <c r="F25" s="9"/>
      <c r="G25" s="9" t="s">
        <v>35</v>
      </c>
      <c r="H25" s="9" t="s">
        <v>139</v>
      </c>
      <c r="I25" s="9" t="s">
        <v>156</v>
      </c>
      <c r="J25" s="9" t="s">
        <v>157</v>
      </c>
      <c r="K25" s="9" t="s">
        <v>141</v>
      </c>
      <c r="L25" s="9" t="s">
        <v>158</v>
      </c>
      <c r="M25" s="9" t="s">
        <v>41</v>
      </c>
      <c r="N25" s="9"/>
      <c r="O25" s="9" t="s">
        <v>159</v>
      </c>
    </row>
    <row r="26" spans="1:15" ht="15.6" x14ac:dyDescent="0.3">
      <c r="A26" s="9">
        <v>22</v>
      </c>
      <c r="B26" s="9" t="s">
        <v>160</v>
      </c>
      <c r="C26" s="9" t="s">
        <v>161</v>
      </c>
      <c r="D26" s="9" t="s">
        <v>45</v>
      </c>
      <c r="E26" s="9">
        <v>3</v>
      </c>
      <c r="F26" s="9"/>
      <c r="G26" s="9" t="s">
        <v>162</v>
      </c>
      <c r="H26" s="9" t="s">
        <v>35</v>
      </c>
      <c r="I26" s="9" t="s">
        <v>35</v>
      </c>
      <c r="J26" s="9" t="s">
        <v>35</v>
      </c>
      <c r="K26" s="9" t="s">
        <v>35</v>
      </c>
      <c r="L26" s="9"/>
      <c r="M26" s="9"/>
      <c r="N26" s="9" t="s">
        <v>163</v>
      </c>
      <c r="O26" s="9"/>
    </row>
    <row r="27" spans="1:15" ht="62.4" x14ac:dyDescent="0.3">
      <c r="A27" s="9">
        <v>23</v>
      </c>
      <c r="B27" s="9" t="s">
        <v>164</v>
      </c>
      <c r="C27" s="9" t="s">
        <v>165</v>
      </c>
      <c r="D27" s="9" t="s">
        <v>45</v>
      </c>
      <c r="E27" s="9">
        <v>1</v>
      </c>
      <c r="F27" s="9"/>
      <c r="G27" s="9" t="s">
        <v>166</v>
      </c>
      <c r="H27" s="9" t="s">
        <v>167</v>
      </c>
      <c r="I27" s="9" t="s">
        <v>164</v>
      </c>
      <c r="J27" s="9" t="s">
        <v>165</v>
      </c>
      <c r="K27" s="9" t="s">
        <v>141</v>
      </c>
      <c r="L27" s="9" t="s">
        <v>168</v>
      </c>
      <c r="M27" s="9" t="s">
        <v>41</v>
      </c>
      <c r="N27" s="9"/>
      <c r="O27" s="9" t="s">
        <v>169</v>
      </c>
    </row>
    <row r="28" spans="1:15" ht="218.4" x14ac:dyDescent="0.3">
      <c r="A28" s="9">
        <v>24</v>
      </c>
      <c r="B28" s="9" t="s">
        <v>170</v>
      </c>
      <c r="C28" s="9" t="s">
        <v>171</v>
      </c>
      <c r="D28" s="9" t="s">
        <v>45</v>
      </c>
      <c r="E28" s="9">
        <v>2</v>
      </c>
      <c r="F28" s="9"/>
      <c r="G28" s="9" t="s">
        <v>172</v>
      </c>
      <c r="H28" s="9" t="s">
        <v>35</v>
      </c>
      <c r="I28" s="9" t="s">
        <v>35</v>
      </c>
      <c r="J28" s="9" t="s">
        <v>35</v>
      </c>
      <c r="K28" s="9" t="s">
        <v>35</v>
      </c>
      <c r="L28" s="9"/>
      <c r="M28" s="9"/>
      <c r="N28" s="9" t="s">
        <v>132</v>
      </c>
      <c r="O28" s="9"/>
    </row>
    <row r="29" spans="1:15" ht="46.8" x14ac:dyDescent="0.3">
      <c r="A29" s="9">
        <v>25</v>
      </c>
      <c r="B29" s="9" t="s">
        <v>173</v>
      </c>
      <c r="C29" s="9" t="s">
        <v>174</v>
      </c>
      <c r="D29" s="9" t="s">
        <v>45</v>
      </c>
      <c r="E29" s="9">
        <v>1</v>
      </c>
      <c r="F29" s="9"/>
      <c r="G29" s="9" t="s">
        <v>175</v>
      </c>
      <c r="H29" s="9" t="s">
        <v>35</v>
      </c>
      <c r="I29" s="9" t="s">
        <v>35</v>
      </c>
      <c r="J29" s="9" t="s">
        <v>35</v>
      </c>
      <c r="K29" s="9" t="s">
        <v>35</v>
      </c>
      <c r="L29" s="9"/>
      <c r="M29" s="9"/>
      <c r="N29" s="9" t="s">
        <v>132</v>
      </c>
      <c r="O29" s="9"/>
    </row>
    <row r="30" spans="1:15" ht="31.2" x14ac:dyDescent="0.3">
      <c r="A30" s="9">
        <v>26</v>
      </c>
      <c r="B30" s="9" t="s">
        <v>176</v>
      </c>
      <c r="C30" s="9" t="s">
        <v>177</v>
      </c>
      <c r="D30" s="9" t="s">
        <v>38</v>
      </c>
      <c r="E30" s="9">
        <v>16</v>
      </c>
      <c r="F30" s="9">
        <v>2</v>
      </c>
      <c r="G30" s="9" t="s">
        <v>35</v>
      </c>
      <c r="H30" s="9" t="s">
        <v>278</v>
      </c>
      <c r="I30" s="9" t="s">
        <v>294</v>
      </c>
      <c r="J30" s="9" t="s">
        <v>295</v>
      </c>
      <c r="K30" s="9" t="s">
        <v>118</v>
      </c>
      <c r="L30" s="9" t="s">
        <v>119</v>
      </c>
      <c r="M30" s="9" t="s">
        <v>41</v>
      </c>
      <c r="N30" s="9"/>
      <c r="O30" s="9" t="s">
        <v>296</v>
      </c>
    </row>
    <row r="31" spans="1:15" ht="31.2" x14ac:dyDescent="0.3">
      <c r="A31" s="9">
        <v>27</v>
      </c>
      <c r="B31" s="9" t="s">
        <v>181</v>
      </c>
      <c r="C31" s="9" t="s">
        <v>182</v>
      </c>
      <c r="D31" s="9" t="s">
        <v>38</v>
      </c>
      <c r="E31" s="9">
        <v>16</v>
      </c>
      <c r="F31" s="9">
        <v>2</v>
      </c>
      <c r="G31" s="9" t="s">
        <v>35</v>
      </c>
      <c r="H31" s="9" t="s">
        <v>278</v>
      </c>
      <c r="I31" s="9" t="s">
        <v>297</v>
      </c>
      <c r="J31" s="9" t="s">
        <v>298</v>
      </c>
      <c r="K31" s="9" t="s">
        <v>118</v>
      </c>
      <c r="L31" s="9" t="s">
        <v>119</v>
      </c>
      <c r="M31" s="9" t="s">
        <v>41</v>
      </c>
      <c r="N31" s="9"/>
      <c r="O31" s="9" t="s">
        <v>299</v>
      </c>
    </row>
    <row r="32" spans="1:15" ht="15.6" x14ac:dyDescent="0.3">
      <c r="A32" s="9">
        <v>28</v>
      </c>
      <c r="B32" s="9" t="s">
        <v>186</v>
      </c>
      <c r="C32" s="9" t="s">
        <v>187</v>
      </c>
      <c r="D32" s="9" t="s">
        <v>38</v>
      </c>
      <c r="E32" s="9">
        <v>16</v>
      </c>
      <c r="F32" s="9">
        <v>2</v>
      </c>
      <c r="G32" s="9" t="s">
        <v>35</v>
      </c>
      <c r="H32" s="9" t="s">
        <v>35</v>
      </c>
      <c r="I32" s="9" t="s">
        <v>35</v>
      </c>
      <c r="J32" s="9" t="s">
        <v>35</v>
      </c>
      <c r="K32" s="9" t="s">
        <v>35</v>
      </c>
      <c r="L32" s="9"/>
      <c r="M32" s="9"/>
      <c r="N32" s="9" t="s">
        <v>123</v>
      </c>
      <c r="O32" s="9"/>
    </row>
    <row r="33" spans="1:15" ht="15.6" x14ac:dyDescent="0.3">
      <c r="A33" s="9">
        <v>29</v>
      </c>
      <c r="B33" s="9" t="s">
        <v>191</v>
      </c>
      <c r="C33" s="9" t="s">
        <v>192</v>
      </c>
      <c r="D33" s="9" t="s">
        <v>38</v>
      </c>
      <c r="E33" s="9">
        <v>16</v>
      </c>
      <c r="F33" s="9">
        <v>2</v>
      </c>
      <c r="G33" s="9" t="s">
        <v>35</v>
      </c>
      <c r="H33" s="9" t="s">
        <v>35</v>
      </c>
      <c r="I33" s="9" t="s">
        <v>35</v>
      </c>
      <c r="J33" s="9" t="s">
        <v>35</v>
      </c>
      <c r="K33" s="9" t="s">
        <v>35</v>
      </c>
      <c r="L33" s="9"/>
      <c r="M33" s="9"/>
      <c r="N33" s="9" t="s">
        <v>123</v>
      </c>
      <c r="O33" s="9"/>
    </row>
    <row r="34" spans="1:15" ht="15.6" x14ac:dyDescent="0.3">
      <c r="A34" s="9">
        <v>30</v>
      </c>
      <c r="B34" s="9" t="s">
        <v>193</v>
      </c>
      <c r="C34" s="9" t="s">
        <v>194</v>
      </c>
      <c r="D34" s="9" t="s">
        <v>38</v>
      </c>
      <c r="E34" s="9">
        <v>16</v>
      </c>
      <c r="F34" s="9">
        <v>2</v>
      </c>
      <c r="G34" s="9" t="s">
        <v>35</v>
      </c>
      <c r="H34" s="9" t="s">
        <v>35</v>
      </c>
      <c r="I34" s="9" t="s">
        <v>35</v>
      </c>
      <c r="J34" s="9" t="s">
        <v>35</v>
      </c>
      <c r="K34" s="9" t="s">
        <v>35</v>
      </c>
      <c r="L34" s="9"/>
      <c r="M34" s="9"/>
      <c r="N34" s="9" t="s">
        <v>123</v>
      </c>
      <c r="O34" s="9"/>
    </row>
    <row r="35" spans="1:15" ht="15.6" x14ac:dyDescent="0.3">
      <c r="A35" s="9">
        <v>31</v>
      </c>
      <c r="B35" s="9" t="s">
        <v>195</v>
      </c>
      <c r="C35" s="9" t="s">
        <v>196</v>
      </c>
      <c r="D35" s="9" t="s">
        <v>38</v>
      </c>
      <c r="E35" s="9">
        <v>16</v>
      </c>
      <c r="F35" s="9">
        <v>2</v>
      </c>
      <c r="G35" s="9" t="s">
        <v>35</v>
      </c>
      <c r="H35" s="9" t="s">
        <v>35</v>
      </c>
      <c r="I35" s="9" t="s">
        <v>35</v>
      </c>
      <c r="J35" s="9" t="s">
        <v>35</v>
      </c>
      <c r="K35" s="9" t="s">
        <v>35</v>
      </c>
      <c r="L35" s="9"/>
      <c r="M35" s="9"/>
      <c r="N35" s="9" t="s">
        <v>123</v>
      </c>
      <c r="O35" s="9"/>
    </row>
    <row r="36" spans="1:15" ht="15.6" x14ac:dyDescent="0.3">
      <c r="A36" s="9">
        <v>32</v>
      </c>
      <c r="B36" s="9" t="s">
        <v>197</v>
      </c>
      <c r="C36" s="9" t="s">
        <v>198</v>
      </c>
      <c r="D36" s="9" t="s">
        <v>38</v>
      </c>
      <c r="E36" s="9">
        <v>16</v>
      </c>
      <c r="F36" s="9">
        <v>2</v>
      </c>
      <c r="G36" s="9" t="s">
        <v>35</v>
      </c>
      <c r="H36" s="9" t="s">
        <v>35</v>
      </c>
      <c r="I36" s="9" t="s">
        <v>35</v>
      </c>
      <c r="J36" s="9" t="s">
        <v>35</v>
      </c>
      <c r="K36" s="9" t="s">
        <v>35</v>
      </c>
      <c r="L36" s="9"/>
      <c r="M36" s="9"/>
      <c r="N36" s="9" t="s">
        <v>123</v>
      </c>
      <c r="O36" s="9"/>
    </row>
    <row r="37" spans="1:15" ht="15.6" x14ac:dyDescent="0.3">
      <c r="A37" s="9">
        <v>33</v>
      </c>
      <c r="B37" s="9" t="s">
        <v>199</v>
      </c>
      <c r="C37" s="9" t="s">
        <v>200</v>
      </c>
      <c r="D37" s="9" t="s">
        <v>38</v>
      </c>
      <c r="E37" s="9">
        <v>16</v>
      </c>
      <c r="F37" s="9">
        <v>2</v>
      </c>
      <c r="G37" s="9" t="s">
        <v>35</v>
      </c>
      <c r="H37" s="9" t="s">
        <v>35</v>
      </c>
      <c r="I37" s="9" t="s">
        <v>35</v>
      </c>
      <c r="J37" s="9" t="s">
        <v>35</v>
      </c>
      <c r="K37" s="9" t="s">
        <v>35</v>
      </c>
      <c r="L37" s="9"/>
      <c r="M37" s="9"/>
      <c r="N37" s="9" t="s">
        <v>123</v>
      </c>
      <c r="O37" s="9"/>
    </row>
    <row r="38" spans="1:15" ht="31.2" x14ac:dyDescent="0.3">
      <c r="A38" s="9">
        <v>34</v>
      </c>
      <c r="B38" s="9" t="s">
        <v>201</v>
      </c>
      <c r="C38" s="9" t="s">
        <v>202</v>
      </c>
      <c r="D38" s="9" t="s">
        <v>38</v>
      </c>
      <c r="E38" s="9">
        <v>16</v>
      </c>
      <c r="F38" s="9">
        <v>2</v>
      </c>
      <c r="G38" s="9" t="s">
        <v>203</v>
      </c>
      <c r="H38" s="9" t="s">
        <v>35</v>
      </c>
      <c r="I38" s="9" t="s">
        <v>35</v>
      </c>
      <c r="J38" s="9" t="s">
        <v>35</v>
      </c>
      <c r="K38" s="9" t="s">
        <v>35</v>
      </c>
      <c r="L38" s="9"/>
      <c r="M38" s="9"/>
      <c r="N38" s="9" t="s">
        <v>123</v>
      </c>
      <c r="O38" s="9"/>
    </row>
    <row r="39" spans="1:15" ht="15.6" x14ac:dyDescent="0.3">
      <c r="A39" s="9">
        <v>35</v>
      </c>
      <c r="B39" s="9" t="s">
        <v>204</v>
      </c>
      <c r="C39" s="9" t="s">
        <v>205</v>
      </c>
      <c r="D39" s="9" t="s">
        <v>38</v>
      </c>
      <c r="E39" s="9">
        <v>16</v>
      </c>
      <c r="F39" s="9">
        <v>2</v>
      </c>
      <c r="G39" s="9" t="s">
        <v>206</v>
      </c>
      <c r="H39" s="9" t="s">
        <v>35</v>
      </c>
      <c r="I39" s="9" t="s">
        <v>35</v>
      </c>
      <c r="J39" s="9" t="s">
        <v>35</v>
      </c>
      <c r="K39" s="9" t="s">
        <v>35</v>
      </c>
      <c r="L39" s="9"/>
      <c r="M39" s="9"/>
      <c r="N39" s="9" t="s">
        <v>123</v>
      </c>
      <c r="O39" s="9"/>
    </row>
    <row r="40" spans="1:15" ht="15.6" x14ac:dyDescent="0.3">
      <c r="A40" s="9">
        <v>36</v>
      </c>
      <c r="B40" s="9" t="s">
        <v>207</v>
      </c>
      <c r="C40" s="9" t="s">
        <v>208</v>
      </c>
      <c r="D40" s="9" t="s">
        <v>38</v>
      </c>
      <c r="E40" s="9">
        <v>16</v>
      </c>
      <c r="F40" s="9">
        <v>2</v>
      </c>
      <c r="G40" s="9" t="s">
        <v>209</v>
      </c>
      <c r="H40" s="9" t="s">
        <v>35</v>
      </c>
      <c r="I40" s="9" t="s">
        <v>35</v>
      </c>
      <c r="J40" s="9" t="s">
        <v>35</v>
      </c>
      <c r="K40" s="9" t="s">
        <v>35</v>
      </c>
      <c r="L40" s="9"/>
      <c r="M40" s="9"/>
      <c r="N40" s="9" t="s">
        <v>123</v>
      </c>
      <c r="O40" s="9"/>
    </row>
    <row r="41" spans="1:15" ht="15.6" x14ac:dyDescent="0.3">
      <c r="A41" s="9">
        <v>37</v>
      </c>
      <c r="B41" s="9" t="s">
        <v>210</v>
      </c>
      <c r="C41" s="9" t="s">
        <v>211</v>
      </c>
      <c r="D41" s="9" t="s">
        <v>38</v>
      </c>
      <c r="E41" s="9">
        <v>16</v>
      </c>
      <c r="F41" s="9">
        <v>2</v>
      </c>
      <c r="G41" s="9" t="s">
        <v>212</v>
      </c>
      <c r="H41" s="9" t="s">
        <v>35</v>
      </c>
      <c r="I41" s="9" t="s">
        <v>35</v>
      </c>
      <c r="J41" s="9" t="s">
        <v>35</v>
      </c>
      <c r="K41" s="9" t="s">
        <v>35</v>
      </c>
      <c r="L41" s="9"/>
      <c r="M41" s="9"/>
      <c r="N41" s="9" t="s">
        <v>123</v>
      </c>
      <c r="O41" s="9"/>
    </row>
    <row r="42" spans="1:15" ht="15.6" x14ac:dyDescent="0.3">
      <c r="A42" s="9">
        <v>38</v>
      </c>
      <c r="B42" s="9" t="s">
        <v>213</v>
      </c>
      <c r="C42" s="9" t="s">
        <v>214</v>
      </c>
      <c r="D42" s="9" t="s">
        <v>38</v>
      </c>
      <c r="E42" s="9">
        <v>16</v>
      </c>
      <c r="F42" s="9">
        <v>2</v>
      </c>
      <c r="G42" s="9" t="s">
        <v>215</v>
      </c>
      <c r="H42" s="9" t="s">
        <v>35</v>
      </c>
      <c r="I42" s="9" t="s">
        <v>35</v>
      </c>
      <c r="J42" s="9" t="s">
        <v>35</v>
      </c>
      <c r="K42" s="9" t="s">
        <v>35</v>
      </c>
      <c r="L42" s="9"/>
      <c r="M42" s="9"/>
      <c r="N42" s="9" t="s">
        <v>123</v>
      </c>
      <c r="O42" s="9"/>
    </row>
    <row r="43" spans="1:15" ht="15.6" x14ac:dyDescent="0.3">
      <c r="A43" s="9">
        <v>39</v>
      </c>
      <c r="B43" s="9" t="s">
        <v>219</v>
      </c>
      <c r="C43" s="9" t="s">
        <v>220</v>
      </c>
      <c r="D43" s="9" t="s">
        <v>38</v>
      </c>
      <c r="E43" s="9">
        <v>16</v>
      </c>
      <c r="F43" s="9">
        <v>2</v>
      </c>
      <c r="G43" s="9" t="s">
        <v>221</v>
      </c>
      <c r="H43" s="9" t="s">
        <v>35</v>
      </c>
      <c r="I43" s="9" t="s">
        <v>35</v>
      </c>
      <c r="J43" s="9" t="s">
        <v>35</v>
      </c>
      <c r="K43" s="9" t="s">
        <v>35</v>
      </c>
      <c r="L43" s="9"/>
      <c r="M43" s="9"/>
      <c r="N43" s="9" t="s">
        <v>123</v>
      </c>
      <c r="O43" s="9"/>
    </row>
    <row r="44" spans="1:15" ht="15.6" x14ac:dyDescent="0.3">
      <c r="A44" s="9">
        <v>40</v>
      </c>
      <c r="B44" s="9" t="s">
        <v>225</v>
      </c>
      <c r="C44" s="9" t="s">
        <v>226</v>
      </c>
      <c r="D44" s="9" t="s">
        <v>38</v>
      </c>
      <c r="E44" s="9">
        <v>16</v>
      </c>
      <c r="F44" s="9">
        <v>2</v>
      </c>
      <c r="G44" s="9" t="s">
        <v>35</v>
      </c>
      <c r="H44" s="9" t="s">
        <v>35</v>
      </c>
      <c r="I44" s="9" t="s">
        <v>35</v>
      </c>
      <c r="J44" s="9" t="s">
        <v>35</v>
      </c>
      <c r="K44" s="9" t="s">
        <v>35</v>
      </c>
      <c r="L44" s="9"/>
      <c r="M44" s="9"/>
      <c r="N44" s="9" t="s">
        <v>123</v>
      </c>
      <c r="O44" s="9"/>
    </row>
    <row r="45" spans="1:15" ht="31.2" x14ac:dyDescent="0.3">
      <c r="A45" s="9">
        <v>41</v>
      </c>
      <c r="B45" s="9" t="s">
        <v>231</v>
      </c>
      <c r="C45" s="9" t="s">
        <v>232</v>
      </c>
      <c r="D45" s="9" t="s">
        <v>38</v>
      </c>
      <c r="E45" s="9">
        <v>1</v>
      </c>
      <c r="F45" s="9"/>
      <c r="G45" s="9" t="s">
        <v>233</v>
      </c>
      <c r="H45" s="9" t="s">
        <v>234</v>
      </c>
      <c r="I45" s="9" t="s">
        <v>231</v>
      </c>
      <c r="J45" s="9" t="s">
        <v>235</v>
      </c>
      <c r="K45" s="9" t="s">
        <v>236</v>
      </c>
      <c r="L45" s="9" t="s">
        <v>168</v>
      </c>
      <c r="M45" s="9" t="s">
        <v>41</v>
      </c>
      <c r="N45" s="9"/>
      <c r="O45" s="9" t="s">
        <v>237</v>
      </c>
    </row>
    <row r="46" spans="1:15" ht="31.2" x14ac:dyDescent="0.3">
      <c r="A46" s="9">
        <v>42</v>
      </c>
      <c r="B46" s="9" t="s">
        <v>238</v>
      </c>
      <c r="C46" s="9" t="s">
        <v>239</v>
      </c>
      <c r="D46" s="9" t="s">
        <v>38</v>
      </c>
      <c r="E46" s="9">
        <v>2</v>
      </c>
      <c r="F46" s="9"/>
      <c r="G46" s="9" t="s">
        <v>240</v>
      </c>
      <c r="H46" s="9" t="s">
        <v>234</v>
      </c>
      <c r="I46" s="9" t="s">
        <v>238</v>
      </c>
      <c r="J46" s="9" t="s">
        <v>241</v>
      </c>
      <c r="K46" s="9" t="s">
        <v>236</v>
      </c>
      <c r="L46" s="9" t="s">
        <v>242</v>
      </c>
      <c r="M46" s="9" t="s">
        <v>41</v>
      </c>
      <c r="N46" s="9"/>
      <c r="O46" s="9" t="s">
        <v>243</v>
      </c>
    </row>
    <row r="47" spans="1:15" ht="31.2" x14ac:dyDescent="0.3">
      <c r="A47" s="9">
        <v>43</v>
      </c>
      <c r="B47" s="9" t="s">
        <v>244</v>
      </c>
      <c r="C47" s="9" t="s">
        <v>245</v>
      </c>
      <c r="D47" s="9" t="s">
        <v>38</v>
      </c>
      <c r="E47" s="9">
        <v>7</v>
      </c>
      <c r="F47" s="9"/>
      <c r="G47" s="9" t="s">
        <v>35</v>
      </c>
      <c r="H47" s="9" t="s">
        <v>234</v>
      </c>
      <c r="I47" s="9" t="s">
        <v>244</v>
      </c>
      <c r="J47" s="9" t="s">
        <v>246</v>
      </c>
      <c r="K47" s="9" t="s">
        <v>236</v>
      </c>
      <c r="L47" s="9" t="s">
        <v>71</v>
      </c>
      <c r="M47" s="9" t="s">
        <v>41</v>
      </c>
      <c r="N47" s="9"/>
      <c r="O47" s="9" t="s">
        <v>247</v>
      </c>
    </row>
    <row r="48" spans="1:15" ht="31.2" x14ac:dyDescent="0.3">
      <c r="A48" s="9">
        <v>44</v>
      </c>
      <c r="B48" s="9" t="s">
        <v>248</v>
      </c>
      <c r="C48" s="9" t="s">
        <v>249</v>
      </c>
      <c r="D48" s="9" t="s">
        <v>45</v>
      </c>
      <c r="E48" s="9">
        <v>2</v>
      </c>
      <c r="F48" s="9"/>
      <c r="G48" s="9" t="s">
        <v>250</v>
      </c>
      <c r="H48" s="9" t="s">
        <v>251</v>
      </c>
      <c r="I48" s="9" t="s">
        <v>248</v>
      </c>
      <c r="J48" s="9" t="s">
        <v>252</v>
      </c>
      <c r="K48" s="9" t="s">
        <v>141</v>
      </c>
      <c r="L48" s="9" t="s">
        <v>242</v>
      </c>
      <c r="M48" s="9" t="s">
        <v>41</v>
      </c>
      <c r="N48" s="9"/>
      <c r="O48" s="9" t="s">
        <v>253</v>
      </c>
    </row>
    <row r="49" spans="1:15" ht="31.2" x14ac:dyDescent="0.3">
      <c r="A49" s="9">
        <v>45</v>
      </c>
      <c r="B49" s="9" t="s">
        <v>254</v>
      </c>
      <c r="C49" s="9" t="s">
        <v>255</v>
      </c>
      <c r="D49" s="9" t="s">
        <v>256</v>
      </c>
      <c r="E49" s="9">
        <v>8</v>
      </c>
      <c r="F49" s="9"/>
      <c r="G49" s="9" t="s">
        <v>35</v>
      </c>
      <c r="H49" s="9" t="s">
        <v>278</v>
      </c>
      <c r="I49" s="9" t="s">
        <v>300</v>
      </c>
      <c r="J49" s="9" t="s">
        <v>301</v>
      </c>
      <c r="K49" s="9" t="s">
        <v>67</v>
      </c>
      <c r="L49" s="9" t="s">
        <v>84</v>
      </c>
      <c r="M49" s="9" t="s">
        <v>41</v>
      </c>
      <c r="N49" s="9"/>
      <c r="O49" s="9" t="s">
        <v>302</v>
      </c>
    </row>
    <row r="50" spans="1:15" ht="93.6" x14ac:dyDescent="0.3">
      <c r="A50" s="9">
        <v>46</v>
      </c>
      <c r="B50" s="9" t="s">
        <v>257</v>
      </c>
      <c r="C50" s="9" t="s">
        <v>258</v>
      </c>
      <c r="D50" s="9" t="s">
        <v>38</v>
      </c>
      <c r="E50" s="9">
        <v>16</v>
      </c>
      <c r="F50" s="9">
        <v>2</v>
      </c>
      <c r="G50" s="9" t="s">
        <v>35</v>
      </c>
      <c r="H50" s="9" t="s">
        <v>303</v>
      </c>
      <c r="I50" s="9" t="s">
        <v>304</v>
      </c>
      <c r="J50" s="9" t="s">
        <v>305</v>
      </c>
      <c r="K50" s="9" t="s">
        <v>306</v>
      </c>
      <c r="L50" s="9" t="s">
        <v>307</v>
      </c>
      <c r="M50" s="9" t="s">
        <v>308</v>
      </c>
      <c r="N50" s="9"/>
      <c r="O50" s="9" t="s">
        <v>309</v>
      </c>
    </row>
    <row r="51" spans="1:15" ht="62.4" x14ac:dyDescent="0.3">
      <c r="A51" s="9">
        <v>47</v>
      </c>
      <c r="B51" s="9" t="s">
        <v>259</v>
      </c>
      <c r="C51" s="9" t="s">
        <v>260</v>
      </c>
      <c r="D51" s="9" t="s">
        <v>38</v>
      </c>
      <c r="E51" s="9">
        <v>16</v>
      </c>
      <c r="F51" s="9">
        <v>2</v>
      </c>
      <c r="G51" s="9" t="s">
        <v>35</v>
      </c>
      <c r="H51" s="9" t="s">
        <v>310</v>
      </c>
      <c r="I51" s="9" t="s">
        <v>311</v>
      </c>
      <c r="J51" s="9" t="s">
        <v>312</v>
      </c>
      <c r="K51" s="9" t="s">
        <v>313</v>
      </c>
      <c r="L51" s="9" t="s">
        <v>314</v>
      </c>
      <c r="M51" s="9" t="s">
        <v>93</v>
      </c>
      <c r="N51" s="9"/>
      <c r="O51" s="9" t="s">
        <v>315</v>
      </c>
    </row>
    <row r="52" spans="1:15" ht="15.6" x14ac:dyDescent="0.3">
      <c r="A52" s="9">
        <v>48</v>
      </c>
      <c r="B52" s="9" t="s">
        <v>261</v>
      </c>
      <c r="C52" s="9" t="s">
        <v>262</v>
      </c>
      <c r="D52" s="9" t="s">
        <v>38</v>
      </c>
      <c r="E52" s="9">
        <v>16</v>
      </c>
      <c r="F52" s="9">
        <v>2</v>
      </c>
      <c r="G52" s="9" t="s">
        <v>35</v>
      </c>
      <c r="H52" s="9" t="s">
        <v>35</v>
      </c>
      <c r="I52" s="9" t="s">
        <v>35</v>
      </c>
      <c r="J52" s="9" t="s">
        <v>35</v>
      </c>
      <c r="K52" s="9" t="s">
        <v>35</v>
      </c>
      <c r="L52" s="9"/>
      <c r="M52" s="9"/>
      <c r="N52" s="9" t="s">
        <v>123</v>
      </c>
      <c r="O52" s="9"/>
    </row>
    <row r="53" spans="1:15" ht="62.4" x14ac:dyDescent="0.3">
      <c r="A53" s="9">
        <v>49</v>
      </c>
      <c r="B53" s="9" t="s">
        <v>263</v>
      </c>
      <c r="C53" s="9" t="s">
        <v>264</v>
      </c>
      <c r="D53" s="9" t="s">
        <v>38</v>
      </c>
      <c r="E53" s="9">
        <v>16</v>
      </c>
      <c r="F53" s="9">
        <v>2</v>
      </c>
      <c r="G53" s="9" t="s">
        <v>35</v>
      </c>
      <c r="H53" s="9" t="s">
        <v>303</v>
      </c>
      <c r="I53" s="9" t="s">
        <v>316</v>
      </c>
      <c r="J53" s="9" t="s">
        <v>317</v>
      </c>
      <c r="K53" s="9" t="s">
        <v>306</v>
      </c>
      <c r="L53" s="9" t="s">
        <v>307</v>
      </c>
      <c r="M53" s="9" t="s">
        <v>308</v>
      </c>
      <c r="N53" s="9"/>
      <c r="O53" s="9" t="s">
        <v>318</v>
      </c>
    </row>
    <row r="54" spans="1:15" ht="31.2" x14ac:dyDescent="0.3">
      <c r="A54" s="9">
        <v>50</v>
      </c>
      <c r="B54" s="9" t="s">
        <v>265</v>
      </c>
      <c r="C54" s="9" t="s">
        <v>266</v>
      </c>
      <c r="D54" s="9" t="s">
        <v>38</v>
      </c>
      <c r="E54" s="9">
        <v>16</v>
      </c>
      <c r="F54" s="9">
        <v>2</v>
      </c>
      <c r="G54" s="9" t="s">
        <v>267</v>
      </c>
      <c r="H54" s="9" t="s">
        <v>35</v>
      </c>
      <c r="I54" s="9" t="s">
        <v>35</v>
      </c>
      <c r="J54" s="9" t="s">
        <v>35</v>
      </c>
      <c r="K54" s="9" t="s">
        <v>35</v>
      </c>
      <c r="L54" s="9"/>
      <c r="M54" s="9"/>
      <c r="N54" s="9" t="s">
        <v>123</v>
      </c>
      <c r="O54" s="9"/>
    </row>
    <row r="55" spans="1:15" ht="124.8" x14ac:dyDescent="0.3">
      <c r="A55" s="9">
        <v>51</v>
      </c>
      <c r="B55" s="9" t="s">
        <v>268</v>
      </c>
      <c r="C55" s="9" t="s">
        <v>269</v>
      </c>
      <c r="D55" s="9" t="s">
        <v>45</v>
      </c>
      <c r="E55" s="9">
        <v>2</v>
      </c>
      <c r="F55" s="9"/>
      <c r="G55" s="9" t="s">
        <v>270</v>
      </c>
      <c r="H55" s="9" t="s">
        <v>35</v>
      </c>
      <c r="I55" s="9" t="s">
        <v>35</v>
      </c>
      <c r="J55" s="9" t="s">
        <v>35</v>
      </c>
      <c r="K55" s="9" t="s">
        <v>35</v>
      </c>
      <c r="L55" s="9"/>
      <c r="M55" s="9"/>
      <c r="N55" s="9" t="s">
        <v>132</v>
      </c>
      <c r="O55" s="9"/>
    </row>
    <row r="56" spans="1:15" ht="15.6" x14ac:dyDescent="0.3">
      <c r="A56" s="9">
        <v>52</v>
      </c>
      <c r="B56" s="9" t="s">
        <v>271</v>
      </c>
      <c r="C56" s="9" t="s">
        <v>272</v>
      </c>
      <c r="D56" s="9" t="s">
        <v>38</v>
      </c>
      <c r="E56" s="9">
        <v>6</v>
      </c>
      <c r="F56" s="9">
        <v>4</v>
      </c>
      <c r="G56" s="9" t="s">
        <v>35</v>
      </c>
      <c r="H56" s="9" t="s">
        <v>35</v>
      </c>
      <c r="I56" s="9" t="s">
        <v>35</v>
      </c>
      <c r="J56" s="9" t="s">
        <v>35</v>
      </c>
      <c r="K56" s="9" t="s">
        <v>35</v>
      </c>
      <c r="L56" s="9"/>
      <c r="M56" s="9"/>
      <c r="N56" s="9" t="s">
        <v>123</v>
      </c>
      <c r="O56" s="9"/>
    </row>
    <row r="57" spans="1:15" ht="46.8" x14ac:dyDescent="0.3">
      <c r="A57" s="9">
        <v>57</v>
      </c>
      <c r="B57" s="9" t="s">
        <v>273</v>
      </c>
      <c r="C57" s="9" t="s">
        <v>274</v>
      </c>
      <c r="D57" s="9" t="s">
        <v>45</v>
      </c>
      <c r="E57" s="9">
        <v>3</v>
      </c>
      <c r="F57" s="9"/>
      <c r="G57" s="9" t="s">
        <v>275</v>
      </c>
      <c r="H57" s="9" t="s">
        <v>666</v>
      </c>
      <c r="I57" s="9" t="s">
        <v>667</v>
      </c>
      <c r="J57" s="9" t="s">
        <v>35</v>
      </c>
      <c r="K57" s="9" t="s">
        <v>35</v>
      </c>
      <c r="L57" s="9"/>
      <c r="M57" s="9"/>
      <c r="N57" s="9"/>
      <c r="O57" s="9" t="s">
        <v>276</v>
      </c>
    </row>
    <row r="58" spans="1:15" ht="15.6" x14ac:dyDescent="0.3">
      <c r="A58" s="9">
        <v>53</v>
      </c>
      <c r="B58" s="9" t="s">
        <v>49</v>
      </c>
      <c r="C58" s="9" t="s">
        <v>50</v>
      </c>
      <c r="D58" s="9" t="s">
        <v>51</v>
      </c>
      <c r="E58" s="9">
        <v>8</v>
      </c>
      <c r="F58" s="9"/>
      <c r="G58" s="9" t="s">
        <v>35</v>
      </c>
      <c r="H58" s="9" t="s">
        <v>35</v>
      </c>
      <c r="I58" s="9"/>
      <c r="J58" s="9"/>
      <c r="K58" s="9"/>
      <c r="L58" s="9"/>
      <c r="M58" s="9"/>
      <c r="N58" s="9"/>
      <c r="O58" s="9"/>
    </row>
    <row r="59" spans="1:15" ht="15.6" x14ac:dyDescent="0.3">
      <c r="A59" s="9">
        <v>54</v>
      </c>
      <c r="B59" s="9" t="s">
        <v>53</v>
      </c>
      <c r="C59" s="9" t="s">
        <v>54</v>
      </c>
      <c r="D59" s="9" t="s">
        <v>45</v>
      </c>
      <c r="E59" s="9">
        <v>6</v>
      </c>
      <c r="F59" s="9"/>
      <c r="G59" s="9" t="s">
        <v>35</v>
      </c>
      <c r="H59" s="9" t="s">
        <v>35</v>
      </c>
      <c r="I59" s="9"/>
      <c r="J59" s="9"/>
      <c r="K59" s="9"/>
      <c r="L59" s="9"/>
      <c r="M59" s="9"/>
      <c r="N59" s="9"/>
      <c r="O59" s="9"/>
    </row>
    <row r="60" spans="1:15" ht="15.6" x14ac:dyDescent="0.3">
      <c r="A60" s="9">
        <v>55</v>
      </c>
      <c r="B60" s="9" t="s">
        <v>55</v>
      </c>
      <c r="C60" s="9" t="s">
        <v>56</v>
      </c>
      <c r="D60" s="9" t="s">
        <v>51</v>
      </c>
      <c r="E60" s="9">
        <v>8</v>
      </c>
      <c r="F60" s="9"/>
      <c r="G60" s="9" t="s">
        <v>35</v>
      </c>
      <c r="H60" s="9" t="s">
        <v>35</v>
      </c>
      <c r="I60" s="9"/>
      <c r="J60" s="9"/>
      <c r="K60" s="9"/>
      <c r="L60" s="9"/>
      <c r="M60" s="9"/>
      <c r="N60" s="9"/>
      <c r="O60" s="9"/>
    </row>
    <row r="61" spans="1:15" ht="15.6" x14ac:dyDescent="0.3">
      <c r="A61" s="9">
        <v>56</v>
      </c>
      <c r="B61" s="9" t="s">
        <v>57</v>
      </c>
      <c r="C61" s="9" t="s">
        <v>58</v>
      </c>
      <c r="D61" s="9" t="s">
        <v>45</v>
      </c>
      <c r="E61" s="9">
        <v>6</v>
      </c>
      <c r="F61" s="9"/>
      <c r="G61" s="9" t="s">
        <v>35</v>
      </c>
      <c r="H61" s="9" t="s">
        <v>35</v>
      </c>
      <c r="I61" s="9"/>
      <c r="J61" s="9"/>
      <c r="K61" s="9"/>
      <c r="L61" s="9"/>
      <c r="M61" s="9"/>
      <c r="N61" s="9"/>
      <c r="O61" s="9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3" t="s">
        <v>17</v>
      </c>
      <c r="B1" s="13"/>
      <c r="C1" s="1" t="s">
        <v>320</v>
      </c>
      <c r="D1" s="1" t="s">
        <v>10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321</v>
      </c>
      <c r="N2" s="4" t="s">
        <v>22</v>
      </c>
      <c r="O2" s="1" t="s">
        <v>322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323</v>
      </c>
      <c r="C5" s="1" t="s">
        <v>324</v>
      </c>
      <c r="D5" s="1" t="s">
        <v>38</v>
      </c>
      <c r="E5" s="1">
        <v>2</v>
      </c>
      <c r="F5" s="1"/>
      <c r="G5" s="1" t="s">
        <v>35</v>
      </c>
      <c r="H5" s="1" t="s">
        <v>325</v>
      </c>
      <c r="I5" s="1" t="s">
        <v>323</v>
      </c>
      <c r="J5" s="1" t="s">
        <v>326</v>
      </c>
      <c r="K5" s="1" t="s">
        <v>67</v>
      </c>
      <c r="L5" s="1" t="s">
        <v>168</v>
      </c>
      <c r="M5" s="1" t="s">
        <v>41</v>
      </c>
      <c r="N5" s="1"/>
      <c r="O5" s="1" t="s">
        <v>327</v>
      </c>
    </row>
    <row r="6" spans="1:15" ht="31.2" x14ac:dyDescent="0.3">
      <c r="A6" s="1">
        <v>2</v>
      </c>
      <c r="B6" s="1" t="s">
        <v>328</v>
      </c>
      <c r="C6" s="1" t="s">
        <v>329</v>
      </c>
      <c r="D6" s="1" t="s">
        <v>38</v>
      </c>
      <c r="E6" s="1">
        <v>1</v>
      </c>
      <c r="F6" s="1"/>
      <c r="G6" s="1" t="s">
        <v>35</v>
      </c>
      <c r="H6" s="1" t="s">
        <v>325</v>
      </c>
      <c r="I6" s="1" t="s">
        <v>328</v>
      </c>
      <c r="J6" s="1" t="s">
        <v>330</v>
      </c>
      <c r="K6" s="1" t="s">
        <v>128</v>
      </c>
      <c r="L6" s="1" t="s">
        <v>168</v>
      </c>
      <c r="M6" s="1" t="s">
        <v>41</v>
      </c>
      <c r="N6" s="1"/>
      <c r="O6" s="1" t="s">
        <v>331</v>
      </c>
    </row>
    <row r="7" spans="1:15" ht="31.2" x14ac:dyDescent="0.3">
      <c r="A7" s="1">
        <v>3</v>
      </c>
      <c r="B7" s="1" t="s">
        <v>332</v>
      </c>
      <c r="C7" s="1" t="s">
        <v>333</v>
      </c>
      <c r="D7" s="1" t="s">
        <v>45</v>
      </c>
      <c r="E7" s="1">
        <v>4</v>
      </c>
      <c r="F7" s="1"/>
      <c r="G7" s="1" t="s">
        <v>35</v>
      </c>
      <c r="H7" s="1" t="s">
        <v>325</v>
      </c>
      <c r="I7" s="1" t="s">
        <v>332</v>
      </c>
      <c r="J7" s="1" t="s">
        <v>334</v>
      </c>
      <c r="K7" s="1" t="s">
        <v>67</v>
      </c>
      <c r="L7" s="1" t="s">
        <v>109</v>
      </c>
      <c r="M7" s="1" t="s">
        <v>41</v>
      </c>
      <c r="N7" s="1"/>
      <c r="O7" s="1" t="s">
        <v>335</v>
      </c>
    </row>
    <row r="8" spans="1:15" ht="31.2" x14ac:dyDescent="0.3">
      <c r="A8" s="1">
        <v>4</v>
      </c>
      <c r="B8" s="1" t="s">
        <v>40</v>
      </c>
      <c r="C8" s="1" t="s">
        <v>336</v>
      </c>
      <c r="D8" s="1" t="s">
        <v>38</v>
      </c>
      <c r="E8" s="1">
        <v>7</v>
      </c>
      <c r="F8" s="1"/>
      <c r="G8" s="1" t="s">
        <v>35</v>
      </c>
      <c r="H8" s="1" t="s">
        <v>325</v>
      </c>
      <c r="I8" s="1" t="s">
        <v>40</v>
      </c>
      <c r="J8" s="1" t="s">
        <v>281</v>
      </c>
      <c r="K8" s="1" t="s">
        <v>67</v>
      </c>
      <c r="L8" s="1" t="s">
        <v>71</v>
      </c>
      <c r="M8" s="1" t="s">
        <v>41</v>
      </c>
      <c r="N8" s="1"/>
      <c r="O8" s="1" t="s">
        <v>337</v>
      </c>
    </row>
    <row r="9" spans="1:15" ht="31.2" x14ac:dyDescent="0.3">
      <c r="A9" s="1">
        <v>5</v>
      </c>
      <c r="B9" s="1" t="s">
        <v>75</v>
      </c>
      <c r="C9" s="1" t="s">
        <v>338</v>
      </c>
      <c r="D9" s="1" t="s">
        <v>38</v>
      </c>
      <c r="E9" s="1">
        <v>3</v>
      </c>
      <c r="F9" s="1"/>
      <c r="G9" s="1" t="s">
        <v>35</v>
      </c>
      <c r="H9" s="1" t="s">
        <v>325</v>
      </c>
      <c r="I9" s="1" t="s">
        <v>75</v>
      </c>
      <c r="J9" s="1" t="s">
        <v>283</v>
      </c>
      <c r="K9" s="1" t="s">
        <v>67</v>
      </c>
      <c r="L9" s="1" t="s">
        <v>77</v>
      </c>
      <c r="M9" s="1" t="s">
        <v>41</v>
      </c>
      <c r="N9" s="1"/>
      <c r="O9" s="1" t="s">
        <v>339</v>
      </c>
    </row>
    <row r="10" spans="1:15" ht="31.2" x14ac:dyDescent="0.3">
      <c r="A10" s="1">
        <v>6</v>
      </c>
      <c r="B10" s="1" t="s">
        <v>340</v>
      </c>
      <c r="C10" s="1" t="s">
        <v>341</v>
      </c>
      <c r="D10" s="1" t="s">
        <v>38</v>
      </c>
      <c r="E10" s="1">
        <v>3</v>
      </c>
      <c r="F10" s="1"/>
      <c r="G10" s="1" t="s">
        <v>35</v>
      </c>
      <c r="H10" s="1" t="s">
        <v>325</v>
      </c>
      <c r="I10" s="1" t="s">
        <v>340</v>
      </c>
      <c r="J10" s="1" t="s">
        <v>342</v>
      </c>
      <c r="K10" s="1" t="s">
        <v>67</v>
      </c>
      <c r="L10" s="1" t="s">
        <v>77</v>
      </c>
      <c r="M10" s="1" t="s">
        <v>41</v>
      </c>
      <c r="N10" s="1"/>
      <c r="O10" s="1" t="s">
        <v>343</v>
      </c>
    </row>
    <row r="11" spans="1:15" ht="31.2" x14ac:dyDescent="0.3">
      <c r="A11" s="1">
        <v>7</v>
      </c>
      <c r="B11" s="1" t="s">
        <v>344</v>
      </c>
      <c r="C11" s="1" t="s">
        <v>345</v>
      </c>
      <c r="D11" s="1" t="s">
        <v>38</v>
      </c>
      <c r="E11" s="1">
        <v>6</v>
      </c>
      <c r="F11" s="1">
        <v>4</v>
      </c>
      <c r="G11" s="1" t="s">
        <v>35</v>
      </c>
      <c r="H11" s="1" t="s">
        <v>325</v>
      </c>
      <c r="I11" s="1" t="s">
        <v>344</v>
      </c>
      <c r="J11" s="1" t="s">
        <v>346</v>
      </c>
      <c r="K11" s="1" t="s">
        <v>118</v>
      </c>
      <c r="L11" s="1" t="s">
        <v>68</v>
      </c>
      <c r="M11" s="1" t="s">
        <v>109</v>
      </c>
      <c r="N11" s="1"/>
      <c r="O11" s="1" t="s">
        <v>347</v>
      </c>
    </row>
    <row r="12" spans="1:15" ht="31.2" x14ac:dyDescent="0.3">
      <c r="A12" s="1">
        <v>8</v>
      </c>
      <c r="B12" s="1" t="s">
        <v>348</v>
      </c>
      <c r="C12" s="1" t="s">
        <v>349</v>
      </c>
      <c r="D12" s="1" t="s">
        <v>38</v>
      </c>
      <c r="E12" s="1">
        <v>2</v>
      </c>
      <c r="F12" s="1"/>
      <c r="G12" s="1" t="s">
        <v>35</v>
      </c>
      <c r="H12" s="1" t="s">
        <v>325</v>
      </c>
      <c r="I12" s="1" t="s">
        <v>348</v>
      </c>
      <c r="J12" s="1" t="s">
        <v>350</v>
      </c>
      <c r="K12" s="1" t="s">
        <v>67</v>
      </c>
      <c r="L12" s="1" t="s">
        <v>242</v>
      </c>
      <c r="M12" s="1" t="s">
        <v>41</v>
      </c>
      <c r="N12" s="1"/>
      <c r="O12" s="1" t="s">
        <v>351</v>
      </c>
    </row>
    <row r="13" spans="1:15" ht="31.2" x14ac:dyDescent="0.3">
      <c r="A13" s="1">
        <v>9</v>
      </c>
      <c r="B13" s="1" t="s">
        <v>352</v>
      </c>
      <c r="C13" s="1" t="s">
        <v>353</v>
      </c>
      <c r="D13" s="1" t="s">
        <v>45</v>
      </c>
      <c r="E13" s="1">
        <v>3</v>
      </c>
      <c r="F13" s="1"/>
      <c r="G13" s="1" t="s">
        <v>35</v>
      </c>
      <c r="H13" s="1" t="s">
        <v>325</v>
      </c>
      <c r="I13" s="1" t="s">
        <v>352</v>
      </c>
      <c r="J13" s="1" t="s">
        <v>354</v>
      </c>
      <c r="K13" s="1" t="s">
        <v>67</v>
      </c>
      <c r="L13" s="1" t="s">
        <v>109</v>
      </c>
      <c r="M13" s="1" t="s">
        <v>41</v>
      </c>
      <c r="N13" s="1"/>
      <c r="O13" s="1" t="s">
        <v>355</v>
      </c>
    </row>
    <row r="14" spans="1:15" ht="31.2" x14ac:dyDescent="0.3">
      <c r="A14" s="1">
        <v>10</v>
      </c>
      <c r="B14" s="1" t="s">
        <v>356</v>
      </c>
      <c r="C14" s="1" t="s">
        <v>357</v>
      </c>
      <c r="D14" s="1" t="s">
        <v>38</v>
      </c>
      <c r="E14" s="1">
        <v>2</v>
      </c>
      <c r="F14" s="1"/>
      <c r="G14" s="1" t="s">
        <v>35</v>
      </c>
      <c r="H14" s="1" t="s">
        <v>325</v>
      </c>
      <c r="I14" s="1" t="s">
        <v>356</v>
      </c>
      <c r="J14" s="1" t="s">
        <v>358</v>
      </c>
      <c r="K14" s="1" t="s">
        <v>67</v>
      </c>
      <c r="L14" s="1" t="s">
        <v>242</v>
      </c>
      <c r="M14" s="1" t="s">
        <v>41</v>
      </c>
      <c r="N14" s="1"/>
      <c r="O14" s="1" t="s">
        <v>359</v>
      </c>
    </row>
    <row r="15" spans="1:15" ht="31.2" x14ac:dyDescent="0.3">
      <c r="A15" s="1">
        <v>11</v>
      </c>
      <c r="B15" s="1" t="s">
        <v>360</v>
      </c>
      <c r="C15" s="1" t="s">
        <v>361</v>
      </c>
      <c r="D15" s="1" t="s">
        <v>38</v>
      </c>
      <c r="E15" s="1">
        <v>3</v>
      </c>
      <c r="F15" s="1"/>
      <c r="G15" s="1" t="s">
        <v>35</v>
      </c>
      <c r="H15" s="1" t="s">
        <v>325</v>
      </c>
      <c r="I15" s="1" t="s">
        <v>360</v>
      </c>
      <c r="J15" s="1" t="s">
        <v>362</v>
      </c>
      <c r="K15" s="1" t="s">
        <v>67</v>
      </c>
      <c r="L15" s="1" t="s">
        <v>242</v>
      </c>
      <c r="M15" s="1" t="s">
        <v>41</v>
      </c>
      <c r="N15" s="1"/>
      <c r="O15" s="1" t="s">
        <v>363</v>
      </c>
    </row>
    <row r="16" spans="1:15" ht="31.2" x14ac:dyDescent="0.3">
      <c r="A16" s="1">
        <v>12</v>
      </c>
      <c r="B16" s="1" t="s">
        <v>285</v>
      </c>
      <c r="C16" s="1" t="s">
        <v>364</v>
      </c>
      <c r="D16" s="1" t="s">
        <v>38</v>
      </c>
      <c r="E16" s="1">
        <v>16</v>
      </c>
      <c r="F16" s="1">
        <v>2</v>
      </c>
      <c r="G16" s="1" t="s">
        <v>35</v>
      </c>
      <c r="H16" s="1" t="s">
        <v>325</v>
      </c>
      <c r="I16" s="1" t="s">
        <v>285</v>
      </c>
      <c r="J16" s="1" t="s">
        <v>286</v>
      </c>
      <c r="K16" s="1" t="s">
        <v>118</v>
      </c>
      <c r="L16" s="1" t="s">
        <v>119</v>
      </c>
      <c r="M16" s="1" t="s">
        <v>41</v>
      </c>
      <c r="N16" s="1"/>
      <c r="O16" s="1" t="s">
        <v>365</v>
      </c>
    </row>
    <row r="17" spans="1:15" ht="31.2" x14ac:dyDescent="0.3">
      <c r="A17" s="1">
        <v>13</v>
      </c>
      <c r="B17" s="1" t="s">
        <v>366</v>
      </c>
      <c r="C17" s="1" t="s">
        <v>367</v>
      </c>
      <c r="D17" s="1" t="s">
        <v>45</v>
      </c>
      <c r="E17" s="1">
        <v>1</v>
      </c>
      <c r="F17" s="1"/>
      <c r="G17" s="1" t="s">
        <v>35</v>
      </c>
      <c r="H17" s="1" t="s">
        <v>325</v>
      </c>
      <c r="I17" s="1" t="s">
        <v>366</v>
      </c>
      <c r="J17" s="1" t="s">
        <v>368</v>
      </c>
      <c r="K17" s="1" t="s">
        <v>67</v>
      </c>
      <c r="L17" s="1" t="s">
        <v>168</v>
      </c>
      <c r="M17" s="1" t="s">
        <v>41</v>
      </c>
      <c r="N17" s="1"/>
      <c r="O17" s="1" t="s">
        <v>369</v>
      </c>
    </row>
    <row r="18" spans="1:15" ht="31.2" x14ac:dyDescent="0.3">
      <c r="A18" s="1">
        <v>14</v>
      </c>
      <c r="B18" s="1" t="s">
        <v>370</v>
      </c>
      <c r="C18" s="1" t="s">
        <v>371</v>
      </c>
      <c r="D18" s="1" t="s">
        <v>45</v>
      </c>
      <c r="E18" s="1">
        <v>1</v>
      </c>
      <c r="F18" s="1"/>
      <c r="G18" s="1" t="s">
        <v>35</v>
      </c>
      <c r="H18" s="1" t="s">
        <v>325</v>
      </c>
      <c r="I18" s="1" t="s">
        <v>370</v>
      </c>
      <c r="J18" s="1" t="s">
        <v>372</v>
      </c>
      <c r="K18" s="1" t="s">
        <v>128</v>
      </c>
      <c r="L18" s="1" t="s">
        <v>168</v>
      </c>
      <c r="M18" s="1" t="s">
        <v>41</v>
      </c>
      <c r="N18" s="1"/>
      <c r="O18" s="1" t="s">
        <v>373</v>
      </c>
    </row>
    <row r="19" spans="1:15" ht="31.2" x14ac:dyDescent="0.3">
      <c r="A19" s="1">
        <v>15</v>
      </c>
      <c r="B19" s="1" t="s">
        <v>374</v>
      </c>
      <c r="C19" s="1" t="s">
        <v>375</v>
      </c>
      <c r="D19" s="1" t="s">
        <v>38</v>
      </c>
      <c r="E19" s="1">
        <v>2</v>
      </c>
      <c r="F19" s="1"/>
      <c r="G19" s="1" t="s">
        <v>35</v>
      </c>
      <c r="H19" s="1" t="s">
        <v>325</v>
      </c>
      <c r="I19" s="1" t="s">
        <v>374</v>
      </c>
      <c r="J19" s="1" t="s">
        <v>376</v>
      </c>
      <c r="K19" s="1" t="s">
        <v>67</v>
      </c>
      <c r="L19" s="1" t="s">
        <v>242</v>
      </c>
      <c r="M19" s="1" t="s">
        <v>41</v>
      </c>
      <c r="N19" s="1"/>
      <c r="O19" s="1" t="s">
        <v>377</v>
      </c>
    </row>
    <row r="20" spans="1:15" ht="31.2" x14ac:dyDescent="0.3">
      <c r="A20" s="1">
        <v>16</v>
      </c>
      <c r="B20" s="1" t="s">
        <v>378</v>
      </c>
      <c r="C20" s="1" t="s">
        <v>379</v>
      </c>
      <c r="D20" s="1" t="s">
        <v>38</v>
      </c>
      <c r="E20" s="1">
        <v>2</v>
      </c>
      <c r="F20" s="1"/>
      <c r="G20" s="1" t="s">
        <v>35</v>
      </c>
      <c r="H20" s="1" t="s">
        <v>325</v>
      </c>
      <c r="I20" s="1" t="s">
        <v>378</v>
      </c>
      <c r="J20" s="1" t="s">
        <v>380</v>
      </c>
      <c r="K20" s="1" t="s">
        <v>67</v>
      </c>
      <c r="L20" s="1" t="s">
        <v>242</v>
      </c>
      <c r="M20" s="1" t="s">
        <v>41</v>
      </c>
      <c r="N20" s="1"/>
      <c r="O20" s="1" t="s">
        <v>381</v>
      </c>
    </row>
    <row r="21" spans="1:15" ht="31.2" x14ac:dyDescent="0.3">
      <c r="A21" s="1">
        <v>17</v>
      </c>
      <c r="B21" s="1" t="s">
        <v>382</v>
      </c>
      <c r="C21" s="1" t="s">
        <v>383</v>
      </c>
      <c r="D21" s="1" t="s">
        <v>45</v>
      </c>
      <c r="E21" s="1">
        <v>2</v>
      </c>
      <c r="F21" s="1"/>
      <c r="G21" s="1" t="s">
        <v>35</v>
      </c>
      <c r="H21" s="1" t="s">
        <v>325</v>
      </c>
      <c r="I21" s="1" t="s">
        <v>382</v>
      </c>
      <c r="J21" s="1" t="s">
        <v>384</v>
      </c>
      <c r="K21" s="1" t="s">
        <v>128</v>
      </c>
      <c r="L21" s="1" t="s">
        <v>242</v>
      </c>
      <c r="M21" s="1" t="s">
        <v>41</v>
      </c>
      <c r="N21" s="1"/>
      <c r="O21" s="1" t="s">
        <v>385</v>
      </c>
    </row>
    <row r="22" spans="1:15" ht="31.2" x14ac:dyDescent="0.3">
      <c r="A22" s="1">
        <v>18</v>
      </c>
      <c r="B22" s="1" t="s">
        <v>386</v>
      </c>
      <c r="C22" s="1" t="s">
        <v>387</v>
      </c>
      <c r="D22" s="1" t="s">
        <v>38</v>
      </c>
      <c r="E22" s="1">
        <v>6</v>
      </c>
      <c r="F22" s="1">
        <v>4</v>
      </c>
      <c r="G22" s="1" t="s">
        <v>35</v>
      </c>
      <c r="H22" s="1" t="s">
        <v>325</v>
      </c>
      <c r="I22" s="1" t="s">
        <v>386</v>
      </c>
      <c r="J22" s="1" t="s">
        <v>346</v>
      </c>
      <c r="K22" s="1" t="s">
        <v>118</v>
      </c>
      <c r="L22" s="1" t="s">
        <v>68</v>
      </c>
      <c r="M22" s="1" t="s">
        <v>109</v>
      </c>
      <c r="N22" s="1"/>
      <c r="O22" s="1" t="s">
        <v>388</v>
      </c>
    </row>
    <row r="23" spans="1:15" ht="31.2" x14ac:dyDescent="0.3">
      <c r="A23" s="1">
        <v>19</v>
      </c>
      <c r="B23" s="1" t="s">
        <v>389</v>
      </c>
      <c r="C23" s="1" t="s">
        <v>390</v>
      </c>
      <c r="D23" s="1" t="s">
        <v>38</v>
      </c>
      <c r="E23" s="1">
        <v>6</v>
      </c>
      <c r="F23" s="1">
        <v>4</v>
      </c>
      <c r="G23" s="1" t="s">
        <v>35</v>
      </c>
      <c r="H23" s="1" t="s">
        <v>325</v>
      </c>
      <c r="I23" s="1" t="s">
        <v>389</v>
      </c>
      <c r="J23" s="1" t="s">
        <v>346</v>
      </c>
      <c r="K23" s="1" t="s">
        <v>118</v>
      </c>
      <c r="L23" s="1" t="s">
        <v>68</v>
      </c>
      <c r="M23" s="1" t="s">
        <v>109</v>
      </c>
      <c r="N23" s="1"/>
      <c r="O23" s="1" t="s">
        <v>391</v>
      </c>
    </row>
    <row r="24" spans="1:15" ht="31.2" x14ac:dyDescent="0.3">
      <c r="A24" s="1">
        <v>20</v>
      </c>
      <c r="B24" s="1" t="s">
        <v>392</v>
      </c>
      <c r="C24" s="1" t="s">
        <v>393</v>
      </c>
      <c r="D24" s="1" t="s">
        <v>38</v>
      </c>
      <c r="E24" s="1">
        <v>6</v>
      </c>
      <c r="F24" s="1">
        <v>4</v>
      </c>
      <c r="G24" s="1" t="s">
        <v>35</v>
      </c>
      <c r="H24" s="1" t="s">
        <v>325</v>
      </c>
      <c r="I24" s="1" t="s">
        <v>392</v>
      </c>
      <c r="J24" s="1" t="s">
        <v>346</v>
      </c>
      <c r="K24" s="1" t="s">
        <v>118</v>
      </c>
      <c r="L24" s="1" t="s">
        <v>68</v>
      </c>
      <c r="M24" s="1" t="s">
        <v>109</v>
      </c>
      <c r="N24" s="1"/>
      <c r="O24" s="1" t="s">
        <v>394</v>
      </c>
    </row>
    <row r="25" spans="1:15" ht="31.2" x14ac:dyDescent="0.3">
      <c r="A25" s="1">
        <v>21</v>
      </c>
      <c r="B25" s="1" t="s">
        <v>395</v>
      </c>
      <c r="C25" s="1" t="s">
        <v>396</v>
      </c>
      <c r="D25" s="1" t="s">
        <v>38</v>
      </c>
      <c r="E25" s="1">
        <v>6</v>
      </c>
      <c r="F25" s="1">
        <v>4</v>
      </c>
      <c r="G25" s="1" t="s">
        <v>35</v>
      </c>
      <c r="H25" s="1" t="s">
        <v>325</v>
      </c>
      <c r="I25" s="1" t="s">
        <v>395</v>
      </c>
      <c r="J25" s="1" t="s">
        <v>346</v>
      </c>
      <c r="K25" s="1" t="s">
        <v>118</v>
      </c>
      <c r="L25" s="1" t="s">
        <v>68</v>
      </c>
      <c r="M25" s="1" t="s">
        <v>109</v>
      </c>
      <c r="N25" s="1"/>
      <c r="O25" s="1" t="s">
        <v>397</v>
      </c>
    </row>
    <row r="26" spans="1:15" ht="31.2" x14ac:dyDescent="0.3">
      <c r="A26" s="1">
        <v>22</v>
      </c>
      <c r="B26" s="1" t="s">
        <v>398</v>
      </c>
      <c r="C26" s="1" t="s">
        <v>399</v>
      </c>
      <c r="D26" s="1" t="s">
        <v>38</v>
      </c>
      <c r="E26" s="1">
        <v>6</v>
      </c>
      <c r="F26" s="1">
        <v>4</v>
      </c>
      <c r="G26" s="1" t="s">
        <v>35</v>
      </c>
      <c r="H26" s="1" t="s">
        <v>325</v>
      </c>
      <c r="I26" s="1" t="s">
        <v>398</v>
      </c>
      <c r="J26" s="1" t="s">
        <v>346</v>
      </c>
      <c r="K26" s="1" t="s">
        <v>118</v>
      </c>
      <c r="L26" s="1" t="s">
        <v>68</v>
      </c>
      <c r="M26" s="1" t="s">
        <v>109</v>
      </c>
      <c r="N26" s="1"/>
      <c r="O26" s="1" t="s">
        <v>400</v>
      </c>
    </row>
    <row r="27" spans="1:15" ht="31.2" x14ac:dyDescent="0.3">
      <c r="A27" s="1">
        <v>23</v>
      </c>
      <c r="B27" s="1" t="s">
        <v>401</v>
      </c>
      <c r="C27" s="1" t="s">
        <v>402</v>
      </c>
      <c r="D27" s="1" t="s">
        <v>38</v>
      </c>
      <c r="E27" s="1">
        <v>1</v>
      </c>
      <c r="F27" s="1"/>
      <c r="G27" s="1" t="s">
        <v>35</v>
      </c>
      <c r="H27" s="1" t="s">
        <v>325</v>
      </c>
      <c r="I27" s="1" t="s">
        <v>401</v>
      </c>
      <c r="J27" s="1" t="s">
        <v>403</v>
      </c>
      <c r="K27" s="1" t="s">
        <v>67</v>
      </c>
      <c r="L27" s="1" t="s">
        <v>168</v>
      </c>
      <c r="M27" s="1" t="s">
        <v>41</v>
      </c>
      <c r="N27" s="1"/>
      <c r="O27" s="1" t="s">
        <v>404</v>
      </c>
    </row>
    <row r="28" spans="1:15" ht="31.2" x14ac:dyDescent="0.3">
      <c r="A28" s="1">
        <v>24</v>
      </c>
      <c r="B28" s="1" t="s">
        <v>405</v>
      </c>
      <c r="C28" s="1" t="s">
        <v>406</v>
      </c>
      <c r="D28" s="1" t="s">
        <v>38</v>
      </c>
      <c r="E28" s="1">
        <v>2</v>
      </c>
      <c r="F28" s="1"/>
      <c r="G28" s="1" t="s">
        <v>35</v>
      </c>
      <c r="H28" s="1" t="s">
        <v>325</v>
      </c>
      <c r="I28" s="1" t="s">
        <v>405</v>
      </c>
      <c r="J28" s="1" t="s">
        <v>407</v>
      </c>
      <c r="K28" s="1" t="s">
        <v>67</v>
      </c>
      <c r="L28" s="1" t="s">
        <v>242</v>
      </c>
      <c r="M28" s="1" t="s">
        <v>41</v>
      </c>
      <c r="N28" s="1"/>
      <c r="O28" s="1" t="s">
        <v>408</v>
      </c>
    </row>
    <row r="29" spans="1:15" ht="31.2" x14ac:dyDescent="0.3">
      <c r="A29" s="1">
        <v>25</v>
      </c>
      <c r="B29" s="1" t="s">
        <v>409</v>
      </c>
      <c r="C29" s="1" t="s">
        <v>410</v>
      </c>
      <c r="D29" s="1" t="s">
        <v>38</v>
      </c>
      <c r="E29" s="1">
        <v>4</v>
      </c>
      <c r="F29" s="1"/>
      <c r="G29" s="1" t="s">
        <v>35</v>
      </c>
      <c r="H29" s="1" t="s">
        <v>325</v>
      </c>
      <c r="I29" s="1" t="s">
        <v>409</v>
      </c>
      <c r="J29" s="1" t="s">
        <v>411</v>
      </c>
      <c r="K29" s="1" t="s">
        <v>67</v>
      </c>
      <c r="L29" s="1" t="s">
        <v>109</v>
      </c>
      <c r="M29" s="1" t="s">
        <v>41</v>
      </c>
      <c r="N29" s="1"/>
      <c r="O29" s="1" t="s">
        <v>412</v>
      </c>
    </row>
    <row r="30" spans="1:15" ht="31.2" x14ac:dyDescent="0.3">
      <c r="A30" s="1">
        <v>26</v>
      </c>
      <c r="B30" s="1" t="s">
        <v>413</v>
      </c>
      <c r="C30" s="1" t="s">
        <v>414</v>
      </c>
      <c r="D30" s="1" t="s">
        <v>38</v>
      </c>
      <c r="E30" s="1">
        <v>2</v>
      </c>
      <c r="F30" s="1"/>
      <c r="G30" s="1" t="s">
        <v>35</v>
      </c>
      <c r="H30" s="1" t="s">
        <v>325</v>
      </c>
      <c r="I30" s="1" t="s">
        <v>413</v>
      </c>
      <c r="J30" s="1" t="s">
        <v>415</v>
      </c>
      <c r="K30" s="1" t="s">
        <v>67</v>
      </c>
      <c r="L30" s="1" t="s">
        <v>242</v>
      </c>
      <c r="M30" s="1" t="s">
        <v>41</v>
      </c>
      <c r="N30" s="1"/>
      <c r="O30" s="1" t="s">
        <v>416</v>
      </c>
    </row>
    <row r="31" spans="1:15" ht="31.2" x14ac:dyDescent="0.3">
      <c r="A31" s="1">
        <v>27</v>
      </c>
      <c r="B31" s="1" t="s">
        <v>417</v>
      </c>
      <c r="C31" s="1" t="s">
        <v>418</v>
      </c>
      <c r="D31" s="1" t="s">
        <v>38</v>
      </c>
      <c r="E31" s="1">
        <v>2</v>
      </c>
      <c r="F31" s="1"/>
      <c r="G31" s="1" t="s">
        <v>35</v>
      </c>
      <c r="H31" s="1" t="s">
        <v>325</v>
      </c>
      <c r="I31" s="1" t="s">
        <v>417</v>
      </c>
      <c r="J31" s="1" t="s">
        <v>419</v>
      </c>
      <c r="K31" s="1" t="s">
        <v>67</v>
      </c>
      <c r="L31" s="1" t="s">
        <v>242</v>
      </c>
      <c r="M31" s="1" t="s">
        <v>41</v>
      </c>
      <c r="N31" s="1"/>
      <c r="O31" s="1" t="s">
        <v>420</v>
      </c>
    </row>
    <row r="32" spans="1:15" ht="31.2" x14ac:dyDescent="0.3">
      <c r="A32" s="1">
        <v>28</v>
      </c>
      <c r="B32" s="1" t="s">
        <v>421</v>
      </c>
      <c r="C32" s="1" t="s">
        <v>422</v>
      </c>
      <c r="D32" s="1" t="s">
        <v>38</v>
      </c>
      <c r="E32" s="1">
        <v>1</v>
      </c>
      <c r="F32" s="1"/>
      <c r="G32" s="1" t="s">
        <v>35</v>
      </c>
      <c r="H32" s="1" t="s">
        <v>325</v>
      </c>
      <c r="I32" s="1" t="s">
        <v>421</v>
      </c>
      <c r="J32" s="1" t="s">
        <v>423</v>
      </c>
      <c r="K32" s="1" t="s">
        <v>128</v>
      </c>
      <c r="L32" s="1" t="s">
        <v>168</v>
      </c>
      <c r="M32" s="1" t="s">
        <v>41</v>
      </c>
      <c r="N32" s="1"/>
      <c r="O32" s="1" t="s">
        <v>424</v>
      </c>
    </row>
    <row r="33" spans="1:15" ht="15.6" x14ac:dyDescent="0.3">
      <c r="A33" s="1">
        <v>29</v>
      </c>
      <c r="B33" s="1" t="s">
        <v>425</v>
      </c>
      <c r="C33" s="1" t="s">
        <v>426</v>
      </c>
      <c r="D33" s="1" t="s">
        <v>45</v>
      </c>
      <c r="E33" s="1">
        <v>1</v>
      </c>
      <c r="F33" s="1"/>
      <c r="G33" s="1" t="s">
        <v>35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132</v>
      </c>
      <c r="O33" s="1"/>
    </row>
    <row r="34" spans="1:15" ht="15.6" x14ac:dyDescent="0.3">
      <c r="A34" s="1">
        <v>30</v>
      </c>
      <c r="B34" s="1" t="s">
        <v>427</v>
      </c>
      <c r="C34" s="1" t="s">
        <v>428</v>
      </c>
      <c r="D34" s="1" t="s">
        <v>45</v>
      </c>
      <c r="E34" s="1">
        <v>1</v>
      </c>
      <c r="F34" s="1"/>
      <c r="G34" s="1" t="s">
        <v>35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132</v>
      </c>
      <c r="O34" s="1"/>
    </row>
    <row r="35" spans="1:15" ht="15.6" x14ac:dyDescent="0.3">
      <c r="A35" s="1">
        <v>31</v>
      </c>
      <c r="B35" s="1" t="s">
        <v>429</v>
      </c>
      <c r="C35" s="1" t="s">
        <v>430</v>
      </c>
      <c r="D35" s="1" t="s">
        <v>45</v>
      </c>
      <c r="E35" s="1">
        <v>1</v>
      </c>
      <c r="F35" s="1"/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132</v>
      </c>
      <c r="O35" s="1"/>
    </row>
    <row r="36" spans="1:15" ht="15.6" x14ac:dyDescent="0.3">
      <c r="A36" s="1">
        <v>32</v>
      </c>
      <c r="B36" s="1" t="s">
        <v>431</v>
      </c>
      <c r="C36" s="1" t="s">
        <v>432</v>
      </c>
      <c r="D36" s="1" t="s">
        <v>38</v>
      </c>
      <c r="E36" s="1">
        <v>6</v>
      </c>
      <c r="F36" s="1">
        <v>4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123</v>
      </c>
      <c r="O36" s="1"/>
    </row>
    <row r="37" spans="1:15" ht="15.6" x14ac:dyDescent="0.3">
      <c r="A37" s="1">
        <v>33</v>
      </c>
      <c r="B37" s="1" t="s">
        <v>433</v>
      </c>
      <c r="C37" s="1" t="s">
        <v>434</v>
      </c>
      <c r="D37" s="1" t="s">
        <v>38</v>
      </c>
      <c r="E37" s="1">
        <v>8</v>
      </c>
      <c r="F37" s="1"/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123</v>
      </c>
      <c r="O37" s="1"/>
    </row>
    <row r="38" spans="1:15" ht="15.6" x14ac:dyDescent="0.3">
      <c r="A38" s="1">
        <v>34</v>
      </c>
      <c r="B38" s="1" t="s">
        <v>49</v>
      </c>
      <c r="C38" s="1" t="s">
        <v>50</v>
      </c>
      <c r="D38" s="1" t="s">
        <v>51</v>
      </c>
      <c r="E38" s="1"/>
      <c r="F38" s="1"/>
      <c r="G38" s="1" t="s">
        <v>52</v>
      </c>
      <c r="H38" s="1" t="s">
        <v>35</v>
      </c>
      <c r="I38" s="1"/>
      <c r="J38" s="1"/>
      <c r="K38" s="1"/>
      <c r="L38" s="1"/>
      <c r="M38" s="1"/>
      <c r="N38" s="1"/>
      <c r="O38" s="1"/>
    </row>
    <row r="39" spans="1:15" ht="15.6" x14ac:dyDescent="0.3">
      <c r="A39" s="1">
        <v>35</v>
      </c>
      <c r="B39" s="1" t="s">
        <v>53</v>
      </c>
      <c r="C39" s="1" t="s">
        <v>54</v>
      </c>
      <c r="D39" s="1" t="s">
        <v>45</v>
      </c>
      <c r="E39" s="1">
        <v>6</v>
      </c>
      <c r="F39" s="1"/>
      <c r="G39" s="1" t="s">
        <v>52</v>
      </c>
      <c r="H39" s="1" t="s">
        <v>35</v>
      </c>
      <c r="I39" s="1"/>
      <c r="J39" s="1"/>
      <c r="K39" s="1"/>
      <c r="L39" s="1"/>
      <c r="M39" s="1"/>
      <c r="N39" s="1"/>
      <c r="O39" s="1"/>
    </row>
    <row r="40" spans="1:15" ht="15.6" x14ac:dyDescent="0.3">
      <c r="A40" s="1">
        <v>36</v>
      </c>
      <c r="B40" s="1" t="s">
        <v>55</v>
      </c>
      <c r="C40" s="1" t="s">
        <v>56</v>
      </c>
      <c r="D40" s="1" t="s">
        <v>51</v>
      </c>
      <c r="E40" s="1"/>
      <c r="F40" s="1"/>
      <c r="G40" s="1" t="s">
        <v>35</v>
      </c>
      <c r="H40" s="1" t="s">
        <v>35</v>
      </c>
      <c r="I40" s="1"/>
      <c r="J40" s="1"/>
      <c r="K40" s="1"/>
      <c r="L40" s="1"/>
      <c r="M40" s="1"/>
      <c r="N40" s="1"/>
      <c r="O40" s="1"/>
    </row>
    <row r="41" spans="1:15" ht="15.6" x14ac:dyDescent="0.3">
      <c r="A41" s="1">
        <v>37</v>
      </c>
      <c r="B41" s="1" t="s">
        <v>57</v>
      </c>
      <c r="C41" s="1" t="s">
        <v>58</v>
      </c>
      <c r="D41" s="1" t="s">
        <v>45</v>
      </c>
      <c r="E41" s="1">
        <v>6</v>
      </c>
      <c r="F41" s="1"/>
      <c r="G41" s="1" t="s">
        <v>35</v>
      </c>
      <c r="H41" s="1" t="s">
        <v>35</v>
      </c>
      <c r="I41" s="1"/>
      <c r="J41" s="1"/>
      <c r="K41" s="1"/>
      <c r="L41" s="1"/>
      <c r="M41" s="1"/>
      <c r="N41" s="1"/>
      <c r="O4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3" t="s">
        <v>17</v>
      </c>
      <c r="B1" s="13"/>
      <c r="C1" s="1" t="s">
        <v>435</v>
      </c>
      <c r="D1" s="1" t="s">
        <v>11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436</v>
      </c>
      <c r="N2" s="4" t="s">
        <v>22</v>
      </c>
      <c r="O2" s="1" t="s">
        <v>437</v>
      </c>
    </row>
    <row r="3" spans="1:15" ht="24" customHeight="1" x14ac:dyDescent="0.3">
      <c r="A3" s="13" t="s">
        <v>24</v>
      </c>
      <c r="B3" s="13"/>
      <c r="C3" s="1" t="s">
        <v>438</v>
      </c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62</v>
      </c>
      <c r="C5" s="1" t="s">
        <v>63</v>
      </c>
      <c r="D5" s="1" t="s">
        <v>38</v>
      </c>
      <c r="E5" s="1">
        <v>6</v>
      </c>
      <c r="F5" s="1"/>
      <c r="G5" s="1" t="s">
        <v>35</v>
      </c>
      <c r="H5" s="1" t="s">
        <v>278</v>
      </c>
      <c r="I5" s="1" t="s">
        <v>65</v>
      </c>
      <c r="J5" s="1" t="s">
        <v>279</v>
      </c>
      <c r="K5" s="1" t="s">
        <v>67</v>
      </c>
      <c r="L5" s="1" t="s">
        <v>68</v>
      </c>
      <c r="M5" s="1" t="s">
        <v>41</v>
      </c>
      <c r="N5" s="1"/>
      <c r="O5" s="1" t="s">
        <v>280</v>
      </c>
    </row>
    <row r="6" spans="1:15" ht="31.2" x14ac:dyDescent="0.3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278</v>
      </c>
      <c r="I6" s="1" t="s">
        <v>40</v>
      </c>
      <c r="J6" s="1" t="s">
        <v>281</v>
      </c>
      <c r="K6" s="1" t="s">
        <v>67</v>
      </c>
      <c r="L6" s="1" t="s">
        <v>71</v>
      </c>
      <c r="M6" s="1" t="s">
        <v>41</v>
      </c>
      <c r="N6" s="1"/>
      <c r="O6" s="1" t="s">
        <v>282</v>
      </c>
    </row>
    <row r="7" spans="1:15" ht="31.2" x14ac:dyDescent="0.3">
      <c r="A7" s="1">
        <v>3</v>
      </c>
      <c r="B7" s="1" t="s">
        <v>73</v>
      </c>
      <c r="C7" s="1" t="s">
        <v>439</v>
      </c>
      <c r="D7" s="1" t="s">
        <v>38</v>
      </c>
      <c r="E7" s="1">
        <v>3</v>
      </c>
      <c r="F7" s="1"/>
      <c r="G7" s="1" t="s">
        <v>35</v>
      </c>
      <c r="H7" s="1" t="s">
        <v>278</v>
      </c>
      <c r="I7" s="1" t="s">
        <v>75</v>
      </c>
      <c r="J7" s="1" t="s">
        <v>283</v>
      </c>
      <c r="K7" s="1" t="s">
        <v>67</v>
      </c>
      <c r="L7" s="1" t="s">
        <v>77</v>
      </c>
      <c r="M7" s="1" t="s">
        <v>41</v>
      </c>
      <c r="N7" s="1"/>
      <c r="O7" s="1" t="s">
        <v>284</v>
      </c>
    </row>
    <row r="8" spans="1:15" ht="31.2" x14ac:dyDescent="0.3">
      <c r="A8" s="1">
        <v>4</v>
      </c>
      <c r="B8" s="1" t="s">
        <v>440</v>
      </c>
      <c r="C8" s="1" t="s">
        <v>441</v>
      </c>
      <c r="D8" s="1" t="s">
        <v>38</v>
      </c>
      <c r="E8" s="1">
        <v>3</v>
      </c>
      <c r="F8" s="1"/>
      <c r="G8" s="1" t="s">
        <v>35</v>
      </c>
      <c r="H8" s="1" t="s">
        <v>278</v>
      </c>
      <c r="I8" s="1" t="s">
        <v>340</v>
      </c>
      <c r="J8" s="1" t="s">
        <v>342</v>
      </c>
      <c r="K8" s="1" t="s">
        <v>67</v>
      </c>
      <c r="L8" s="1" t="s">
        <v>77</v>
      </c>
      <c r="M8" s="1" t="s">
        <v>41</v>
      </c>
      <c r="N8" s="1"/>
      <c r="O8" s="1" t="s">
        <v>442</v>
      </c>
    </row>
    <row r="9" spans="1:15" ht="93.6" x14ac:dyDescent="0.3">
      <c r="A9" s="1">
        <v>5</v>
      </c>
      <c r="B9" s="1" t="s">
        <v>136</v>
      </c>
      <c r="C9" s="1" t="s">
        <v>137</v>
      </c>
      <c r="D9" s="1" t="s">
        <v>45</v>
      </c>
      <c r="E9" s="1">
        <v>3</v>
      </c>
      <c r="F9" s="1"/>
      <c r="G9" s="1" t="s">
        <v>138</v>
      </c>
      <c r="H9" s="1" t="s">
        <v>278</v>
      </c>
      <c r="I9" s="1" t="s">
        <v>288</v>
      </c>
      <c r="J9" s="1" t="s">
        <v>289</v>
      </c>
      <c r="K9" s="1" t="s">
        <v>67</v>
      </c>
      <c r="L9" s="1" t="s">
        <v>77</v>
      </c>
      <c r="M9" s="1" t="s">
        <v>41</v>
      </c>
      <c r="N9" s="1"/>
      <c r="O9" s="1" t="s">
        <v>319</v>
      </c>
    </row>
    <row r="10" spans="1:15" ht="78" x14ac:dyDescent="0.3">
      <c r="A10" s="1">
        <v>6</v>
      </c>
      <c r="B10" s="1" t="s">
        <v>143</v>
      </c>
      <c r="C10" s="1" t="s">
        <v>144</v>
      </c>
      <c r="D10" s="1" t="s">
        <v>45</v>
      </c>
      <c r="E10" s="1">
        <v>3</v>
      </c>
      <c r="F10" s="1"/>
      <c r="G10" s="1" t="s">
        <v>145</v>
      </c>
      <c r="H10" s="1" t="s">
        <v>278</v>
      </c>
      <c r="I10" s="1" t="s">
        <v>291</v>
      </c>
      <c r="J10" s="1" t="s">
        <v>292</v>
      </c>
      <c r="K10" s="1" t="s">
        <v>67</v>
      </c>
      <c r="L10" s="1" t="s">
        <v>77</v>
      </c>
      <c r="M10" s="1" t="s">
        <v>41</v>
      </c>
      <c r="N10" s="1"/>
      <c r="O10" s="1" t="s">
        <v>443</v>
      </c>
    </row>
    <row r="11" spans="1:15" ht="15.6" x14ac:dyDescent="0.3">
      <c r="A11" s="1">
        <v>7</v>
      </c>
      <c r="B11" s="1" t="s">
        <v>111</v>
      </c>
      <c r="C11" s="1" t="s">
        <v>112</v>
      </c>
      <c r="D11" s="1" t="s">
        <v>45</v>
      </c>
      <c r="E11" s="1">
        <v>3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113</v>
      </c>
      <c r="O11" s="1"/>
    </row>
    <row r="12" spans="1:15" ht="31.2" x14ac:dyDescent="0.3">
      <c r="A12" s="1">
        <v>8</v>
      </c>
      <c r="B12" s="1" t="s">
        <v>444</v>
      </c>
      <c r="C12" s="1" t="s">
        <v>445</v>
      </c>
      <c r="D12" s="1" t="s">
        <v>38</v>
      </c>
      <c r="E12" s="1">
        <v>16</v>
      </c>
      <c r="F12" s="1">
        <v>2</v>
      </c>
      <c r="G12" s="1" t="s">
        <v>35</v>
      </c>
      <c r="H12" s="1" t="s">
        <v>278</v>
      </c>
      <c r="I12" s="1" t="s">
        <v>285</v>
      </c>
      <c r="J12" s="1" t="s">
        <v>286</v>
      </c>
      <c r="K12" s="1" t="s">
        <v>118</v>
      </c>
      <c r="L12" s="1" t="s">
        <v>119</v>
      </c>
      <c r="M12" s="1" t="s">
        <v>41</v>
      </c>
      <c r="N12" s="1"/>
      <c r="O12" s="1" t="s">
        <v>287</v>
      </c>
    </row>
    <row r="13" spans="1:15" ht="46.8" x14ac:dyDescent="0.3">
      <c r="A13" s="1">
        <v>9</v>
      </c>
      <c r="B13" s="1" t="s">
        <v>446</v>
      </c>
      <c r="C13" s="1" t="s">
        <v>447</v>
      </c>
      <c r="D13" s="1" t="s">
        <v>38</v>
      </c>
      <c r="E13" s="1">
        <v>16</v>
      </c>
      <c r="F13" s="1">
        <v>2</v>
      </c>
      <c r="G13" s="1" t="s">
        <v>448</v>
      </c>
      <c r="H13" s="1" t="s">
        <v>449</v>
      </c>
      <c r="I13" s="1" t="s">
        <v>450</v>
      </c>
      <c r="J13" s="1" t="s">
        <v>451</v>
      </c>
      <c r="K13" s="1" t="s">
        <v>452</v>
      </c>
      <c r="L13" s="1" t="s">
        <v>314</v>
      </c>
      <c r="M13" s="1" t="s">
        <v>93</v>
      </c>
      <c r="N13" s="1"/>
      <c r="O13" s="1" t="s">
        <v>453</v>
      </c>
    </row>
    <row r="14" spans="1:15" ht="31.2" x14ac:dyDescent="0.3">
      <c r="A14" s="1">
        <v>10</v>
      </c>
      <c r="B14" s="1" t="s">
        <v>271</v>
      </c>
      <c r="C14" s="1" t="s">
        <v>272</v>
      </c>
      <c r="D14" s="1" t="s">
        <v>38</v>
      </c>
      <c r="E14" s="1">
        <v>6</v>
      </c>
      <c r="F14" s="1">
        <v>4</v>
      </c>
      <c r="G14" s="1" t="s">
        <v>35</v>
      </c>
      <c r="H14" s="1" t="s">
        <v>278</v>
      </c>
      <c r="I14" s="1" t="s">
        <v>344</v>
      </c>
      <c r="J14" s="1" t="s">
        <v>346</v>
      </c>
      <c r="K14" s="1" t="s">
        <v>118</v>
      </c>
      <c r="L14" s="1" t="s">
        <v>68</v>
      </c>
      <c r="M14" s="1" t="s">
        <v>109</v>
      </c>
      <c r="N14" s="1"/>
      <c r="O14" s="1" t="s">
        <v>454</v>
      </c>
    </row>
    <row r="15" spans="1:15" ht="31.2" x14ac:dyDescent="0.3">
      <c r="A15" s="1">
        <v>11</v>
      </c>
      <c r="B15" s="1" t="s">
        <v>455</v>
      </c>
      <c r="C15" s="1" t="s">
        <v>456</v>
      </c>
      <c r="D15" s="1" t="s">
        <v>38</v>
      </c>
      <c r="E15" s="1">
        <v>16</v>
      </c>
      <c r="F15" s="1">
        <v>2</v>
      </c>
      <c r="G15" s="1" t="s">
        <v>457</v>
      </c>
      <c r="H15" s="1" t="s">
        <v>278</v>
      </c>
      <c r="I15" s="1" t="s">
        <v>458</v>
      </c>
      <c r="J15" s="1" t="s">
        <v>459</v>
      </c>
      <c r="K15" s="1" t="s">
        <v>118</v>
      </c>
      <c r="L15" s="1" t="s">
        <v>119</v>
      </c>
      <c r="M15" s="1" t="s">
        <v>41</v>
      </c>
      <c r="N15" s="1"/>
      <c r="O15" s="1" t="s">
        <v>460</v>
      </c>
    </row>
    <row r="16" spans="1:15" ht="46.8" x14ac:dyDescent="0.3">
      <c r="A16" s="1">
        <v>12</v>
      </c>
      <c r="B16" s="1" t="s">
        <v>461</v>
      </c>
      <c r="C16" s="1" t="s">
        <v>462</v>
      </c>
      <c r="D16" s="1" t="s">
        <v>38</v>
      </c>
      <c r="E16" s="1">
        <v>16</v>
      </c>
      <c r="F16" s="1">
        <v>2</v>
      </c>
      <c r="G16" s="1" t="s">
        <v>463</v>
      </c>
      <c r="H16" s="1" t="s">
        <v>310</v>
      </c>
      <c r="I16" s="1" t="s">
        <v>464</v>
      </c>
      <c r="J16" s="1" t="s">
        <v>465</v>
      </c>
      <c r="K16" s="1" t="s">
        <v>313</v>
      </c>
      <c r="L16" s="1" t="s">
        <v>314</v>
      </c>
      <c r="M16" s="1" t="s">
        <v>93</v>
      </c>
      <c r="N16" s="1"/>
      <c r="O16" s="1" t="s">
        <v>466</v>
      </c>
    </row>
    <row r="17" spans="1:15" ht="31.2" x14ac:dyDescent="0.3">
      <c r="A17" s="1">
        <v>13</v>
      </c>
      <c r="B17" s="1" t="s">
        <v>467</v>
      </c>
      <c r="C17" s="1" t="s">
        <v>468</v>
      </c>
      <c r="D17" s="1" t="s">
        <v>38</v>
      </c>
      <c r="E17" s="1">
        <v>16</v>
      </c>
      <c r="F17" s="1">
        <v>2</v>
      </c>
      <c r="G17" s="1" t="s">
        <v>469</v>
      </c>
      <c r="H17" s="1" t="s">
        <v>278</v>
      </c>
      <c r="I17" s="1" t="s">
        <v>470</v>
      </c>
      <c r="J17" s="1" t="s">
        <v>468</v>
      </c>
      <c r="K17" s="1" t="s">
        <v>118</v>
      </c>
      <c r="L17" s="1" t="s">
        <v>119</v>
      </c>
      <c r="M17" s="1" t="s">
        <v>41</v>
      </c>
      <c r="N17" s="1"/>
      <c r="O17" s="1" t="s">
        <v>471</v>
      </c>
    </row>
    <row r="18" spans="1:15" ht="31.2" x14ac:dyDescent="0.3">
      <c r="A18" s="1">
        <v>14</v>
      </c>
      <c r="B18" s="1" t="s">
        <v>472</v>
      </c>
      <c r="C18" s="1" t="s">
        <v>473</v>
      </c>
      <c r="D18" s="1" t="s">
        <v>38</v>
      </c>
      <c r="E18" s="1">
        <v>16</v>
      </c>
      <c r="F18" s="1">
        <v>2</v>
      </c>
      <c r="G18" s="1" t="s">
        <v>469</v>
      </c>
      <c r="H18" s="1" t="s">
        <v>278</v>
      </c>
      <c r="I18" s="1" t="s">
        <v>474</v>
      </c>
      <c r="J18" s="1" t="s">
        <v>473</v>
      </c>
      <c r="K18" s="1" t="s">
        <v>118</v>
      </c>
      <c r="L18" s="1" t="s">
        <v>119</v>
      </c>
      <c r="M18" s="1" t="s">
        <v>41</v>
      </c>
      <c r="N18" s="1"/>
      <c r="O18" s="1" t="s">
        <v>475</v>
      </c>
    </row>
    <row r="19" spans="1:15" ht="31.2" x14ac:dyDescent="0.3">
      <c r="A19" s="1">
        <v>15</v>
      </c>
      <c r="B19" s="1" t="s">
        <v>476</v>
      </c>
      <c r="C19" s="1" t="s">
        <v>459</v>
      </c>
      <c r="D19" s="1" t="s">
        <v>38</v>
      </c>
      <c r="E19" s="1">
        <v>16</v>
      </c>
      <c r="F19" s="1">
        <v>2</v>
      </c>
      <c r="G19" s="1" t="s">
        <v>469</v>
      </c>
      <c r="H19" s="1" t="s">
        <v>278</v>
      </c>
      <c r="I19" s="1" t="s">
        <v>458</v>
      </c>
      <c r="J19" s="1" t="s">
        <v>459</v>
      </c>
      <c r="K19" s="1" t="s">
        <v>118</v>
      </c>
      <c r="L19" s="1" t="s">
        <v>119</v>
      </c>
      <c r="M19" s="1" t="s">
        <v>41</v>
      </c>
      <c r="N19" s="1"/>
      <c r="O19" s="1" t="s">
        <v>477</v>
      </c>
    </row>
    <row r="20" spans="1:15" ht="93.6" x14ac:dyDescent="0.3">
      <c r="A20" s="1">
        <v>16</v>
      </c>
      <c r="B20" s="1" t="s">
        <v>478</v>
      </c>
      <c r="C20" s="1" t="s">
        <v>479</v>
      </c>
      <c r="D20" s="1" t="s">
        <v>38</v>
      </c>
      <c r="E20" s="1">
        <v>16</v>
      </c>
      <c r="F20" s="1">
        <v>2</v>
      </c>
      <c r="G20" s="1" t="s">
        <v>480</v>
      </c>
      <c r="H20" s="1" t="s">
        <v>303</v>
      </c>
      <c r="I20" s="1" t="s">
        <v>481</v>
      </c>
      <c r="J20" s="1" t="s">
        <v>482</v>
      </c>
      <c r="K20" s="1" t="s">
        <v>306</v>
      </c>
      <c r="L20" s="1" t="s">
        <v>307</v>
      </c>
      <c r="M20" s="1" t="s">
        <v>308</v>
      </c>
      <c r="N20" s="1"/>
      <c r="O20" s="1" t="s">
        <v>483</v>
      </c>
    </row>
    <row r="21" spans="1:15" ht="31.2" x14ac:dyDescent="0.3">
      <c r="A21" s="1">
        <v>17</v>
      </c>
      <c r="B21" s="1" t="s">
        <v>156</v>
      </c>
      <c r="C21" s="1" t="s">
        <v>157</v>
      </c>
      <c r="D21" s="1" t="s">
        <v>45</v>
      </c>
      <c r="E21" s="1">
        <v>5</v>
      </c>
      <c r="F21" s="1"/>
      <c r="G21" s="1" t="s">
        <v>35</v>
      </c>
      <c r="H21" s="1" t="s">
        <v>139</v>
      </c>
      <c r="I21" s="1" t="s">
        <v>156</v>
      </c>
      <c r="J21" s="1" t="s">
        <v>157</v>
      </c>
      <c r="K21" s="1" t="s">
        <v>141</v>
      </c>
      <c r="L21" s="1" t="s">
        <v>158</v>
      </c>
      <c r="M21" s="1" t="s">
        <v>41</v>
      </c>
      <c r="N21" s="1"/>
      <c r="O21" s="1" t="s">
        <v>159</v>
      </c>
    </row>
    <row r="22" spans="1:15" ht="15.6" x14ac:dyDescent="0.3">
      <c r="A22" s="1">
        <v>18</v>
      </c>
      <c r="B22" s="1" t="s">
        <v>160</v>
      </c>
      <c r="C22" s="1" t="s">
        <v>161</v>
      </c>
      <c r="D22" s="1" t="s">
        <v>45</v>
      </c>
      <c r="E22" s="1">
        <v>3</v>
      </c>
      <c r="F22" s="1"/>
      <c r="G22" s="1" t="s">
        <v>162</v>
      </c>
      <c r="H22" s="1" t="s">
        <v>35</v>
      </c>
      <c r="I22" s="1" t="s">
        <v>35</v>
      </c>
      <c r="J22" s="1" t="s">
        <v>35</v>
      </c>
      <c r="K22" s="1" t="s">
        <v>35</v>
      </c>
      <c r="L22" s="1"/>
      <c r="M22" s="1"/>
      <c r="N22" s="1" t="s">
        <v>163</v>
      </c>
      <c r="O22" s="1"/>
    </row>
    <row r="23" spans="1:15" ht="62.4" x14ac:dyDescent="0.3">
      <c r="A23" s="1">
        <v>19</v>
      </c>
      <c r="B23" s="1" t="s">
        <v>164</v>
      </c>
      <c r="C23" s="1" t="s">
        <v>165</v>
      </c>
      <c r="D23" s="1" t="s">
        <v>45</v>
      </c>
      <c r="E23" s="1">
        <v>1</v>
      </c>
      <c r="F23" s="1"/>
      <c r="G23" s="1" t="s">
        <v>166</v>
      </c>
      <c r="H23" s="1" t="s">
        <v>167</v>
      </c>
      <c r="I23" s="1" t="s">
        <v>164</v>
      </c>
      <c r="J23" s="1" t="s">
        <v>165</v>
      </c>
      <c r="K23" s="1" t="s">
        <v>141</v>
      </c>
      <c r="L23" s="1" t="s">
        <v>168</v>
      </c>
      <c r="M23" s="1" t="s">
        <v>41</v>
      </c>
      <c r="N23" s="1"/>
      <c r="O23" s="1" t="s">
        <v>484</v>
      </c>
    </row>
    <row r="24" spans="1:15" ht="218.4" x14ac:dyDescent="0.3">
      <c r="A24" s="1">
        <v>20</v>
      </c>
      <c r="B24" s="1" t="s">
        <v>170</v>
      </c>
      <c r="C24" s="1" t="s">
        <v>171</v>
      </c>
      <c r="D24" s="1" t="s">
        <v>45</v>
      </c>
      <c r="E24" s="1">
        <v>2</v>
      </c>
      <c r="F24" s="1"/>
      <c r="G24" s="1" t="s">
        <v>172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132</v>
      </c>
      <c r="O24" s="1"/>
    </row>
    <row r="25" spans="1:15" ht="46.8" x14ac:dyDescent="0.3">
      <c r="A25" s="1">
        <v>21</v>
      </c>
      <c r="B25" s="1" t="s">
        <v>173</v>
      </c>
      <c r="C25" s="1" t="s">
        <v>174</v>
      </c>
      <c r="D25" s="1" t="s">
        <v>45</v>
      </c>
      <c r="E25" s="1">
        <v>1</v>
      </c>
      <c r="F25" s="1"/>
      <c r="G25" s="1" t="s">
        <v>175</v>
      </c>
      <c r="H25" s="1" t="s">
        <v>485</v>
      </c>
      <c r="I25" s="1" t="s">
        <v>486</v>
      </c>
      <c r="J25" s="1" t="s">
        <v>174</v>
      </c>
      <c r="K25" s="1" t="s">
        <v>128</v>
      </c>
      <c r="L25" s="1" t="s">
        <v>168</v>
      </c>
      <c r="M25" s="1" t="s">
        <v>41</v>
      </c>
      <c r="N25" s="1"/>
      <c r="O25" s="1" t="s">
        <v>487</v>
      </c>
    </row>
    <row r="26" spans="1:15" ht="31.2" x14ac:dyDescent="0.3">
      <c r="A26" s="1">
        <v>22</v>
      </c>
      <c r="B26" s="1" t="s">
        <v>231</v>
      </c>
      <c r="C26" s="1" t="s">
        <v>232</v>
      </c>
      <c r="D26" s="1" t="s">
        <v>38</v>
      </c>
      <c r="E26" s="1">
        <v>1</v>
      </c>
      <c r="F26" s="1"/>
      <c r="G26" s="1" t="s">
        <v>233</v>
      </c>
      <c r="H26" s="1" t="s">
        <v>234</v>
      </c>
      <c r="I26" s="1" t="s">
        <v>231</v>
      </c>
      <c r="J26" s="1" t="s">
        <v>235</v>
      </c>
      <c r="K26" s="1" t="s">
        <v>236</v>
      </c>
      <c r="L26" s="1" t="s">
        <v>168</v>
      </c>
      <c r="M26" s="1" t="s">
        <v>41</v>
      </c>
      <c r="N26" s="1"/>
      <c r="O26" s="1" t="s">
        <v>237</v>
      </c>
    </row>
    <row r="27" spans="1:15" ht="31.2" x14ac:dyDescent="0.3">
      <c r="A27" s="1">
        <v>23</v>
      </c>
      <c r="B27" s="1" t="s">
        <v>238</v>
      </c>
      <c r="C27" s="1" t="s">
        <v>239</v>
      </c>
      <c r="D27" s="1" t="s">
        <v>38</v>
      </c>
      <c r="E27" s="1">
        <v>2</v>
      </c>
      <c r="F27" s="1"/>
      <c r="G27" s="1" t="s">
        <v>240</v>
      </c>
      <c r="H27" s="1" t="s">
        <v>234</v>
      </c>
      <c r="I27" s="1" t="s">
        <v>238</v>
      </c>
      <c r="J27" s="1" t="s">
        <v>241</v>
      </c>
      <c r="K27" s="1" t="s">
        <v>236</v>
      </c>
      <c r="L27" s="1" t="s">
        <v>242</v>
      </c>
      <c r="M27" s="1" t="s">
        <v>41</v>
      </c>
      <c r="N27" s="1"/>
      <c r="O27" s="1" t="s">
        <v>243</v>
      </c>
    </row>
    <row r="28" spans="1:15" ht="31.2" x14ac:dyDescent="0.3">
      <c r="A28" s="1">
        <v>24</v>
      </c>
      <c r="B28" s="1" t="s">
        <v>244</v>
      </c>
      <c r="C28" s="1" t="s">
        <v>245</v>
      </c>
      <c r="D28" s="1" t="s">
        <v>38</v>
      </c>
      <c r="E28" s="1">
        <v>7</v>
      </c>
      <c r="F28" s="1"/>
      <c r="G28" s="1" t="s">
        <v>35</v>
      </c>
      <c r="H28" s="1" t="s">
        <v>234</v>
      </c>
      <c r="I28" s="1" t="s">
        <v>244</v>
      </c>
      <c r="J28" s="1" t="s">
        <v>246</v>
      </c>
      <c r="K28" s="1" t="s">
        <v>236</v>
      </c>
      <c r="L28" s="1" t="s">
        <v>71</v>
      </c>
      <c r="M28" s="1" t="s">
        <v>41</v>
      </c>
      <c r="N28" s="1"/>
      <c r="O28" s="1" t="s">
        <v>247</v>
      </c>
    </row>
    <row r="29" spans="1:15" ht="31.2" x14ac:dyDescent="0.3">
      <c r="A29" s="1">
        <v>25</v>
      </c>
      <c r="B29" s="1" t="s">
        <v>248</v>
      </c>
      <c r="C29" s="1" t="s">
        <v>249</v>
      </c>
      <c r="D29" s="1" t="s">
        <v>45</v>
      </c>
      <c r="E29" s="1">
        <v>2</v>
      </c>
      <c r="F29" s="1"/>
      <c r="G29" s="1" t="s">
        <v>250</v>
      </c>
      <c r="H29" s="1" t="s">
        <v>251</v>
      </c>
      <c r="I29" s="1" t="s">
        <v>248</v>
      </c>
      <c r="J29" s="1" t="s">
        <v>252</v>
      </c>
      <c r="K29" s="1" t="s">
        <v>141</v>
      </c>
      <c r="L29" s="1" t="s">
        <v>242</v>
      </c>
      <c r="M29" s="1" t="s">
        <v>41</v>
      </c>
      <c r="N29" s="1"/>
      <c r="O29" s="1" t="s">
        <v>253</v>
      </c>
    </row>
    <row r="30" spans="1:15" ht="31.2" x14ac:dyDescent="0.3">
      <c r="A30" s="1">
        <v>26</v>
      </c>
      <c r="B30" s="1" t="s">
        <v>488</v>
      </c>
      <c r="C30" s="1" t="s">
        <v>489</v>
      </c>
      <c r="D30" s="1" t="s">
        <v>38</v>
      </c>
      <c r="E30" s="1">
        <v>16</v>
      </c>
      <c r="F30" s="1">
        <v>2</v>
      </c>
      <c r="G30" s="1" t="s">
        <v>35</v>
      </c>
      <c r="H30" s="1" t="s">
        <v>278</v>
      </c>
      <c r="I30" s="1" t="s">
        <v>294</v>
      </c>
      <c r="J30" s="1" t="s">
        <v>295</v>
      </c>
      <c r="K30" s="1" t="s">
        <v>118</v>
      </c>
      <c r="L30" s="1" t="s">
        <v>119</v>
      </c>
      <c r="M30" s="1" t="s">
        <v>41</v>
      </c>
      <c r="N30" s="1"/>
      <c r="O30" s="1" t="s">
        <v>296</v>
      </c>
    </row>
    <row r="31" spans="1:15" ht="31.2" x14ac:dyDescent="0.3">
      <c r="A31" s="1">
        <v>27</v>
      </c>
      <c r="B31" s="1" t="s">
        <v>490</v>
      </c>
      <c r="C31" s="1" t="s">
        <v>491</v>
      </c>
      <c r="D31" s="1" t="s">
        <v>38</v>
      </c>
      <c r="E31" s="1">
        <v>16</v>
      </c>
      <c r="F31" s="1">
        <v>2</v>
      </c>
      <c r="G31" s="1" t="s">
        <v>35</v>
      </c>
      <c r="H31" s="1" t="s">
        <v>278</v>
      </c>
      <c r="I31" s="1" t="s">
        <v>297</v>
      </c>
      <c r="J31" s="1" t="s">
        <v>298</v>
      </c>
      <c r="K31" s="1" t="s">
        <v>118</v>
      </c>
      <c r="L31" s="1" t="s">
        <v>119</v>
      </c>
      <c r="M31" s="1" t="s">
        <v>41</v>
      </c>
      <c r="N31" s="1"/>
      <c r="O31" s="1" t="s">
        <v>299</v>
      </c>
    </row>
    <row r="32" spans="1:15" ht="15.6" x14ac:dyDescent="0.3">
      <c r="A32" s="1">
        <v>28</v>
      </c>
      <c r="B32" s="1" t="s">
        <v>49</v>
      </c>
      <c r="C32" s="1" t="s">
        <v>50</v>
      </c>
      <c r="D32" s="1" t="s">
        <v>51</v>
      </c>
      <c r="E32" s="1"/>
      <c r="F32" s="1"/>
      <c r="G32" s="1" t="s">
        <v>52</v>
      </c>
      <c r="H32" s="1" t="s">
        <v>35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53</v>
      </c>
      <c r="C33" s="1" t="s">
        <v>54</v>
      </c>
      <c r="D33" s="1" t="s">
        <v>45</v>
      </c>
      <c r="E33" s="1">
        <v>6</v>
      </c>
      <c r="F33" s="1"/>
      <c r="G33" s="1" t="s">
        <v>52</v>
      </c>
      <c r="H33" s="1" t="s">
        <v>35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55</v>
      </c>
      <c r="C34" s="1" t="s">
        <v>56</v>
      </c>
      <c r="D34" s="1" t="s">
        <v>51</v>
      </c>
      <c r="E34" s="1"/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57</v>
      </c>
      <c r="C35" s="1" t="s">
        <v>58</v>
      </c>
      <c r="D35" s="1" t="s">
        <v>45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ht="46.8" x14ac:dyDescent="0.3">
      <c r="A36" s="1">
        <v>32</v>
      </c>
      <c r="B36" s="1" t="s">
        <v>273</v>
      </c>
      <c r="C36" s="1" t="s">
        <v>274</v>
      </c>
      <c r="D36" s="1" t="s">
        <v>45</v>
      </c>
      <c r="E36" s="1">
        <v>3</v>
      </c>
      <c r="F36" s="1"/>
      <c r="G36" s="1" t="s">
        <v>275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/>
      <c r="O36" s="1" t="s">
        <v>492</v>
      </c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3" t="s">
        <v>17</v>
      </c>
      <c r="B1" s="13"/>
      <c r="C1" s="1" t="s">
        <v>493</v>
      </c>
      <c r="D1" s="1" t="s">
        <v>12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494</v>
      </c>
      <c r="N2" s="4" t="s">
        <v>22</v>
      </c>
      <c r="O2" s="1" t="s">
        <v>495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496</v>
      </c>
      <c r="C5" s="1" t="s">
        <v>497</v>
      </c>
      <c r="D5" s="1" t="s">
        <v>45</v>
      </c>
      <c r="E5" s="1">
        <v>4</v>
      </c>
      <c r="F5" s="1"/>
      <c r="G5" s="1" t="s">
        <v>35</v>
      </c>
      <c r="H5" s="1" t="s">
        <v>498</v>
      </c>
      <c r="I5" s="1" t="s">
        <v>332</v>
      </c>
      <c r="J5" s="1" t="s">
        <v>499</v>
      </c>
      <c r="K5" s="1" t="s">
        <v>67</v>
      </c>
      <c r="L5" s="1" t="s">
        <v>109</v>
      </c>
      <c r="M5" s="1" t="s">
        <v>41</v>
      </c>
      <c r="N5" s="1"/>
      <c r="O5" s="1" t="s">
        <v>500</v>
      </c>
    </row>
    <row r="6" spans="1:15" ht="31.2" x14ac:dyDescent="0.3">
      <c r="A6" s="1">
        <v>2</v>
      </c>
      <c r="B6" s="1" t="s">
        <v>36</v>
      </c>
      <c r="C6" s="1" t="s">
        <v>37</v>
      </c>
      <c r="D6" s="1" t="s">
        <v>38</v>
      </c>
      <c r="E6" s="1">
        <v>7</v>
      </c>
      <c r="F6" s="1"/>
      <c r="G6" s="1" t="s">
        <v>35</v>
      </c>
      <c r="H6" s="1" t="s">
        <v>498</v>
      </c>
      <c r="I6" s="1" t="s">
        <v>40</v>
      </c>
      <c r="J6" s="1" t="s">
        <v>501</v>
      </c>
      <c r="K6" s="1" t="s">
        <v>67</v>
      </c>
      <c r="L6" s="1" t="s">
        <v>71</v>
      </c>
      <c r="M6" s="1" t="s">
        <v>41</v>
      </c>
      <c r="N6" s="1"/>
      <c r="O6" s="1" t="s">
        <v>502</v>
      </c>
    </row>
    <row r="7" spans="1:15" ht="31.2" x14ac:dyDescent="0.3">
      <c r="A7" s="1">
        <v>3</v>
      </c>
      <c r="B7" s="1" t="s">
        <v>73</v>
      </c>
      <c r="C7" s="1" t="s">
        <v>503</v>
      </c>
      <c r="D7" s="1" t="s">
        <v>38</v>
      </c>
      <c r="E7" s="1">
        <v>3</v>
      </c>
      <c r="F7" s="1"/>
      <c r="G7" s="1" t="s">
        <v>35</v>
      </c>
      <c r="H7" s="1" t="s">
        <v>498</v>
      </c>
      <c r="I7" s="1" t="s">
        <v>75</v>
      </c>
      <c r="J7" s="1" t="s">
        <v>504</v>
      </c>
      <c r="K7" s="1" t="s">
        <v>67</v>
      </c>
      <c r="L7" s="1" t="s">
        <v>77</v>
      </c>
      <c r="M7" s="1" t="s">
        <v>41</v>
      </c>
      <c r="N7" s="1"/>
      <c r="O7" s="1" t="s">
        <v>505</v>
      </c>
    </row>
    <row r="8" spans="1:15" ht="31.2" x14ac:dyDescent="0.3">
      <c r="A8" s="1">
        <v>4</v>
      </c>
      <c r="B8" s="1" t="s">
        <v>506</v>
      </c>
      <c r="C8" s="1" t="s">
        <v>507</v>
      </c>
      <c r="D8" s="1" t="s">
        <v>508</v>
      </c>
      <c r="E8" s="1">
        <v>100</v>
      </c>
      <c r="F8" s="1"/>
      <c r="G8" s="1" t="s">
        <v>35</v>
      </c>
      <c r="H8" s="1" t="s">
        <v>498</v>
      </c>
      <c r="I8" s="1" t="s">
        <v>509</v>
      </c>
      <c r="J8" s="1" t="s">
        <v>510</v>
      </c>
      <c r="K8" s="1" t="s">
        <v>128</v>
      </c>
      <c r="L8" s="1" t="s">
        <v>511</v>
      </c>
      <c r="M8" s="1" t="s">
        <v>41</v>
      </c>
      <c r="N8" s="1"/>
      <c r="O8" s="1" t="s">
        <v>512</v>
      </c>
    </row>
    <row r="9" spans="1:15" ht="31.2" x14ac:dyDescent="0.3">
      <c r="A9" s="1">
        <v>5</v>
      </c>
      <c r="B9" s="1" t="s">
        <v>513</v>
      </c>
      <c r="C9" s="1" t="s">
        <v>514</v>
      </c>
      <c r="D9" s="1" t="s">
        <v>38</v>
      </c>
      <c r="E9" s="1">
        <v>1</v>
      </c>
      <c r="F9" s="1"/>
      <c r="G9" s="1" t="s">
        <v>35</v>
      </c>
      <c r="H9" s="1" t="s">
        <v>498</v>
      </c>
      <c r="I9" s="1" t="s">
        <v>323</v>
      </c>
      <c r="J9" s="1" t="s">
        <v>515</v>
      </c>
      <c r="K9" s="1" t="s">
        <v>67</v>
      </c>
      <c r="L9" s="1" t="s">
        <v>168</v>
      </c>
      <c r="M9" s="1" t="s">
        <v>41</v>
      </c>
      <c r="N9" s="1"/>
      <c r="O9" s="1" t="s">
        <v>516</v>
      </c>
    </row>
    <row r="10" spans="1:15" ht="15.6" x14ac:dyDescent="0.3">
      <c r="A10" s="1">
        <v>6</v>
      </c>
      <c r="B10" s="1" t="s">
        <v>49</v>
      </c>
      <c r="C10" s="1" t="s">
        <v>50</v>
      </c>
      <c r="D10" s="1" t="s">
        <v>51</v>
      </c>
      <c r="E10" s="1"/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53</v>
      </c>
      <c r="C11" s="1" t="s">
        <v>54</v>
      </c>
      <c r="D11" s="1" t="s">
        <v>45</v>
      </c>
      <c r="E11" s="1">
        <v>6</v>
      </c>
      <c r="F11" s="1"/>
      <c r="G11" s="1" t="s">
        <v>35</v>
      </c>
      <c r="H11" s="1" t="s">
        <v>35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55</v>
      </c>
      <c r="C12" s="1" t="s">
        <v>56</v>
      </c>
      <c r="D12" s="1" t="s">
        <v>51</v>
      </c>
      <c r="E12" s="1"/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57</v>
      </c>
      <c r="C13" s="1" t="s">
        <v>58</v>
      </c>
      <c r="D13" s="1" t="s">
        <v>45</v>
      </c>
      <c r="E13" s="1">
        <v>6</v>
      </c>
      <c r="F13" s="1"/>
      <c r="G13" s="1" t="s">
        <v>52</v>
      </c>
      <c r="H13" s="1" t="s">
        <v>35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3" t="s">
        <v>17</v>
      </c>
      <c r="B1" s="13"/>
      <c r="C1" s="1" t="s">
        <v>517</v>
      </c>
      <c r="D1" s="1" t="s">
        <v>13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518</v>
      </c>
      <c r="N2" s="4" t="s">
        <v>22</v>
      </c>
      <c r="O2" s="1" t="s">
        <v>519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520</v>
      </c>
      <c r="C5" s="1" t="s">
        <v>520</v>
      </c>
      <c r="D5" s="1" t="s">
        <v>508</v>
      </c>
      <c r="E5" s="1">
        <v>20</v>
      </c>
      <c r="F5" s="1"/>
      <c r="G5" s="1" t="s">
        <v>35</v>
      </c>
      <c r="H5" s="1" t="s">
        <v>521</v>
      </c>
      <c r="I5" s="1" t="s">
        <v>522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523</v>
      </c>
    </row>
    <row r="6" spans="1:15" ht="31.2" x14ac:dyDescent="0.3">
      <c r="A6" s="1">
        <v>2</v>
      </c>
      <c r="B6" s="1" t="s">
        <v>524</v>
      </c>
      <c r="C6" s="1" t="s">
        <v>524</v>
      </c>
      <c r="D6" s="1" t="s">
        <v>508</v>
      </c>
      <c r="E6" s="1">
        <v>2</v>
      </c>
      <c r="F6" s="1"/>
      <c r="G6" s="1" t="s">
        <v>35</v>
      </c>
      <c r="H6" s="1" t="s">
        <v>521</v>
      </c>
      <c r="I6" s="1" t="s">
        <v>525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526</v>
      </c>
    </row>
    <row r="7" spans="1:15" ht="31.2" x14ac:dyDescent="0.3">
      <c r="A7" s="1">
        <v>3</v>
      </c>
      <c r="B7" s="1" t="s">
        <v>527</v>
      </c>
      <c r="C7" s="1" t="s">
        <v>527</v>
      </c>
      <c r="D7" s="1" t="s">
        <v>508</v>
      </c>
      <c r="E7" s="1">
        <v>10</v>
      </c>
      <c r="F7" s="1"/>
      <c r="G7" s="1" t="s">
        <v>35</v>
      </c>
      <c r="H7" s="1" t="s">
        <v>521</v>
      </c>
      <c r="I7" s="1" t="s">
        <v>528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529</v>
      </c>
    </row>
    <row r="8" spans="1:15" ht="31.2" x14ac:dyDescent="0.3">
      <c r="A8" s="1">
        <v>4</v>
      </c>
      <c r="B8" s="1" t="s">
        <v>530</v>
      </c>
      <c r="C8" s="1" t="s">
        <v>530</v>
      </c>
      <c r="D8" s="1" t="s">
        <v>508</v>
      </c>
      <c r="E8" s="1">
        <v>50</v>
      </c>
      <c r="F8" s="1"/>
      <c r="G8" s="1" t="s">
        <v>35</v>
      </c>
      <c r="H8" s="1" t="s">
        <v>521</v>
      </c>
      <c r="I8" s="1" t="s">
        <v>531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532</v>
      </c>
    </row>
    <row r="9" spans="1:15" ht="31.2" x14ac:dyDescent="0.3">
      <c r="A9" s="1">
        <v>5</v>
      </c>
      <c r="B9" s="1" t="s">
        <v>533</v>
      </c>
      <c r="C9" s="1" t="s">
        <v>533</v>
      </c>
      <c r="D9" s="1" t="s">
        <v>508</v>
      </c>
      <c r="E9" s="1">
        <v>18</v>
      </c>
      <c r="F9" s="1"/>
      <c r="G9" s="1" t="s">
        <v>35</v>
      </c>
      <c r="H9" s="1" t="s">
        <v>521</v>
      </c>
      <c r="I9" s="1" t="s">
        <v>534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535</v>
      </c>
    </row>
    <row r="10" spans="1:15" ht="31.2" x14ac:dyDescent="0.3">
      <c r="A10" s="1">
        <v>6</v>
      </c>
      <c r="B10" s="1" t="s">
        <v>536</v>
      </c>
      <c r="C10" s="1" t="s">
        <v>536</v>
      </c>
      <c r="D10" s="1" t="s">
        <v>508</v>
      </c>
      <c r="E10" s="1">
        <v>2</v>
      </c>
      <c r="F10" s="1"/>
      <c r="G10" s="1" t="s">
        <v>35</v>
      </c>
      <c r="H10" s="1" t="s">
        <v>521</v>
      </c>
      <c r="I10" s="1" t="s">
        <v>536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537</v>
      </c>
    </row>
    <row r="11" spans="1:15" ht="31.2" x14ac:dyDescent="0.3">
      <c r="A11" s="1">
        <v>7</v>
      </c>
      <c r="B11" s="1" t="s">
        <v>538</v>
      </c>
      <c r="C11" s="1" t="s">
        <v>538</v>
      </c>
      <c r="D11" s="1" t="s">
        <v>508</v>
      </c>
      <c r="E11" s="1">
        <v>1</v>
      </c>
      <c r="F11" s="1"/>
      <c r="G11" s="1" t="s">
        <v>35</v>
      </c>
      <c r="H11" s="1" t="s">
        <v>521</v>
      </c>
      <c r="I11" s="1" t="s">
        <v>538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539</v>
      </c>
    </row>
    <row r="12" spans="1:15" ht="31.2" x14ac:dyDescent="0.3">
      <c r="A12" s="1">
        <v>8</v>
      </c>
      <c r="B12" s="1" t="s">
        <v>540</v>
      </c>
      <c r="C12" s="1" t="s">
        <v>540</v>
      </c>
      <c r="D12" s="1" t="s">
        <v>508</v>
      </c>
      <c r="E12" s="1">
        <v>1</v>
      </c>
      <c r="F12" s="1"/>
      <c r="G12" s="1" t="s">
        <v>35</v>
      </c>
      <c r="H12" s="1" t="s">
        <v>521</v>
      </c>
      <c r="I12" s="1" t="s">
        <v>540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541</v>
      </c>
    </row>
    <row r="13" spans="1:15" ht="31.2" x14ac:dyDescent="0.3">
      <c r="A13" s="1">
        <v>9</v>
      </c>
      <c r="B13" s="1" t="s">
        <v>542</v>
      </c>
      <c r="C13" s="1" t="s">
        <v>542</v>
      </c>
      <c r="D13" s="1" t="s">
        <v>508</v>
      </c>
      <c r="E13" s="1">
        <v>1</v>
      </c>
      <c r="F13" s="1"/>
      <c r="G13" s="1" t="s">
        <v>35</v>
      </c>
      <c r="H13" s="1" t="s">
        <v>521</v>
      </c>
      <c r="I13" s="1" t="s">
        <v>542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543</v>
      </c>
    </row>
    <row r="14" spans="1:15" ht="31.2" x14ac:dyDescent="0.3">
      <c r="A14" s="1">
        <v>10</v>
      </c>
      <c r="B14" s="1" t="s">
        <v>544</v>
      </c>
      <c r="C14" s="1" t="s">
        <v>544</v>
      </c>
      <c r="D14" s="1" t="s">
        <v>508</v>
      </c>
      <c r="E14" s="1">
        <v>1</v>
      </c>
      <c r="F14" s="1"/>
      <c r="G14" s="1" t="s">
        <v>35</v>
      </c>
      <c r="H14" s="1" t="s">
        <v>521</v>
      </c>
      <c r="I14" s="1" t="s">
        <v>544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545</v>
      </c>
    </row>
    <row r="15" spans="1:15" ht="31.2" x14ac:dyDescent="0.3">
      <c r="A15" s="1">
        <v>11</v>
      </c>
      <c r="B15" s="1" t="s">
        <v>546</v>
      </c>
      <c r="C15" s="1" t="s">
        <v>546</v>
      </c>
      <c r="D15" s="1" t="s">
        <v>508</v>
      </c>
      <c r="E15" s="1">
        <v>1</v>
      </c>
      <c r="F15" s="1"/>
      <c r="G15" s="1" t="s">
        <v>35</v>
      </c>
      <c r="H15" s="1" t="s">
        <v>521</v>
      </c>
      <c r="I15" s="1" t="s">
        <v>546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547</v>
      </c>
    </row>
    <row r="16" spans="1:15" ht="31.2" x14ac:dyDescent="0.3">
      <c r="A16" s="1">
        <v>12</v>
      </c>
      <c r="B16" s="1" t="s">
        <v>548</v>
      </c>
      <c r="C16" s="1" t="s">
        <v>548</v>
      </c>
      <c r="D16" s="1" t="s">
        <v>508</v>
      </c>
      <c r="E16" s="1">
        <v>1</v>
      </c>
      <c r="F16" s="1"/>
      <c r="G16" s="1" t="s">
        <v>35</v>
      </c>
      <c r="H16" s="1" t="s">
        <v>521</v>
      </c>
      <c r="I16" s="1" t="s">
        <v>548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549</v>
      </c>
    </row>
    <row r="17" spans="1:15" ht="31.2" x14ac:dyDescent="0.3">
      <c r="A17" s="1">
        <v>13</v>
      </c>
      <c r="B17" s="1" t="s">
        <v>550</v>
      </c>
      <c r="C17" s="1" t="s">
        <v>550</v>
      </c>
      <c r="D17" s="1" t="s">
        <v>508</v>
      </c>
      <c r="E17" s="1">
        <v>1</v>
      </c>
      <c r="F17" s="1"/>
      <c r="G17" s="1" t="s">
        <v>35</v>
      </c>
      <c r="H17" s="1" t="s">
        <v>521</v>
      </c>
      <c r="I17" s="1" t="s">
        <v>550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551</v>
      </c>
    </row>
    <row r="18" spans="1:15" ht="31.2" x14ac:dyDescent="0.3">
      <c r="A18" s="1">
        <v>14</v>
      </c>
      <c r="B18" s="1" t="s">
        <v>552</v>
      </c>
      <c r="C18" s="1" t="s">
        <v>552</v>
      </c>
      <c r="D18" s="1" t="s">
        <v>508</v>
      </c>
      <c r="E18" s="1">
        <v>1</v>
      </c>
      <c r="F18" s="1"/>
      <c r="G18" s="1" t="s">
        <v>35</v>
      </c>
      <c r="H18" s="1" t="s">
        <v>521</v>
      </c>
      <c r="I18" s="1" t="s">
        <v>552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553</v>
      </c>
    </row>
    <row r="19" spans="1:15" ht="31.2" x14ac:dyDescent="0.3">
      <c r="A19" s="1">
        <v>15</v>
      </c>
      <c r="B19" s="1" t="s">
        <v>554</v>
      </c>
      <c r="C19" s="1" t="s">
        <v>554</v>
      </c>
      <c r="D19" s="1" t="s">
        <v>508</v>
      </c>
      <c r="E19" s="1">
        <v>1</v>
      </c>
      <c r="F19" s="1"/>
      <c r="G19" s="1" t="s">
        <v>35</v>
      </c>
      <c r="H19" s="1" t="s">
        <v>521</v>
      </c>
      <c r="I19" s="1" t="s">
        <v>554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555</v>
      </c>
    </row>
    <row r="20" spans="1:15" ht="15.6" x14ac:dyDescent="0.3">
      <c r="A20" s="1">
        <v>16</v>
      </c>
      <c r="B20" s="1" t="s">
        <v>49</v>
      </c>
      <c r="C20" s="1" t="s">
        <v>50</v>
      </c>
      <c r="D20" s="1" t="s">
        <v>51</v>
      </c>
      <c r="E20" s="1"/>
      <c r="F20" s="1"/>
      <c r="G20" s="1" t="s">
        <v>52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53</v>
      </c>
      <c r="C21" s="1" t="s">
        <v>54</v>
      </c>
      <c r="D21" s="1" t="s">
        <v>45</v>
      </c>
      <c r="E21" s="1">
        <v>6</v>
      </c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55</v>
      </c>
      <c r="C22" s="1" t="s">
        <v>56</v>
      </c>
      <c r="D22" s="1" t="s">
        <v>51</v>
      </c>
      <c r="E22" s="1"/>
      <c r="F22" s="1"/>
      <c r="G22" s="1" t="s">
        <v>52</v>
      </c>
      <c r="H22" s="1" t="s">
        <v>35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57</v>
      </c>
      <c r="C23" s="1" t="s">
        <v>58</v>
      </c>
      <c r="D23" s="1" t="s">
        <v>45</v>
      </c>
      <c r="E23" s="1">
        <v>6</v>
      </c>
      <c r="F23" s="1"/>
      <c r="G23" s="1" t="s">
        <v>35</v>
      </c>
      <c r="H23" s="1" t="s">
        <v>35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3" t="s">
        <v>17</v>
      </c>
      <c r="B1" s="13"/>
      <c r="C1" s="1" t="s">
        <v>556</v>
      </c>
      <c r="D1" s="1" t="s">
        <v>14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3">
      <c r="A2" s="13" t="s">
        <v>20</v>
      </c>
      <c r="B2" s="13"/>
      <c r="C2" s="1" t="s">
        <v>557</v>
      </c>
      <c r="N2" s="4" t="s">
        <v>22</v>
      </c>
      <c r="O2" s="1" t="s">
        <v>558</v>
      </c>
    </row>
    <row r="3" spans="1:15" ht="24" customHeight="1" x14ac:dyDescent="0.3">
      <c r="A3" s="13" t="s">
        <v>24</v>
      </c>
      <c r="B3" s="13"/>
      <c r="C3" s="1"/>
      <c r="N3" s="4" t="s">
        <v>25</v>
      </c>
      <c r="O3" s="1"/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520</v>
      </c>
      <c r="C5" s="1" t="s">
        <v>520</v>
      </c>
      <c r="D5" s="1" t="s">
        <v>508</v>
      </c>
      <c r="E5" s="1">
        <v>20</v>
      </c>
      <c r="F5" s="1"/>
      <c r="G5" s="1" t="s">
        <v>35</v>
      </c>
      <c r="H5" s="1" t="s">
        <v>559</v>
      </c>
      <c r="I5" s="1" t="s">
        <v>522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560</v>
      </c>
    </row>
    <row r="6" spans="1:15" ht="31.2" x14ac:dyDescent="0.3">
      <c r="A6" s="1">
        <v>2</v>
      </c>
      <c r="B6" s="1" t="s">
        <v>524</v>
      </c>
      <c r="C6" s="1" t="s">
        <v>524</v>
      </c>
      <c r="D6" s="1" t="s">
        <v>508</v>
      </c>
      <c r="E6" s="1">
        <v>2</v>
      </c>
      <c r="F6" s="1"/>
      <c r="G6" s="1" t="s">
        <v>35</v>
      </c>
      <c r="H6" s="1" t="s">
        <v>559</v>
      </c>
      <c r="I6" s="1" t="s">
        <v>525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561</v>
      </c>
    </row>
    <row r="7" spans="1:15" ht="31.2" x14ac:dyDescent="0.3">
      <c r="A7" s="1">
        <v>3</v>
      </c>
      <c r="B7" s="1" t="s">
        <v>562</v>
      </c>
      <c r="C7" s="1" t="s">
        <v>562</v>
      </c>
      <c r="D7" s="1" t="s">
        <v>508</v>
      </c>
      <c r="E7" s="1">
        <v>20</v>
      </c>
      <c r="F7" s="1"/>
      <c r="G7" s="1" t="s">
        <v>35</v>
      </c>
      <c r="H7" s="1" t="s">
        <v>559</v>
      </c>
      <c r="I7" s="1" t="s">
        <v>563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564</v>
      </c>
    </row>
    <row r="8" spans="1:15" ht="31.2" x14ac:dyDescent="0.3">
      <c r="A8" s="1">
        <v>4</v>
      </c>
      <c r="B8" s="1" t="s">
        <v>565</v>
      </c>
      <c r="C8" s="1" t="s">
        <v>565</v>
      </c>
      <c r="D8" s="1" t="s">
        <v>508</v>
      </c>
      <c r="E8" s="1">
        <v>40</v>
      </c>
      <c r="F8" s="1"/>
      <c r="G8" s="1" t="s">
        <v>35</v>
      </c>
      <c r="H8" s="1" t="s">
        <v>559</v>
      </c>
      <c r="I8" s="1" t="s">
        <v>566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567</v>
      </c>
    </row>
    <row r="9" spans="1:15" ht="31.2" x14ac:dyDescent="0.3">
      <c r="A9" s="1">
        <v>5</v>
      </c>
      <c r="B9" s="1" t="s">
        <v>568</v>
      </c>
      <c r="C9" s="1" t="s">
        <v>568</v>
      </c>
      <c r="D9" s="1" t="s">
        <v>508</v>
      </c>
      <c r="E9" s="1">
        <v>3</v>
      </c>
      <c r="F9" s="1"/>
      <c r="G9" s="1" t="s">
        <v>35</v>
      </c>
      <c r="H9" s="1" t="s">
        <v>559</v>
      </c>
      <c r="I9" s="1" t="s">
        <v>569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570</v>
      </c>
    </row>
    <row r="10" spans="1:15" ht="31.2" x14ac:dyDescent="0.3">
      <c r="A10" s="1">
        <v>6</v>
      </c>
      <c r="B10" s="1" t="s">
        <v>538</v>
      </c>
      <c r="C10" s="1" t="s">
        <v>538</v>
      </c>
      <c r="D10" s="1" t="s">
        <v>508</v>
      </c>
      <c r="E10" s="1">
        <v>1</v>
      </c>
      <c r="F10" s="1"/>
      <c r="G10" s="1" t="s">
        <v>35</v>
      </c>
      <c r="H10" s="1" t="s">
        <v>559</v>
      </c>
      <c r="I10" s="1" t="s">
        <v>538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571</v>
      </c>
    </row>
    <row r="11" spans="1:15" ht="31.2" x14ac:dyDescent="0.3">
      <c r="A11" s="1">
        <v>7</v>
      </c>
      <c r="B11" s="1" t="s">
        <v>540</v>
      </c>
      <c r="C11" s="1" t="s">
        <v>540</v>
      </c>
      <c r="D11" s="1" t="s">
        <v>508</v>
      </c>
      <c r="E11" s="1">
        <v>1</v>
      </c>
      <c r="F11" s="1"/>
      <c r="G11" s="1" t="s">
        <v>35</v>
      </c>
      <c r="H11" s="1" t="s">
        <v>559</v>
      </c>
      <c r="I11" s="1" t="s">
        <v>540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572</v>
      </c>
    </row>
    <row r="12" spans="1:15" ht="31.2" x14ac:dyDescent="0.3">
      <c r="A12" s="1">
        <v>8</v>
      </c>
      <c r="B12" s="1" t="s">
        <v>542</v>
      </c>
      <c r="C12" s="1" t="s">
        <v>542</v>
      </c>
      <c r="D12" s="1" t="s">
        <v>508</v>
      </c>
      <c r="E12" s="1">
        <v>1</v>
      </c>
      <c r="F12" s="1"/>
      <c r="G12" s="1" t="s">
        <v>35</v>
      </c>
      <c r="H12" s="1" t="s">
        <v>559</v>
      </c>
      <c r="I12" s="1" t="s">
        <v>542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573</v>
      </c>
    </row>
    <row r="13" spans="1:15" ht="31.2" x14ac:dyDescent="0.3">
      <c r="A13" s="1">
        <v>9</v>
      </c>
      <c r="B13" s="1" t="s">
        <v>544</v>
      </c>
      <c r="C13" s="1" t="s">
        <v>544</v>
      </c>
      <c r="D13" s="1" t="s">
        <v>508</v>
      </c>
      <c r="E13" s="1">
        <v>1</v>
      </c>
      <c r="F13" s="1"/>
      <c r="G13" s="1" t="s">
        <v>35</v>
      </c>
      <c r="H13" s="1" t="s">
        <v>559</v>
      </c>
      <c r="I13" s="1" t="s">
        <v>544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574</v>
      </c>
    </row>
    <row r="14" spans="1:15" ht="31.2" x14ac:dyDescent="0.3">
      <c r="A14" s="1">
        <v>10</v>
      </c>
      <c r="B14" s="1" t="s">
        <v>546</v>
      </c>
      <c r="C14" s="1" t="s">
        <v>546</v>
      </c>
      <c r="D14" s="1" t="s">
        <v>508</v>
      </c>
      <c r="E14" s="1">
        <v>1</v>
      </c>
      <c r="F14" s="1"/>
      <c r="G14" s="1" t="s">
        <v>35</v>
      </c>
      <c r="H14" s="1" t="s">
        <v>559</v>
      </c>
      <c r="I14" s="1" t="s">
        <v>546</v>
      </c>
      <c r="J14" s="1" t="s">
        <v>35</v>
      </c>
      <c r="K14" s="1" t="s">
        <v>35</v>
      </c>
      <c r="L14" s="1" t="s">
        <v>41</v>
      </c>
      <c r="M14" s="1" t="s">
        <v>41</v>
      </c>
      <c r="N14" s="1"/>
      <c r="O14" s="1" t="s">
        <v>575</v>
      </c>
    </row>
    <row r="15" spans="1:15" ht="31.2" x14ac:dyDescent="0.3">
      <c r="A15" s="1">
        <v>11</v>
      </c>
      <c r="B15" s="1" t="s">
        <v>548</v>
      </c>
      <c r="C15" s="1" t="s">
        <v>548</v>
      </c>
      <c r="D15" s="1" t="s">
        <v>508</v>
      </c>
      <c r="E15" s="1">
        <v>1</v>
      </c>
      <c r="F15" s="1"/>
      <c r="G15" s="1" t="s">
        <v>35</v>
      </c>
      <c r="H15" s="1" t="s">
        <v>559</v>
      </c>
      <c r="I15" s="1" t="s">
        <v>548</v>
      </c>
      <c r="J15" s="1" t="s">
        <v>35</v>
      </c>
      <c r="K15" s="1" t="s">
        <v>35</v>
      </c>
      <c r="L15" s="1" t="s">
        <v>41</v>
      </c>
      <c r="M15" s="1" t="s">
        <v>41</v>
      </c>
      <c r="N15" s="1"/>
      <c r="O15" s="1" t="s">
        <v>576</v>
      </c>
    </row>
    <row r="16" spans="1:15" ht="31.2" x14ac:dyDescent="0.3">
      <c r="A16" s="1">
        <v>12</v>
      </c>
      <c r="B16" s="1" t="s">
        <v>550</v>
      </c>
      <c r="C16" s="1" t="s">
        <v>550</v>
      </c>
      <c r="D16" s="1" t="s">
        <v>508</v>
      </c>
      <c r="E16" s="1">
        <v>1</v>
      </c>
      <c r="F16" s="1"/>
      <c r="G16" s="1" t="s">
        <v>35</v>
      </c>
      <c r="H16" s="1" t="s">
        <v>559</v>
      </c>
      <c r="I16" s="1" t="s">
        <v>550</v>
      </c>
      <c r="J16" s="1" t="s">
        <v>35</v>
      </c>
      <c r="K16" s="1" t="s">
        <v>35</v>
      </c>
      <c r="L16" s="1" t="s">
        <v>41</v>
      </c>
      <c r="M16" s="1" t="s">
        <v>41</v>
      </c>
      <c r="N16" s="1"/>
      <c r="O16" s="1" t="s">
        <v>577</v>
      </c>
    </row>
    <row r="17" spans="1:15" ht="31.2" x14ac:dyDescent="0.3">
      <c r="A17" s="1">
        <v>13</v>
      </c>
      <c r="B17" s="1" t="s">
        <v>552</v>
      </c>
      <c r="C17" s="1" t="s">
        <v>552</v>
      </c>
      <c r="D17" s="1" t="s">
        <v>508</v>
      </c>
      <c r="E17" s="1">
        <v>1</v>
      </c>
      <c r="F17" s="1"/>
      <c r="G17" s="1" t="s">
        <v>35</v>
      </c>
      <c r="H17" s="1" t="s">
        <v>559</v>
      </c>
      <c r="I17" s="1" t="s">
        <v>552</v>
      </c>
      <c r="J17" s="1" t="s">
        <v>35</v>
      </c>
      <c r="K17" s="1" t="s">
        <v>35</v>
      </c>
      <c r="L17" s="1" t="s">
        <v>41</v>
      </c>
      <c r="M17" s="1" t="s">
        <v>41</v>
      </c>
      <c r="N17" s="1"/>
      <c r="O17" s="1" t="s">
        <v>578</v>
      </c>
    </row>
    <row r="18" spans="1:15" ht="31.2" x14ac:dyDescent="0.3">
      <c r="A18" s="1">
        <v>14</v>
      </c>
      <c r="B18" s="1" t="s">
        <v>554</v>
      </c>
      <c r="C18" s="1" t="s">
        <v>554</v>
      </c>
      <c r="D18" s="1" t="s">
        <v>508</v>
      </c>
      <c r="E18" s="1">
        <v>1</v>
      </c>
      <c r="F18" s="1"/>
      <c r="G18" s="1" t="s">
        <v>35</v>
      </c>
      <c r="H18" s="1" t="s">
        <v>559</v>
      </c>
      <c r="I18" s="1" t="s">
        <v>554</v>
      </c>
      <c r="J18" s="1" t="s">
        <v>35</v>
      </c>
      <c r="K18" s="1" t="s">
        <v>35</v>
      </c>
      <c r="L18" s="1" t="s">
        <v>41</v>
      </c>
      <c r="M18" s="1" t="s">
        <v>41</v>
      </c>
      <c r="N18" s="1"/>
      <c r="O18" s="1" t="s">
        <v>579</v>
      </c>
    </row>
    <row r="19" spans="1:15" ht="31.2" x14ac:dyDescent="0.3">
      <c r="A19" s="1">
        <v>15</v>
      </c>
      <c r="B19" s="1" t="s">
        <v>580</v>
      </c>
      <c r="C19" s="1" t="s">
        <v>580</v>
      </c>
      <c r="D19" s="1" t="s">
        <v>508</v>
      </c>
      <c r="E19" s="1">
        <v>1</v>
      </c>
      <c r="F19" s="1"/>
      <c r="G19" s="1" t="s">
        <v>35</v>
      </c>
      <c r="H19" s="1" t="s">
        <v>559</v>
      </c>
      <c r="I19" s="1" t="s">
        <v>581</v>
      </c>
      <c r="J19" s="1" t="s">
        <v>35</v>
      </c>
      <c r="K19" s="1" t="s">
        <v>35</v>
      </c>
      <c r="L19" s="1" t="s">
        <v>41</v>
      </c>
      <c r="M19" s="1" t="s">
        <v>41</v>
      </c>
      <c r="N19" s="1"/>
      <c r="O19" s="1" t="s">
        <v>582</v>
      </c>
    </row>
    <row r="20" spans="1:15" ht="15.6" x14ac:dyDescent="0.3">
      <c r="A20" s="1">
        <v>16</v>
      </c>
      <c r="B20" s="1" t="s">
        <v>49</v>
      </c>
      <c r="C20" s="1" t="s">
        <v>50</v>
      </c>
      <c r="D20" s="1" t="s">
        <v>51</v>
      </c>
      <c r="E20" s="1"/>
      <c r="F20" s="1"/>
      <c r="G20" s="1" t="s">
        <v>52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53</v>
      </c>
      <c r="C21" s="1" t="s">
        <v>54</v>
      </c>
      <c r="D21" s="1" t="s">
        <v>45</v>
      </c>
      <c r="E21" s="1">
        <v>6</v>
      </c>
      <c r="F21" s="1"/>
      <c r="G21" s="1" t="s">
        <v>52</v>
      </c>
      <c r="H21" s="1" t="s">
        <v>35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55</v>
      </c>
      <c r="C22" s="1" t="s">
        <v>56</v>
      </c>
      <c r="D22" s="1" t="s">
        <v>51</v>
      </c>
      <c r="E22" s="1"/>
      <c r="F22" s="1"/>
      <c r="G22" s="1" t="s">
        <v>52</v>
      </c>
      <c r="H22" s="1" t="s">
        <v>35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57</v>
      </c>
      <c r="C23" s="1" t="s">
        <v>58</v>
      </c>
      <c r="D23" s="1" t="s">
        <v>45</v>
      </c>
      <c r="E23" s="1">
        <v>6</v>
      </c>
      <c r="F23" s="1"/>
      <c r="G23" s="1" t="s">
        <v>35</v>
      </c>
      <c r="H23" s="1" t="s">
        <v>35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目錄</vt:lpstr>
      <vt:lpstr>GuildBuilders</vt:lpstr>
      <vt:lpstr>MonthlyFacBal</vt:lpstr>
      <vt:lpstr>MonthlyFacBal(2)</vt:lpstr>
      <vt:lpstr>MonthlyLM028</vt:lpstr>
      <vt:lpstr>MonthlyLoanBal</vt:lpstr>
      <vt:lpstr>RptJcic</vt:lpstr>
      <vt:lpstr>RptRelationCompany</vt:lpstr>
      <vt:lpstr>RptRelationFamily</vt:lpstr>
      <vt:lpstr>RptRelationSelf</vt:lpstr>
      <vt:lpstr>YearlyHouseLoanInt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2021-11-03T06:28:17Z</dcterms:created>
  <dcterms:modified xsi:type="dcterms:W3CDTF">2021-12-03T03:59:47Z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