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N:\SKL\需求規格書\0.審查意見與回覆\"/>
    </mc:Choice>
  </mc:AlternateContent>
  <xr:revisionPtr revIDLastSave="0" documentId="13_ncr:1_{6ED4DE7D-F627-4D6E-A64E-7D72C531493C}" xr6:coauthVersionLast="47" xr6:coauthVersionMax="47" xr10:uidLastSave="{00000000-0000-0000-0000-000000000000}"/>
  <bookViews>
    <workbookView xWindow="-108" yWindow="-108" windowWidth="23256" windowHeight="12576" tabRatio="720" xr2:uid="{00000000-000D-0000-FFFF-FFFF00000000}"/>
  </bookViews>
  <sheets>
    <sheet name="User審查意見彙整" sheetId="7" r:id="rId1"/>
    <sheet name="工作表2" sheetId="9" r:id="rId2"/>
  </sheets>
  <calcPr calcId="18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27" i="9" l="1"/>
  <c r="K24" i="9"/>
  <c r="I27" i="9"/>
  <c r="I24" i="9"/>
  <c r="I26" i="9"/>
  <c r="A19" i="9"/>
  <c r="D19" i="9"/>
  <c r="F19" i="9"/>
  <c r="A20" i="9"/>
  <c r="H20" i="9"/>
  <c r="I20" i="9"/>
  <c r="B20" i="9"/>
  <c r="C20" i="9"/>
  <c r="D20" i="9"/>
  <c r="E20" i="9"/>
  <c r="F20" i="9"/>
  <c r="G20" i="9"/>
  <c r="A21" i="9"/>
  <c r="H21" i="9"/>
  <c r="I21" i="9"/>
  <c r="B21" i="9"/>
  <c r="C21" i="9"/>
  <c r="D21" i="9"/>
  <c r="E21" i="9"/>
  <c r="F21" i="9"/>
  <c r="G21" i="9"/>
  <c r="J21" i="9"/>
  <c r="K21" i="9"/>
  <c r="A22" i="9"/>
  <c r="H22" i="9"/>
  <c r="I22" i="9"/>
  <c r="B22" i="9"/>
  <c r="C22" i="9"/>
  <c r="D22" i="9"/>
  <c r="E22" i="9"/>
  <c r="F22" i="9"/>
  <c r="G22" i="9"/>
  <c r="J22" i="9"/>
  <c r="K22" i="9"/>
  <c r="A23" i="9"/>
  <c r="H23" i="9"/>
  <c r="I23" i="9"/>
  <c r="B23" i="9"/>
  <c r="C23" i="9"/>
  <c r="D23" i="9"/>
  <c r="E23" i="9"/>
  <c r="F23" i="9"/>
  <c r="G23" i="9"/>
  <c r="J23" i="9"/>
  <c r="K23" i="9"/>
  <c r="A24" i="9"/>
  <c r="H24" i="9"/>
  <c r="B24" i="9"/>
  <c r="C24" i="9"/>
  <c r="D24" i="9"/>
  <c r="E24" i="9"/>
  <c r="F24" i="9"/>
  <c r="G24" i="9"/>
  <c r="J24" i="9"/>
  <c r="A25" i="9"/>
  <c r="H25" i="9"/>
  <c r="I25" i="9"/>
  <c r="B25" i="9"/>
  <c r="C25" i="9"/>
  <c r="D25" i="9"/>
  <c r="E25" i="9"/>
  <c r="F25" i="9"/>
  <c r="G25" i="9"/>
  <c r="J25" i="9"/>
  <c r="K25" i="9"/>
  <c r="A26" i="9"/>
  <c r="H26" i="9"/>
  <c r="B26" i="9"/>
  <c r="C26" i="9"/>
  <c r="D26" i="9"/>
  <c r="E26" i="9"/>
  <c r="F26" i="9"/>
  <c r="G26" i="9"/>
  <c r="J26" i="9"/>
  <c r="K26" i="9"/>
  <c r="A27" i="9"/>
  <c r="H27" i="9"/>
  <c r="B27" i="9"/>
  <c r="C27" i="9"/>
  <c r="D27" i="9"/>
  <c r="E27" i="9"/>
  <c r="F27" i="9"/>
  <c r="G27" i="9"/>
  <c r="J27" i="9"/>
  <c r="L21" i="9" l="1"/>
  <c r="L23" i="9"/>
  <c r="L26" i="9"/>
  <c r="L24" i="9"/>
  <c r="L25" i="9"/>
  <c r="L22" i="9"/>
  <c r="L27" i="9"/>
</calcChain>
</file>

<file path=xl/sharedStrings.xml><?xml version="1.0" encoding="utf-8"?>
<sst xmlns="http://schemas.openxmlformats.org/spreadsheetml/2006/main" count="393" uniqueCount="193">
  <si>
    <t>章節及說明</t>
  </si>
  <si>
    <t>檔案無資料無法確認是否符合需求</t>
    <phoneticPr fontId="1" type="noConversion"/>
  </si>
  <si>
    <t>L5813產生國稅局申報媒體檔</t>
    <phoneticPr fontId="1" type="noConversion"/>
  </si>
  <si>
    <t>L5801補貼息作業</t>
    <phoneticPr fontId="1" type="noConversion"/>
  </si>
  <si>
    <t>無產檔，無法確認是否符合需求</t>
    <phoneticPr fontId="1" type="noConversion"/>
  </si>
  <si>
    <t>L5811產生國稅局申報媒體檔</t>
    <phoneticPr fontId="1" type="noConversion"/>
  </si>
  <si>
    <t>L5812國稅局申報檔維護</t>
    <phoneticPr fontId="1" type="noConversion"/>
  </si>
  <si>
    <t>L5982國稅局申報檔查詢</t>
    <phoneticPr fontId="1" type="noConversion"/>
  </si>
  <si>
    <t>強制跳離畫面，無法檢視</t>
    <phoneticPr fontId="1" type="noConversion"/>
  </si>
  <si>
    <t>L6310特殊/例假日登錄</t>
    <phoneticPr fontId="1" type="noConversion"/>
  </si>
  <si>
    <t>L9713應收票據之帳齡分析</t>
    <phoneticPr fontId="1" type="noConversion"/>
  </si>
  <si>
    <t>無法使用功能</t>
    <phoneticPr fontId="1" type="noConversion"/>
  </si>
  <si>
    <t>報表作業/定期報表/月報</t>
    <phoneticPr fontId="1" type="noConversion"/>
  </si>
  <si>
    <t>業務狀況表</t>
    <phoneticPr fontId="1" type="noConversion"/>
  </si>
  <si>
    <t>未列入</t>
    <phoneticPr fontId="1" type="noConversion"/>
  </si>
  <si>
    <t>暫收款-火險費 餘額表</t>
  </si>
  <si>
    <t>火險費轉催收傳票開立作業</t>
    <phoneticPr fontId="1" type="noConversion"/>
  </si>
  <si>
    <t>沒有看到此功能項目</t>
    <phoneticPr fontId="1" type="noConversion"/>
  </si>
  <si>
    <t>L3007暫收支票明細資料查詢</t>
    <phoneticPr fontId="1" type="noConversion"/>
  </si>
  <si>
    <t>到期日條件篩選功能未完全</t>
    <phoneticPr fontId="1" type="noConversion"/>
  </si>
  <si>
    <t>寬限到期明細表及產生繳息通知單</t>
    <phoneticPr fontId="1" type="noConversion"/>
  </si>
  <si>
    <t>邵淑微</t>
  </si>
  <si>
    <t>L4041-2產出媒體檔-下載</t>
    <phoneticPr fontId="1" type="noConversion"/>
  </si>
  <si>
    <t>L4043-修改L4412</t>
    <phoneticPr fontId="1" type="noConversion"/>
  </si>
  <si>
    <t>L4043-刪除L4412</t>
    <phoneticPr fontId="1" type="noConversion"/>
  </si>
  <si>
    <t>L4043-新增授權資料</t>
    <phoneticPr fontId="1" type="noConversion"/>
  </si>
  <si>
    <t>無法新增</t>
    <phoneticPr fontId="1" type="noConversion"/>
  </si>
  <si>
    <t>宋郁宏</t>
    <phoneticPr fontId="1" type="noConversion"/>
  </si>
  <si>
    <t>L4040-產生ACH授權提出資料</t>
  </si>
  <si>
    <t>1. 再次授權、取消授權裡，*提出日期(起日)欄位非必輸，戶號與提出日期可擇一</t>
  </si>
  <si>
    <t>L4042-ACH授權資料查詢</t>
  </si>
  <si>
    <t>1. ACH授權資料新增或刪除會跳錯誤訊息：資料錯誤或查無資料
2.修改裡暫停授權功能：〔使用中，不允許暫停〕，此功能是什麼狀況使用?</t>
  </si>
  <si>
    <t>L4410- ACH授權資料建檔</t>
  </si>
  <si>
    <t>無法建檔，跳錯誤訊息：資料錯誤或查無資料</t>
  </si>
  <si>
    <t>許慧玉</t>
    <phoneticPr fontId="1" type="noConversion"/>
  </si>
  <si>
    <t>意見收到日</t>
    <phoneticPr fontId="1" type="noConversion"/>
  </si>
  <si>
    <t>意見回覆日</t>
    <phoneticPr fontId="1" type="noConversion"/>
  </si>
  <si>
    <r>
      <t>檔案名稱與內容格式</t>
    </r>
    <r>
      <rPr>
        <sz val="11"/>
        <color rgb="FFFF0000"/>
        <rFont val="標楷體"/>
        <family val="4"/>
        <charset val="136"/>
      </rPr>
      <t>和原檔案不符</t>
    </r>
    <phoneticPr fontId="1" type="noConversion"/>
  </si>
  <si>
    <r>
      <t>狀況代碼 : 00-成功
申請代碼 :</t>
    </r>
    <r>
      <rPr>
        <sz val="11"/>
        <color rgb="FFFF0000"/>
        <rFont val="標楷體"/>
        <family val="4"/>
        <charset val="136"/>
      </rPr>
      <t xml:space="preserve"> 9暫停
</t>
    </r>
    <r>
      <rPr>
        <sz val="11"/>
        <color theme="1"/>
        <rFont val="標楷體"/>
        <family val="4"/>
        <charset val="136"/>
      </rPr>
      <t>顯示</t>
    </r>
    <r>
      <rPr>
        <sz val="11"/>
        <color rgb="FFFF0000"/>
        <rFont val="標楷體"/>
        <family val="4"/>
        <charset val="136"/>
      </rPr>
      <t xml:space="preserve">額度(4)使用中，不允許暫停
</t>
    </r>
    <r>
      <rPr>
        <sz val="11"/>
        <rFont val="標楷體"/>
        <family val="4"/>
        <charset val="136"/>
      </rPr>
      <t>請問此功能為?</t>
    </r>
    <phoneticPr fontId="1" type="noConversion"/>
  </si>
  <si>
    <r>
      <t>狀況代碼 : 未授權
申請代碼 : 終止
顯示</t>
    </r>
    <r>
      <rPr>
        <sz val="11"/>
        <color rgb="FFFF0000"/>
        <rFont val="標楷體"/>
        <family val="4"/>
        <charset val="136"/>
      </rPr>
      <t xml:space="preserve">最後一筆授權資料記號不符1/2
</t>
    </r>
    <r>
      <rPr>
        <sz val="11"/>
        <rFont val="標楷體"/>
        <family val="4"/>
        <charset val="136"/>
      </rPr>
      <t>不能取消終止授權?</t>
    </r>
    <phoneticPr fontId="1" type="noConversion"/>
  </si>
  <si>
    <t>有有效額度使用則不允許暫停</t>
  </si>
  <si>
    <t>已修正</t>
  </si>
  <si>
    <t>測試可新增</t>
  </si>
  <si>
    <t>需擇一輸入,否則資料太多</t>
  </si>
  <si>
    <t>1.已修正
2.有有效額度使用則不允許暫停</t>
  </si>
  <si>
    <t>版本不是最新版本，目前已上新版</t>
  </si>
  <si>
    <t>輸入年度,民國109年有資料,因資料筆數多,
故執行完需一段時間,至自動跳出完成訊息</t>
  </si>
  <si>
    <t>此交易供修改每年房屋擔保借款繳息工作檔資料,無產檔</t>
  </si>
  <si>
    <t>輸入年度,民國109年皆有資料</t>
  </si>
  <si>
    <t>此交易為查詢相關每年房屋擔保借款繳息工作檔資料,無產檔</t>
  </si>
  <si>
    <t>已確認使用者權限可進入交易畫面 , 請重試</t>
  </si>
  <si>
    <t>由L6030點選新增假日按鈕、或修改刪除按鈕進入</t>
  </si>
  <si>
    <t>1. L9710寬限到期明細表
2. 繳息通知單 -&gt; 列印改[套表] : 己完成</t>
  </si>
  <si>
    <t>[5-08-32 業務狀況表] 
新報表代號 LM014
平均利率月報表(總表)
平均利率月報表(企金)
平均利率月報表(房貸)
平均利率月報表(企金通路)
平均利率月報表(非企金通路)</t>
  </si>
  <si>
    <t xml:space="preserve">L4961火險保費明細查詢
[火險到期年月]修改為查詢起訖年月
[查詢選項]選擇1:正常已繳
</t>
  </si>
  <si>
    <t xml:space="preserve">是否比照[L2614法務費轉催收傳票開立作業(列印)]做法，請確認
</t>
  </si>
  <si>
    <t>支票到期日(迄)新增檢核:不可小於[支票到期日(起)]</t>
  </si>
  <si>
    <r>
      <t xml:space="preserve">內容格式:用戶編號改為右靠左補空
</t>
    </r>
    <r>
      <rPr>
        <sz val="11"/>
        <color theme="1"/>
        <rFont val="標楷體"/>
        <family val="4"/>
        <charset val="136"/>
      </rPr>
      <t>檔案名稱:是否為"PO$P11P_846授權</t>
    </r>
    <r>
      <rPr>
        <sz val="11"/>
        <color rgb="FFFF0000"/>
        <rFont val="標楷體"/>
        <family val="4"/>
        <charset val="136"/>
      </rPr>
      <t>出</t>
    </r>
    <r>
      <rPr>
        <sz val="11"/>
        <color theme="1"/>
        <rFont val="標楷體"/>
        <family val="4"/>
        <charset val="136"/>
      </rPr>
      <t>"</t>
    </r>
  </si>
  <si>
    <r>
      <t>L9714</t>
    </r>
    <r>
      <rPr>
        <sz val="11"/>
        <color rgb="FF000000"/>
        <rFont val="標楷體"/>
        <family val="4"/>
        <charset val="136"/>
      </rPr>
      <t>繳息證明單</t>
    </r>
    <phoneticPr fontId="1" type="noConversion"/>
  </si>
  <si>
    <t>回覆狀態</t>
    <phoneticPr fontId="1" type="noConversion"/>
  </si>
  <si>
    <t>已完成</t>
    <phoneticPr fontId="1" type="noConversion"/>
  </si>
  <si>
    <t>待User確認</t>
    <phoneticPr fontId="1" type="noConversion"/>
  </si>
  <si>
    <t>徐名弘</t>
  </si>
  <si>
    <t>1. 未齊件起始日是什麼計算?根據撥款日還是?
2. 齊件迄日是?
3. 以CHROME瀏覽器需要縮小比例到80%畫面才會整齊。
4. 未齊件代碼經填入請增加會顯示該代碼訊息部分
5. 銷件日期是房貸專員可填載欄位?
6. 新增代碼是每一個人員皆可作業?
7. 當一個案件要登錄數個代碼控管未齊件
(1) L2801可重複在該頁面建立不同代碼?
(2) L2801每當建立一個代碼時，會在該額度下方顯示已建立代碼?
8. 當數個文件需要列入代碼99其他做為控管時，如何處理?
(1) 均填入備註?-&gt;備註會在其他地方顯示?
(2) 建數個代碼99?</t>
    <phoneticPr fontId="8" type="noConversion"/>
  </si>
  <si>
    <t>1. 查詢到的資料畫面是什麼樣子?
2. 如該案件有多個額度有多個代碼情形者?會如何顯示?</t>
    <phoneticPr fontId="8" type="noConversion"/>
  </si>
  <si>
    <t>新增修改刪除同一代碼，是否會套用到前述已被該代碼註記的案件?</t>
    <phoneticPr fontId="8" type="noConversion"/>
  </si>
  <si>
    <t>無意見</t>
    <phoneticPr fontId="8" type="noConversion"/>
  </si>
  <si>
    <t>L2801未齊案件管理</t>
    <phoneticPr fontId="1" type="noConversion"/>
  </si>
  <si>
    <t>L2921未齊件資料查詢</t>
    <phoneticPr fontId="1" type="noConversion"/>
  </si>
  <si>
    <t>L6070未齊件代碼查詢</t>
    <phoneticPr fontId="1" type="noConversion"/>
  </si>
  <si>
    <t>L6700未齊件代碼維護</t>
    <phoneticPr fontId="1" type="noConversion"/>
  </si>
  <si>
    <t>會，所以舊的代碼說明可能會因為後續異動而改變</t>
    <phoneticPr fontId="1" type="noConversion"/>
  </si>
  <si>
    <t xml:space="preserve">1.查詢畫面如下，如要查看內容，點選[查詢]按鈕可單一檢視
2.問題一的圖，輸入畫面可以控制是否要打單一額度
</t>
    <phoneticPr fontId="1" type="noConversion"/>
  </si>
  <si>
    <t xml:space="preserve">1.[齊件迄日]是依據該(撥款日+[未齊件代碼]所對應的齊件日期計算日
，如果撥款日為0，則抓系統日曆日加上[未齊件代碼]所對應的工作日)
2.[齊件迄日]為[齊件日期]，URS審查會議後修改
3.我這邊100%跟80%畫面應該都整齊
4.目前會有選單顯示未齊件代碼個別代表什麼
5.目前沒控管
6.不是,會依人員的權責設定權限
7.
(1)可以
(2)同一個戶號額度會在打[未齊件代碼]欄位時，會檢核是否已存在，已存在則會丟出訊息顯示(請使用修改功能)
8.
(1)請填入備註欄位，L2921查詢出來的結果有顯示備註欄位可以區分
(2)同(1)，相同代碼只能有一個
</t>
    <phoneticPr fontId="1" type="noConversion"/>
  </si>
  <si>
    <t>-</t>
    <phoneticPr fontId="1" type="noConversion"/>
  </si>
  <si>
    <t>L1110＿顧客基本資料維護-開放查詢變更</t>
    <phoneticPr fontId="1" type="noConversion"/>
  </si>
  <si>
    <t>L1001_顧客明細資料查詢</t>
    <phoneticPr fontId="1" type="noConversion"/>
  </si>
  <si>
    <t>蔡珮瑜</t>
    <phoneticPr fontId="1" type="noConversion"/>
  </si>
  <si>
    <t>L2001商品參數明細資料查詢</t>
  </si>
  <si>
    <t>L2101商品參數維護</t>
  </si>
  <si>
    <t>此功能是否應由推展確認?
這個有改成eloan上送了嗎?</t>
    <phoneticPr fontId="1" type="noConversion"/>
  </si>
  <si>
    <t>修改後為不開放
無法檢視是否不開放功能正常無誤</t>
    <phoneticPr fontId="1" type="noConversion"/>
  </si>
  <si>
    <t>L1001_顧客明細資料查詢
此功能在L1001_顧客明細資料查詢，無法點選設定，選單也無此選項。只能直接用號碼才能變更。請修正，應於L1001_顧客明細資料查詢時，能直接點選功能</t>
    <phoneticPr fontId="1" type="noConversion"/>
  </si>
  <si>
    <t xml:space="preserve">顯示畫面
此按鈕應設立在共同位置，如最上方或最下方，如下圖
</t>
    <phoneticPr fontId="1" type="noConversion"/>
  </si>
  <si>
    <t>違約適用方式003依核准額度、004依申貸金額：
文字意思是否有問題，
3.自借款日起算，於未滿 36個月期間提前清償者，每次還款按核准額度，1.00% 計付違約金，但每36個月遞減違約金1.00%，領清償證明時收取
4.自借款日起算，於未滿 36個月期間提前清償者，每次還款依撥款金額，1.00% 計付違約金，但每36個月遞減違約金1.00%，領清償證明時收取</t>
    <phoneticPr fontId="1" type="noConversion"/>
  </si>
  <si>
    <t>違約金分段月數：如何不分段</t>
    <phoneticPr fontId="1" type="noConversion"/>
  </si>
  <si>
    <t>違約適用方式：
001綁約[按年分段]、002綁約[按月分段]、005依提前償還金額，有啥差異?
1.自借款日起算，於未滿 36個月期間提前清償者，按各次提前清償金額，1.00% 計付違約金，但每36個月遞減違約金1.00%，領清償證明時收取
2.自借款日起算，於未滿 36個月期間提前清償者，按各次提前清償金額，1.00% 計付違約金，但每36個月遞減違約金1.00%，領清償證明時收取
5.自借款日起算，於未滿 36個月期間提前清償者，按各次提前清償金額，1.00% 計付違約金，但每36個月遞減違約金1.00%，領清償證明時收取</t>
    <phoneticPr fontId="1" type="noConversion"/>
  </si>
  <si>
    <t>加減碼是否依合約記號：要如何修改?</t>
    <phoneticPr fontId="1" type="noConversion"/>
  </si>
  <si>
    <t>根據PJ201800012_URS_2業務作業_V1.5【L2001商品參數明細資料查詢】，所寫狀態有停用：
怎麼停用?</t>
    <phoneticPr fontId="1" type="noConversion"/>
  </si>
  <si>
    <t>欄位【企金可使用記號】
企金可使用記號，此功能為何?</t>
    <phoneticPr fontId="1" type="noConversion"/>
  </si>
  <si>
    <t>PJ201800012_URS_2業務作業_V1.5，3.2_L2101商品參數維護：
欄位【商品狀態】與【L2001商品參數明細資料查詢】，寫法不一致</t>
    <phoneticPr fontId="1" type="noConversion"/>
  </si>
  <si>
    <t>PJ201800012_URS_2業務作業_V1.5，3.2_L2101商品參數維護：
未提及【企金可使用記號】，但系統畫面有此欄位</t>
    <phoneticPr fontId="1" type="noConversion"/>
  </si>
  <si>
    <t>欄位【生效日期】： 
改_啟用日期</t>
    <phoneticPr fontId="1" type="noConversion"/>
  </si>
  <si>
    <t>欄位【商品狀態】：停用，條件為何?</t>
    <phoneticPr fontId="1" type="noConversion"/>
  </si>
  <si>
    <t>欄位【商品狀態】：已生效，改_啟用
未生效，改_未啟用</t>
    <phoneticPr fontId="1" type="noConversion"/>
  </si>
  <si>
    <t>PJ201800012_URS_2業務作業_V1.5，P68，商品狀態，
1:已生效
2:未生效
3:已截止
4:停用：與畫面顯示不同</t>
    <phoneticPr fontId="1" type="noConversion"/>
  </si>
  <si>
    <t>欄位【生效日期】：改_啟用日期</t>
    <phoneticPr fontId="1" type="noConversion"/>
  </si>
  <si>
    <t>欄位【企金可使用記號】：
企金可使用記號，此功能為何?</t>
    <phoneticPr fontId="1" type="noConversion"/>
  </si>
  <si>
    <t xml:space="preserve">L2305借款戶關係人/關係企業維護(整批)         </t>
  </si>
  <si>
    <t xml:space="preserve">L2613法務費轉催收明細表                      </t>
  </si>
  <si>
    <t>L2942法拍費用查詢-依會計日期</t>
  </si>
  <si>
    <t xml:space="preserve">L5060案件處理清單         </t>
  </si>
  <si>
    <t>L5062法務催收人員查詢</t>
  </si>
  <si>
    <t xml:space="preserve">L5601電催登錄             </t>
  </si>
  <si>
    <t xml:space="preserve">L5602面催登錄             </t>
  </si>
  <si>
    <t xml:space="preserve">L5603函催登錄             </t>
  </si>
  <si>
    <t xml:space="preserve">L5604法務進度登錄         </t>
  </si>
  <si>
    <t xml:space="preserve">L5605提醒事項登錄         </t>
  </si>
  <si>
    <t>L5606法務催收人員維護</t>
  </si>
  <si>
    <t xml:space="preserve">L5960案件資料查詢         </t>
  </si>
  <si>
    <t xml:space="preserve">L5961電催明細資料查詢     </t>
  </si>
  <si>
    <t xml:space="preserve">L5962面催明細資料查詢     </t>
  </si>
  <si>
    <t xml:space="preserve">L5963函催明細資料查詢     </t>
  </si>
  <si>
    <t xml:space="preserve">L5964法務進度明細資料查詢 </t>
  </si>
  <si>
    <t xml:space="preserve">L5965提醒事項查詢         </t>
  </si>
  <si>
    <t>L6605逾期新增減少原因維護</t>
  </si>
  <si>
    <t>L6987呆帳戶產生法務費墊付</t>
  </si>
  <si>
    <t>L7022違約損失率檔查詢</t>
  </si>
  <si>
    <t>L7202違約損失率登錄</t>
  </si>
  <si>
    <t>L7204特殊客觀減損狀況維護</t>
  </si>
  <si>
    <t>L7901３４號公報欄位清單產生作業</t>
  </si>
  <si>
    <t>請演練(或說明)整批如何進行</t>
  </si>
  <si>
    <t>新增測試資料後未顯示可轉催收明細</t>
  </si>
  <si>
    <t>單據日期欄位移至收件日期之右</t>
  </si>
  <si>
    <t>新增功能可列示於L6065畫面下方即可</t>
  </si>
  <si>
    <t>增加戶況欄位(僅呆帳戶案件可顯示)</t>
  </si>
  <si>
    <t>各類別最新資料新增『複製』功能</t>
  </si>
  <si>
    <t>新增功能：『類別』 增加下拉選單合併『類別型態』為一個欄位</t>
  </si>
  <si>
    <t>客觀減損條件增加下拉選單</t>
  </si>
  <si>
    <t>張舜雯</t>
    <phoneticPr fontId="1" type="noConversion"/>
  </si>
  <si>
    <t>查詢條件為1.2.3時，逾期數(天數)、戶況及地區為非必要輸入條件
借款人身分證無法輸入統編(請增加法人欄位)
查詢條件輸入5.6時地區別未輸入則顯示全部</t>
    <phoneticPr fontId="1" type="noConversion"/>
  </si>
  <si>
    <t>1.查詢條件為1.2.3時已調整,逾期數(天數)不輸入時預設為0,戶況預設為99全部,地區別預設為00全部
2.經測試可正常輸入統編
3.地區別一律預設為00全部</t>
    <phoneticPr fontId="1" type="noConversion"/>
  </si>
  <si>
    <t>新增複製功能,類別中文改以下拉式選單之中文帶入</t>
    <phoneticPr fontId="1" type="noConversion"/>
  </si>
  <si>
    <t>類別改為下拉式選單,預先建檔02~08</t>
    <phoneticPr fontId="1" type="noConversion"/>
  </si>
  <si>
    <t>檔案產生完成於LC009，但如何查看程式執行中還是異常？
尚缺『五類資產分類上傳轉檔作業』</t>
    <phoneticPr fontId="1" type="noConversion"/>
  </si>
  <si>
    <t>新增功能按鈕位置為統一位置</t>
    <phoneticPr fontId="1" type="noConversion"/>
  </si>
  <si>
    <t>地區別增加顯示中文,輸入條件增加法催人員姓名,若法催人員非空白則篩選條件增加法務人員或催收人員姓名相符之資料,增加員編條件</t>
    <phoneticPr fontId="1" type="noConversion"/>
  </si>
  <si>
    <t>已電話聯絡告知測試方式</t>
    <phoneticPr fontId="1" type="noConversion"/>
  </si>
  <si>
    <t>客觀減損條件改為下拉式選單,預先建檔01~05,中文預設為客觀減損條件1~客觀減損條件5,待User確認中文敘述</t>
    <phoneticPr fontId="1" type="noConversion"/>
  </si>
  <si>
    <t>2022/2/11意見通過</t>
    <phoneticPr fontId="1" type="noConversion"/>
  </si>
  <si>
    <t>無案例無法進入該畫面檢測
2022/2/11 接話人欄位出現錯誤訊息</t>
    <phoneticPr fontId="1" type="noConversion"/>
  </si>
  <si>
    <t>無案例無法進入該畫面檢測；2022/2/11 『擔保品編號』應該為『擔保品地址』或是提供下拉選單</t>
    <phoneticPr fontId="1" type="noConversion"/>
  </si>
  <si>
    <t>2022/2/8、2022/2/11</t>
    <phoneticPr fontId="1" type="noConversion"/>
  </si>
  <si>
    <t>無案例無法進入該畫面檢測；2022/2/11 『擔保品編號』應該為『擔保品地址』或是提供下拉選單
下行電文有誤:false-80801-TT101Session逾時或無效 請重新登入系統|</t>
    <phoneticPr fontId="1" type="noConversion"/>
  </si>
  <si>
    <t>無案例無法進入該畫面檢測；2022/2/11 項目預設:9 餘OK</t>
    <phoneticPr fontId="1" type="noConversion"/>
  </si>
  <si>
    <t>除以『地區別』(應顯示中文)，應有『法催人員』(姓名)查詢.
2022/2/11意見通過</t>
    <phoneticPr fontId="1" type="noConversion"/>
  </si>
  <si>
    <t>無案例無法進入該畫面檢測。2022/2/11意見通過</t>
    <phoneticPr fontId="1" type="noConversion"/>
  </si>
  <si>
    <t>請協助確認 人員修後案件是否同步完成修改？個案人員指派該如何處理？2022/2/11意見通過</t>
    <phoneticPr fontId="1" type="noConversion"/>
  </si>
  <si>
    <t>2/11已電話聯絡告知測試方式
2/14修改預設值</t>
    <phoneticPr fontId="1" type="noConversion"/>
  </si>
  <si>
    <t>1.程式調整為同步維護CollList之法務人員與催收人員
2.個案人員指派功能,新增交易[L5607個案人員指派維護]</t>
    <phoneticPr fontId="1" type="noConversion"/>
  </si>
  <si>
    <t>PJ201800012_URS_1顧客管理作業_V1.45，P10【2.[CustMain.ALWINQ開放查詢]欄位的處理邏輯：
(1).不開放查詢客戶資料(需判斷登入者的單位別，單位別=0000總公司可以全查，若為分公司則只能查分公司建立的案件)只能看到帳務面資料:放款、案件、未齊件;不可以看到:顧客、電話、財報、保證人、擔保品、共同借款人、關聯戶、交互運用 
(2).開放查詢客戶資料，全部人皆可查詢。】這段描述
-----------------------
【不開放查詢客戶資料(需判斷登入者的單位別，單位別=0000總公司可以全查】，應該是以我們的權限去區分，而非依單位別去限制。</t>
    <phoneticPr fontId="1" type="noConversion"/>
  </si>
  <si>
    <t>列入議題討論</t>
    <phoneticPr fontId="1" type="noConversion"/>
  </si>
  <si>
    <t>L1001重新查詢後,"開放查詢"按鈕,會更新最新狀態為[開放]或[不開放]</t>
    <phoneticPr fontId="1" type="noConversion"/>
  </si>
  <si>
    <t>系統共同設計
1.新增按鈕置於查詢按鈕同列
2.針對明細資料的功能鍵,會置於每筆資料同列</t>
    <phoneticPr fontId="1" type="noConversion"/>
  </si>
  <si>
    <t>申請案件時案件隸屬單位為企金時可使用</t>
  </si>
  <si>
    <t>無此欄位</t>
    <phoneticPr fontId="1" type="noConversion"/>
  </si>
  <si>
    <t>1.違約金分段月數輸入0為不分段
2.不分段時,分段遞減百分比自動隱藏</t>
  </si>
  <si>
    <t xml:space="preserve">已更新欄位說明
</t>
    <phoneticPr fontId="1" type="noConversion"/>
  </si>
  <si>
    <t>修改URS文件與畫面一致
0:全部
1:已生效
2:待生效
3:已失效</t>
    <phoneticPr fontId="1" type="noConversion"/>
  </si>
  <si>
    <t>已完成</t>
    <phoneticPr fontId="1" type="noConversion"/>
  </si>
  <si>
    <r>
      <t>003依核准額度、004依申貸金額,文字說明分別為
3.自借款日起算，於未滿 36個月期間提前清償者，</t>
    </r>
    <r>
      <rPr>
        <sz val="11"/>
        <color rgb="FFFF0000"/>
        <rFont val="微軟正黑體"/>
        <family val="2"/>
        <charset val="136"/>
      </rPr>
      <t>每次還款按核准額度</t>
    </r>
    <r>
      <rPr>
        <sz val="11"/>
        <color theme="1"/>
        <rFont val="微軟正黑體"/>
        <family val="2"/>
        <charset val="136"/>
      </rPr>
      <t>，1.00% 計付違約金，但每36個月遞減違約金1.00%，領清償證明時收取
4.自借款日起算，於未滿 36個月期間提前清償者，</t>
    </r>
    <r>
      <rPr>
        <sz val="11"/>
        <color rgb="FFFF0000"/>
        <rFont val="微軟正黑體"/>
        <family val="2"/>
        <charset val="136"/>
      </rPr>
      <t>每次還款依撥款金額</t>
    </r>
    <r>
      <rPr>
        <sz val="11"/>
        <color theme="1"/>
        <rFont val="微軟正黑體"/>
        <family val="2"/>
        <charset val="136"/>
      </rPr>
      <t>，1.00% 計付違約金，但每36個月遞減違約金1.00%，領清償證明時收取</t>
    </r>
  </si>
  <si>
    <t>已完成</t>
    <phoneticPr fontId="1" type="noConversion"/>
  </si>
  <si>
    <t>目前L1001查詢後,"開放查詢",會顯示狀態為[開放]或[不開放]按鈕供點選,不知問題為何?
(UAT_online)</t>
    <phoneticPr fontId="1" type="noConversion"/>
  </si>
  <si>
    <t xml:space="preserve">1.已調整
</t>
    <phoneticPr fontId="1" type="noConversion"/>
  </si>
  <si>
    <t xml:space="preserve">1.整批的功能，目前是複製一整個Eloan案件所對應的戶號到新的Eloan內
範例為:Eloan案件編號0複製到Eloan案件標號1同樣是戶號1
</t>
    <phoneticPr fontId="1" type="noConversion"/>
  </si>
  <si>
    <t>1.已調整折返功能超過100筆無資料顯示</t>
    <phoneticPr fontId="1" type="noConversion"/>
  </si>
  <si>
    <t>2022/2/8、2022/2/11</t>
  </si>
  <si>
    <t>User意見</t>
    <phoneticPr fontId="1" type="noConversion"/>
  </si>
  <si>
    <t>序號</t>
    <phoneticPr fontId="1" type="noConversion"/>
  </si>
  <si>
    <t>SKL結果確認/版本</t>
    <phoneticPr fontId="1" type="noConversion"/>
  </si>
  <si>
    <r>
      <t>萬事宜處</t>
    </r>
    <r>
      <rPr>
        <b/>
        <sz val="11"/>
        <color theme="1"/>
        <rFont val="標楷體"/>
        <family val="4"/>
        <charset val="136"/>
      </rPr>
      <t>理</t>
    </r>
    <r>
      <rPr>
        <b/>
        <sz val="11"/>
        <color theme="1"/>
        <rFont val="標楷體"/>
        <family val="4"/>
        <charset val="136"/>
      </rPr>
      <t>說</t>
    </r>
    <r>
      <rPr>
        <b/>
        <sz val="11"/>
        <color theme="1"/>
        <rFont val="標楷體"/>
        <family val="4"/>
        <charset val="136"/>
      </rPr>
      <t>明</t>
    </r>
    <phoneticPr fontId="1" type="noConversion"/>
  </si>
  <si>
    <r>
      <t>SKL問</t>
    </r>
    <r>
      <rPr>
        <b/>
        <sz val="11"/>
        <color theme="1"/>
        <rFont val="標楷體"/>
        <family val="4"/>
        <charset val="136"/>
      </rPr>
      <t>題</t>
    </r>
    <r>
      <rPr>
        <b/>
        <sz val="11"/>
        <color theme="1"/>
        <rFont val="標楷體"/>
        <family val="4"/>
        <charset val="136"/>
      </rPr>
      <t>描</t>
    </r>
    <r>
      <rPr>
        <b/>
        <sz val="11"/>
        <color theme="1"/>
        <rFont val="標楷體"/>
        <family val="4"/>
        <charset val="136"/>
      </rPr>
      <t>述</t>
    </r>
    <phoneticPr fontId="1" type="noConversion"/>
  </si>
  <si>
    <t xml:space="preserve">目前無停用選項,更新文件[商品狀態]欄位說明
</t>
    <phoneticPr fontId="1" type="noConversion"/>
  </si>
  <si>
    <t xml:space="preserve">需求規格書新增【企金可使用記號】欄位說明
</t>
    <phoneticPr fontId="1" type="noConversion"/>
  </si>
  <si>
    <t xml:space="preserve">已更新文件說明,目前無停用選項
</t>
    <phoneticPr fontId="1" type="noConversion"/>
  </si>
  <si>
    <t xml:space="preserve">不可修改 新商品預設Y
</t>
    <phoneticPr fontId="1" type="noConversion"/>
  </si>
  <si>
    <t>總計</t>
  </si>
  <si>
    <t>張舜雯</t>
  </si>
  <si>
    <t>宋郁宏</t>
  </si>
  <si>
    <t>許慧玉</t>
  </si>
  <si>
    <t>蔡珮瑜</t>
  </si>
  <si>
    <t>回覆 的加總</t>
  </si>
  <si>
    <t>回覆</t>
  </si>
  <si>
    <t>收到 的加總</t>
  </si>
  <si>
    <t>收到</t>
  </si>
  <si>
    <t>意見收到日</t>
  </si>
  <si>
    <t>User</t>
  </si>
  <si>
    <t>加總</t>
    <phoneticPr fontId="1" type="noConversion"/>
  </si>
  <si>
    <t>完成率</t>
    <phoneticPr fontId="1" type="noConversion"/>
  </si>
  <si>
    <t>2/8、2/11</t>
    <phoneticPr fontId="1" type="noConversion"/>
  </si>
  <si>
    <t xml:space="preserve">[違約適用方式]為[001.綁約[按年分段]]時[違約分段月數]固定為12
[違約適用方式]為[002.綁約[按月分段]]時[違約分段月數]需大於0
[違約適用方式]為[005.依提前償還金額]時[違約分段月數]固定為0
文件更新於PJ201800012_URS_2業務作業_V1.61
程式2022/2/16上午換版
文件PJ201800012_URS_2業務作業_V1.61 2022/2/18 </t>
    <phoneticPr fontId="1" type="noConversion"/>
  </si>
  <si>
    <t>1.L6970批次執行結果查詢
2.新增交易[L7205五類資產分類上傳轉檔作業]:月初時,月底日換日後夜間批次跑完的隔日下載LM051報表核對,若有錯誤則上傳五類資產分類檔案更新月報環境資料庫,重新產製LM051報表,確認無誤即可在月報環境執行L7901與L7902產生更新後的34號公報與IFRS9媒體檔</t>
    <phoneticPr fontId="1" type="noConversion"/>
  </si>
  <si>
    <t>多筆輸出畫面新增戶況欄位</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</si>
</sst>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16" x14ac:knownFonts="1">
    <font>
      <sz val="12"/>
      <color theme="1"/>
      <name val="新細明體"/>
      <family val="2"/>
      <charset val="136"/>
      <scheme val="minor"/>
    </font>
    <font>
      <sz val="9"/>
      <name val="新細明體"/>
      <family val="2"/>
      <charset val="136"/>
      <scheme val="minor"/>
    </font>
    <font>
      <sz val="11"/>
      <color theme="1"/>
      <name val="標楷體"/>
      <family val="4"/>
      <charset val="136"/>
    </font>
    <font>
      <b/>
      <sz val="11"/>
      <color theme="1"/>
      <name val="標楷體"/>
      <family val="4"/>
      <charset val="136"/>
    </font>
    <font>
      <sz val="11"/>
      <name val="標楷體"/>
      <family val="4"/>
      <charset val="136"/>
    </font>
    <font>
      <sz val="11"/>
      <color rgb="FFFF0000"/>
      <name val="標楷體"/>
      <family val="4"/>
      <charset val="136"/>
    </font>
    <font>
      <sz val="11"/>
      <color rgb="FF000000"/>
      <name val="標楷體"/>
      <family val="4"/>
      <charset val="136"/>
    </font>
    <font>
      <sz val="10"/>
      <name val="標楷體"/>
      <family val="4"/>
      <charset val="136"/>
    </font>
    <font>
      <sz val="9"/>
      <name val="新細明體"/>
      <family val="3"/>
      <charset val="136"/>
      <scheme val="minor"/>
    </font>
    <font>
      <sz val="11"/>
      <color theme="1"/>
      <name val="微軟正黑體"/>
      <family val="2"/>
      <charset val="136"/>
    </font>
    <font>
      <sz val="11"/>
      <name val="微軟正黑體"/>
      <family val="2"/>
      <charset val="136"/>
    </font>
    <font>
      <sz val="11"/>
      <color rgb="FFFF0000"/>
      <name val="微軟正黑體"/>
      <family val="2"/>
      <charset val="136"/>
    </font>
    <font>
      <sz val="12"/>
      <color theme="1"/>
      <name val="新細明體"/>
      <family val="2"/>
      <charset val="136"/>
      <scheme val="minor"/>
    </font>
    <font>
      <sz val="12"/>
      <color theme="1"/>
      <name val="標楷體"/>
      <family val="4"/>
      <charset val="136"/>
    </font>
    <font>
      <b/>
      <sz val="12"/>
      <color theme="1"/>
      <name val="標楷體"/>
      <family val="4"/>
      <charset val="136"/>
    </font>
    <font>
      <sz val="12"/>
      <color theme="1"/>
      <name val="標楷體"/>
      <family val="4"/>
    </font>
  </fonts>
  <fills count="6">
    <fill>
      <patternFill patternType="none"/>
    </fill>
    <fill>
      <patternFill patternType="gray125"/>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9" fontId="12" fillId="0" borderId="0" applyFont="0" applyFill="0" applyBorder="0" applyAlignment="0" applyProtection="0">
      <alignment vertical="center"/>
    </xf>
  </cellStyleXfs>
  <cellXfs count="47">
    <xf numFmtId="0" fontId="0" fillId="0" borderId="0" xfId="0">
      <alignment vertical="center"/>
    </xf>
    <xf numFmtId="0" fontId="2" fillId="0" borderId="0" xfId="0" applyFont="1">
      <alignment vertical="center"/>
    </xf>
    <xf numFmtId="0" fontId="2" fillId="0" borderId="1" xfId="0" applyFont="1" applyBorder="1">
      <alignment vertical="center"/>
    </xf>
    <xf numFmtId="0" fontId="3" fillId="3" borderId="1" xfId="0" applyFont="1" applyFill="1" applyBorder="1" applyAlignment="1">
      <alignment horizontal="center" vertical="center" wrapText="1"/>
    </xf>
    <xf numFmtId="14" fontId="3" fillId="3"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2" fillId="0" borderId="1" xfId="0" applyFont="1" applyBorder="1" applyAlignment="1">
      <alignment vertical="center" wrapText="1"/>
    </xf>
    <xf numFmtId="14" fontId="2" fillId="0" borderId="1" xfId="0" applyNumberFormat="1" applyFont="1" applyBorder="1" applyAlignment="1">
      <alignment vertical="center" wrapText="1"/>
    </xf>
    <xf numFmtId="0" fontId="4" fillId="0" borderId="1" xfId="0" applyFont="1" applyBorder="1" applyAlignment="1">
      <alignment vertical="center" wrapText="1"/>
    </xf>
    <xf numFmtId="0" fontId="5" fillId="0" borderId="1" xfId="0" applyFont="1" applyBorder="1" applyAlignment="1">
      <alignment vertical="center" wrapText="1"/>
    </xf>
    <xf numFmtId="0" fontId="4" fillId="0" borderId="1" xfId="0" applyFont="1" applyBorder="1">
      <alignment vertical="center"/>
    </xf>
    <xf numFmtId="0" fontId="7" fillId="0" borderId="1" xfId="0" applyFont="1" applyBorder="1" applyAlignment="1">
      <alignment vertical="top" wrapText="1"/>
    </xf>
    <xf numFmtId="14" fontId="2" fillId="0" borderId="1" xfId="0" applyNumberFormat="1" applyFont="1" applyBorder="1">
      <alignment vertical="center"/>
    </xf>
    <xf numFmtId="0" fontId="7" fillId="0" borderId="1" xfId="0" applyFont="1" applyBorder="1" applyAlignment="1">
      <alignment vertical="top"/>
    </xf>
    <xf numFmtId="0" fontId="2" fillId="0" borderId="1" xfId="0" quotePrefix="1" applyFont="1" applyBorder="1">
      <alignment vertical="center"/>
    </xf>
    <xf numFmtId="14" fontId="2" fillId="0" borderId="1" xfId="0" quotePrefix="1" applyNumberFormat="1" applyFont="1" applyBorder="1">
      <alignment vertical="center"/>
    </xf>
    <xf numFmtId="0" fontId="2" fillId="0" borderId="1" xfId="0" applyFont="1" applyBorder="1" applyAlignment="1">
      <alignment vertical="top" wrapText="1"/>
    </xf>
    <xf numFmtId="14" fontId="2" fillId="0" borderId="1" xfId="0" applyNumberFormat="1" applyFont="1" applyBorder="1" applyAlignment="1">
      <alignment horizontal="center" vertical="center" wrapText="1"/>
    </xf>
    <xf numFmtId="14" fontId="2" fillId="0" borderId="1" xfId="0" applyNumberFormat="1" applyFont="1" applyBorder="1" applyAlignment="1">
      <alignment horizontal="center" vertical="center"/>
    </xf>
    <xf numFmtId="14" fontId="2" fillId="0" borderId="0" xfId="0" applyNumberFormat="1" applyFont="1" applyAlignment="1">
      <alignment horizontal="center" vertical="center"/>
    </xf>
    <xf numFmtId="0" fontId="2" fillId="0" borderId="0" xfId="0" applyFont="1" applyAlignment="1">
      <alignment vertical="center" wrapText="1"/>
    </xf>
    <xf numFmtId="0" fontId="10" fillId="0" borderId="1" xfId="0" applyFont="1" applyBorder="1">
      <alignment vertical="center"/>
    </xf>
    <xf numFmtId="0" fontId="9" fillId="0" borderId="1" xfId="0" applyFont="1" applyBorder="1" applyAlignment="1">
      <alignment vertical="top" wrapText="1"/>
    </xf>
    <xf numFmtId="0" fontId="10" fillId="0" borderId="1" xfId="0" applyFont="1" applyBorder="1">
      <alignment vertical="center"/>
    </xf>
    <xf numFmtId="0" fontId="10" fillId="0" borderId="1" xfId="0" applyFont="1" applyBorder="1" applyAlignment="1">
      <alignment vertical="center" wrapText="1"/>
    </xf>
    <xf numFmtId="0" fontId="10" fillId="0" borderId="1" xfId="0" applyFont="1" applyBorder="1">
      <alignment vertical="center"/>
    </xf>
    <xf numFmtId="0" fontId="9" fillId="0" borderId="1" xfId="0" applyFont="1" applyBorder="1" applyAlignment="1">
      <alignment vertical="center" wrapText="1"/>
    </xf>
    <xf numFmtId="0" fontId="10" fillId="0" borderId="1" xfId="0" applyFont="1" applyBorder="1" applyAlignment="1">
      <alignment vertical="center" wrapText="1"/>
    </xf>
    <xf numFmtId="0" fontId="13" fillId="0" borderId="0" xfId="0" applyFont="1">
      <alignment vertical="center"/>
    </xf>
    <xf numFmtId="14" fontId="13" fillId="0" borderId="0" xfId="0" applyNumberFormat="1" applyFont="1">
      <alignment vertical="center"/>
    </xf>
    <xf numFmtId="0" fontId="13" fillId="0" borderId="0" xfId="0" applyFont="1" applyAlignment="1">
      <alignment horizontal="left" vertical="center"/>
    </xf>
    <xf numFmtId="0" fontId="13" fillId="5" borderId="0" xfId="0" applyFont="1" applyFill="1">
      <alignment vertical="center"/>
    </xf>
    <xf numFmtId="0" fontId="15" fillId="0" borderId="0" xfId="0" pivotButton="1" applyFont="1">
      <alignment vertical="center"/>
    </xf>
    <xf numFmtId="0" fontId="15" fillId="0" borderId="0" xfId="0" applyNumberFormat="1" applyFont="1">
      <alignment vertical="center"/>
    </xf>
    <xf numFmtId="0" fontId="15" fillId="0" borderId="0" xfId="0" applyFont="1">
      <alignment vertical="center"/>
    </xf>
    <xf numFmtId="0" fontId="15" fillId="0" borderId="0" xfId="0" applyFont="1" applyAlignment="1">
      <alignment horizontal="left" vertical="center"/>
    </xf>
    <xf numFmtId="0" fontId="13" fillId="0" borderId="0" xfId="0" applyFont="1" applyAlignment="1">
      <alignment horizontal="center" vertical="center"/>
    </xf>
    <xf numFmtId="9" fontId="13" fillId="5" borderId="0" xfId="1" applyFont="1" applyFill="1" applyAlignment="1">
      <alignment horizontal="center" vertical="center"/>
    </xf>
    <xf numFmtId="0" fontId="14" fillId="4" borderId="0" xfId="0" applyFont="1" applyFill="1">
      <alignment vertical="center"/>
    </xf>
    <xf numFmtId="176" fontId="14" fillId="4" borderId="0" xfId="0" applyNumberFormat="1" applyFont="1" applyFill="1">
      <alignment vertical="center"/>
    </xf>
    <xf numFmtId="14" fontId="14" fillId="4" borderId="0" xfId="0" applyNumberFormat="1" applyFont="1" applyFill="1">
      <alignment vertical="center"/>
    </xf>
    <xf numFmtId="14" fontId="14" fillId="4" borderId="0" xfId="0" applyNumberFormat="1" applyFont="1" applyFill="1" applyAlignment="1">
      <alignment horizontal="left" vertical="center"/>
    </xf>
    <xf numFmtId="14" fontId="14" fillId="5" borderId="0" xfId="0" applyNumberFormat="1" applyFont="1" applyFill="1">
      <alignment vertical="center"/>
    </xf>
    <xf numFmtId="0" fontId="14" fillId="5" borderId="0" xfId="0" applyFont="1" applyFill="1" applyAlignment="1">
      <alignment horizontal="center" vertical="center"/>
    </xf>
    <xf numFmtId="0" fontId="14" fillId="5" borderId="0" xfId="0" applyFont="1" applyFill="1">
      <alignment vertical="center"/>
    </xf>
    <xf numFmtId="9" fontId="14" fillId="5" borderId="0" xfId="1" applyFont="1" applyFill="1" applyAlignment="1">
      <alignment horizontal="center" vertical="center"/>
    </xf>
    <xf numFmtId="0" fontId="14" fillId="0" borderId="0" xfId="0" applyFont="1">
      <alignment vertical="center"/>
    </xf>
  </cellXfs>
  <cellStyles count="2">
    <cellStyle name="一般" xfId="0" builtinId="0"/>
    <cellStyle name="百分比" xfId="1" builtinId="5"/>
  </cellStyles>
  <dxfs count="15">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tmp"/><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tmp"/><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5</xdr:col>
      <xdr:colOff>91440</xdr:colOff>
      <xdr:row>13</xdr:row>
      <xdr:rowOff>228600</xdr:rowOff>
    </xdr:from>
    <xdr:to>
      <xdr:col>5</xdr:col>
      <xdr:colOff>2606040</xdr:colOff>
      <xdr:row>13</xdr:row>
      <xdr:rowOff>1204882</xdr:rowOff>
    </xdr:to>
    <xdr:pic>
      <xdr:nvPicPr>
        <xdr:cNvPr id="2" name="圖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5265420" y="4267200"/>
          <a:ext cx="2514600" cy="976282"/>
        </a:xfrm>
        <a:prstGeom prst="rect">
          <a:avLst/>
        </a:prstGeom>
      </xdr:spPr>
    </xdr:pic>
    <xdr:clientData/>
  </xdr:twoCellAnchor>
  <xdr:twoCellAnchor editAs="oneCell">
    <xdr:from>
      <xdr:col>5</xdr:col>
      <xdr:colOff>76201</xdr:colOff>
      <xdr:row>12</xdr:row>
      <xdr:rowOff>609601</xdr:rowOff>
    </xdr:from>
    <xdr:to>
      <xdr:col>5</xdr:col>
      <xdr:colOff>2323145</xdr:colOff>
      <xdr:row>12</xdr:row>
      <xdr:rowOff>1501141</xdr:rowOff>
    </xdr:to>
    <xdr:pic>
      <xdr:nvPicPr>
        <xdr:cNvPr id="3" name="圖片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7071361" y="4610101"/>
          <a:ext cx="2246944" cy="891540"/>
        </a:xfrm>
        <a:prstGeom prst="rect">
          <a:avLst/>
        </a:prstGeom>
      </xdr:spPr>
    </xdr:pic>
    <xdr:clientData/>
  </xdr:twoCellAnchor>
  <xdr:twoCellAnchor editAs="oneCell">
    <xdr:from>
      <xdr:col>5</xdr:col>
      <xdr:colOff>83821</xdr:colOff>
      <xdr:row>23</xdr:row>
      <xdr:rowOff>220979</xdr:rowOff>
    </xdr:from>
    <xdr:to>
      <xdr:col>5</xdr:col>
      <xdr:colOff>3183743</xdr:colOff>
      <xdr:row>23</xdr:row>
      <xdr:rowOff>1368804</xdr:rowOff>
    </xdr:to>
    <xdr:pic>
      <xdr:nvPicPr>
        <xdr:cNvPr id="7" name="圖片 6">
          <a:extLst>
            <a:ext uri="{FF2B5EF4-FFF2-40B4-BE49-F238E27FC236}">
              <a16:creationId xmlns:a16="http://schemas.microsoft.com/office/drawing/2014/main" id="{43E30E57-5705-441D-9B56-F465808C446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078981" y="13517879"/>
          <a:ext cx="3099922" cy="1147825"/>
        </a:xfrm>
        <a:prstGeom prst="rect">
          <a:avLst/>
        </a:prstGeom>
      </xdr:spPr>
    </xdr:pic>
    <xdr:clientData/>
  </xdr:twoCellAnchor>
  <xdr:twoCellAnchor editAs="oneCell">
    <xdr:from>
      <xdr:col>5</xdr:col>
      <xdr:colOff>60960</xdr:colOff>
      <xdr:row>23</xdr:row>
      <xdr:rowOff>1783079</xdr:rowOff>
    </xdr:from>
    <xdr:to>
      <xdr:col>5</xdr:col>
      <xdr:colOff>3531302</xdr:colOff>
      <xdr:row>23</xdr:row>
      <xdr:rowOff>3033060</xdr:rowOff>
    </xdr:to>
    <xdr:pic>
      <xdr:nvPicPr>
        <xdr:cNvPr id="9" name="圖片 8">
          <a:extLst>
            <a:ext uri="{FF2B5EF4-FFF2-40B4-BE49-F238E27FC236}">
              <a16:creationId xmlns:a16="http://schemas.microsoft.com/office/drawing/2014/main" id="{6621106E-8E45-4E29-B756-10C73BED307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056120" y="15079979"/>
          <a:ext cx="3470342" cy="1249981"/>
        </a:xfrm>
        <a:prstGeom prst="rect">
          <a:avLst/>
        </a:prstGeom>
      </xdr:spPr>
    </xdr:pic>
    <xdr:clientData/>
  </xdr:twoCellAnchor>
  <xdr:twoCellAnchor editAs="oneCell">
    <xdr:from>
      <xdr:col>5</xdr:col>
      <xdr:colOff>2304784</xdr:colOff>
      <xdr:row>22</xdr:row>
      <xdr:rowOff>4038600</xdr:rowOff>
    </xdr:from>
    <xdr:to>
      <xdr:col>5</xdr:col>
      <xdr:colOff>4157116</xdr:colOff>
      <xdr:row>22</xdr:row>
      <xdr:rowOff>4564530</xdr:rowOff>
    </xdr:to>
    <xdr:pic>
      <xdr:nvPicPr>
        <xdr:cNvPr id="11" name="圖片 10">
          <a:extLst>
            <a:ext uri="{FF2B5EF4-FFF2-40B4-BE49-F238E27FC236}">
              <a16:creationId xmlns:a16="http://schemas.microsoft.com/office/drawing/2014/main" id="{4E2D2320-41D1-4AEB-95D8-81B0D093E46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424255" y="14392835"/>
          <a:ext cx="1852332" cy="525930"/>
        </a:xfrm>
        <a:prstGeom prst="rect">
          <a:avLst/>
        </a:prstGeom>
      </xdr:spPr>
    </xdr:pic>
    <xdr:clientData/>
  </xdr:twoCellAnchor>
  <xdr:twoCellAnchor editAs="oneCell">
    <xdr:from>
      <xdr:col>5</xdr:col>
      <xdr:colOff>53340</xdr:colOff>
      <xdr:row>22</xdr:row>
      <xdr:rowOff>480060</xdr:rowOff>
    </xdr:from>
    <xdr:to>
      <xdr:col>5</xdr:col>
      <xdr:colOff>3209703</xdr:colOff>
      <xdr:row>22</xdr:row>
      <xdr:rowOff>1196535</xdr:rowOff>
    </xdr:to>
    <xdr:pic>
      <xdr:nvPicPr>
        <xdr:cNvPr id="13" name="圖片 12">
          <a:extLst>
            <a:ext uri="{FF2B5EF4-FFF2-40B4-BE49-F238E27FC236}">
              <a16:creationId xmlns:a16="http://schemas.microsoft.com/office/drawing/2014/main" id="{9C5A6862-368F-4ABC-8AD3-4BC7A0C78F1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048500" y="11148060"/>
          <a:ext cx="3156363" cy="716475"/>
        </a:xfrm>
        <a:prstGeom prst="rect">
          <a:avLst/>
        </a:prstGeom>
      </xdr:spPr>
    </xdr:pic>
    <xdr:clientData/>
  </xdr:twoCellAnchor>
  <xdr:twoCellAnchor editAs="oneCell">
    <xdr:from>
      <xdr:col>5</xdr:col>
      <xdr:colOff>97140</xdr:colOff>
      <xdr:row>22</xdr:row>
      <xdr:rowOff>1760221</xdr:rowOff>
    </xdr:from>
    <xdr:to>
      <xdr:col>5</xdr:col>
      <xdr:colOff>1936378</xdr:colOff>
      <xdr:row>22</xdr:row>
      <xdr:rowOff>2627670</xdr:rowOff>
    </xdr:to>
    <xdr:pic>
      <xdr:nvPicPr>
        <xdr:cNvPr id="5" name="圖片 4">
          <a:extLst>
            <a:ext uri="{FF2B5EF4-FFF2-40B4-BE49-F238E27FC236}">
              <a16:creationId xmlns:a16="http://schemas.microsoft.com/office/drawing/2014/main" id="{6EC84616-CDEC-4B41-B9F4-4CA1CEEACA4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098575" y="12419256"/>
          <a:ext cx="1839238" cy="867449"/>
        </a:xfrm>
        <a:prstGeom prst="rect">
          <a:avLst/>
        </a:prstGeom>
      </xdr:spPr>
    </xdr:pic>
    <xdr:clientData/>
  </xdr:twoCellAnchor>
  <xdr:twoCellAnchor editAs="oneCell">
    <xdr:from>
      <xdr:col>5</xdr:col>
      <xdr:colOff>2105188</xdr:colOff>
      <xdr:row>22</xdr:row>
      <xdr:rowOff>1731659</xdr:rowOff>
    </xdr:from>
    <xdr:to>
      <xdr:col>5</xdr:col>
      <xdr:colOff>4455459</xdr:colOff>
      <xdr:row>22</xdr:row>
      <xdr:rowOff>2671501</xdr:rowOff>
    </xdr:to>
    <xdr:pic>
      <xdr:nvPicPr>
        <xdr:cNvPr id="8" name="圖片 7">
          <a:extLst>
            <a:ext uri="{FF2B5EF4-FFF2-40B4-BE49-F238E27FC236}">
              <a16:creationId xmlns:a16="http://schemas.microsoft.com/office/drawing/2014/main" id="{BAACA549-735C-40D9-AFE5-4FA900A3B19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106623" y="12390694"/>
          <a:ext cx="2350271" cy="939842"/>
        </a:xfrm>
        <a:prstGeom prst="rect">
          <a:avLst/>
        </a:prstGeom>
      </xdr:spPr>
    </xdr:pic>
    <xdr:clientData/>
  </xdr:twoCellAnchor>
  <xdr:twoCellAnchor editAs="oneCell">
    <xdr:from>
      <xdr:col>3</xdr:col>
      <xdr:colOff>1008829</xdr:colOff>
      <xdr:row>29</xdr:row>
      <xdr:rowOff>43142</xdr:rowOff>
    </xdr:from>
    <xdr:to>
      <xdr:col>3</xdr:col>
      <xdr:colOff>2487707</xdr:colOff>
      <xdr:row>29</xdr:row>
      <xdr:rowOff>791052</xdr:rowOff>
    </xdr:to>
    <xdr:pic>
      <xdr:nvPicPr>
        <xdr:cNvPr id="12" name="圖片 11">
          <a:extLst>
            <a:ext uri="{FF2B5EF4-FFF2-40B4-BE49-F238E27FC236}">
              <a16:creationId xmlns:a16="http://schemas.microsoft.com/office/drawing/2014/main" id="{A36C5AFB-338C-41C2-9A28-3A8731DC4202}"/>
            </a:ext>
          </a:extLst>
        </xdr:cNvPr>
        <xdr:cNvPicPr>
          <a:picLocks noChangeAspect="1"/>
        </xdr:cNvPicPr>
      </xdr:nvPicPr>
      <xdr:blipFill rotWithShape="1">
        <a:blip xmlns:r="http://schemas.openxmlformats.org/officeDocument/2006/relationships" r:embed="rId9"/>
        <a:srcRect t="37375" b="4806"/>
        <a:stretch/>
      </xdr:blipFill>
      <xdr:spPr>
        <a:xfrm>
          <a:off x="4049358" y="22596848"/>
          <a:ext cx="1478878" cy="747910"/>
        </a:xfrm>
        <a:prstGeom prst="rect">
          <a:avLst/>
        </a:prstGeom>
      </xdr:spPr>
    </xdr:pic>
    <xdr:clientData/>
  </xdr:twoCellAnchor>
  <xdr:twoCellAnchor editAs="oneCell">
    <xdr:from>
      <xdr:col>3</xdr:col>
      <xdr:colOff>926353</xdr:colOff>
      <xdr:row>29</xdr:row>
      <xdr:rowOff>962113</xdr:rowOff>
    </xdr:from>
    <xdr:to>
      <xdr:col>3</xdr:col>
      <xdr:colOff>2614707</xdr:colOff>
      <xdr:row>30</xdr:row>
      <xdr:rowOff>125603</xdr:rowOff>
    </xdr:to>
    <xdr:pic>
      <xdr:nvPicPr>
        <xdr:cNvPr id="4" name="圖片 3">
          <a:extLst>
            <a:ext uri="{FF2B5EF4-FFF2-40B4-BE49-F238E27FC236}">
              <a16:creationId xmlns:a16="http://schemas.microsoft.com/office/drawing/2014/main" id="{0172D587-A503-42E7-B72B-5D4DCD94B07B}"/>
            </a:ext>
          </a:extLst>
        </xdr:cNvPr>
        <xdr:cNvPicPr>
          <a:picLocks noChangeAspect="1"/>
        </xdr:cNvPicPr>
      </xdr:nvPicPr>
      <xdr:blipFill rotWithShape="1">
        <a:blip xmlns:r="http://schemas.openxmlformats.org/officeDocument/2006/relationships" r:embed="rId10"/>
        <a:srcRect t="11822" r="2252"/>
        <a:stretch/>
      </xdr:blipFill>
      <xdr:spPr>
        <a:xfrm>
          <a:off x="3966882" y="23515819"/>
          <a:ext cx="1688354" cy="1008726"/>
        </a:xfrm>
        <a:prstGeom prst="rect">
          <a:avLst/>
        </a:prstGeom>
      </xdr:spPr>
    </xdr:pic>
    <xdr:clientData/>
  </xdr:twoCellAnchor>
  <xdr:twoCellAnchor editAs="oneCell">
    <xdr:from>
      <xdr:col>5</xdr:col>
      <xdr:colOff>22861</xdr:colOff>
      <xdr:row>37</xdr:row>
      <xdr:rowOff>384210</xdr:rowOff>
    </xdr:from>
    <xdr:to>
      <xdr:col>5</xdr:col>
      <xdr:colOff>4556761</xdr:colOff>
      <xdr:row>37</xdr:row>
      <xdr:rowOff>1196457</xdr:rowOff>
    </xdr:to>
    <xdr:pic>
      <xdr:nvPicPr>
        <xdr:cNvPr id="6" name="圖片 5">
          <a:extLst>
            <a:ext uri="{FF2B5EF4-FFF2-40B4-BE49-F238E27FC236}">
              <a16:creationId xmlns:a16="http://schemas.microsoft.com/office/drawing/2014/main" id="{FBD33A0C-D6F2-472D-B4D9-E4301DB0AC87}"/>
            </a:ext>
          </a:extLst>
        </xdr:cNvPr>
        <xdr:cNvPicPr>
          <a:picLocks noChangeAspect="1"/>
        </xdr:cNvPicPr>
      </xdr:nvPicPr>
      <xdr:blipFill>
        <a:blip xmlns:r="http://schemas.openxmlformats.org/officeDocument/2006/relationships" r:embed="rId11"/>
        <a:stretch>
          <a:fillRect/>
        </a:stretch>
      </xdr:blipFill>
      <xdr:spPr>
        <a:xfrm>
          <a:off x="5532121" y="36259170"/>
          <a:ext cx="4533900" cy="812247"/>
        </a:xfrm>
        <a:prstGeom prst="rect">
          <a:avLst/>
        </a:prstGeom>
      </xdr:spPr>
    </xdr:pic>
    <xdr:clientData/>
  </xdr:twoCellAnchor>
  <xdr:twoCellAnchor editAs="oneCell">
    <xdr:from>
      <xdr:col>5</xdr:col>
      <xdr:colOff>106680</xdr:colOff>
      <xdr:row>38</xdr:row>
      <xdr:rowOff>228600</xdr:rowOff>
    </xdr:from>
    <xdr:to>
      <xdr:col>5</xdr:col>
      <xdr:colOff>4511409</xdr:colOff>
      <xdr:row>38</xdr:row>
      <xdr:rowOff>884095</xdr:rowOff>
    </xdr:to>
    <xdr:pic>
      <xdr:nvPicPr>
        <xdr:cNvPr id="10" name="圖片 9">
          <a:extLst>
            <a:ext uri="{FF2B5EF4-FFF2-40B4-BE49-F238E27FC236}">
              <a16:creationId xmlns:a16="http://schemas.microsoft.com/office/drawing/2014/main" id="{49EE97A8-247C-47B6-8ED6-7C55C0A8CF4A}"/>
            </a:ext>
          </a:extLst>
        </xdr:cNvPr>
        <xdr:cNvPicPr>
          <a:picLocks noChangeAspect="1"/>
        </xdr:cNvPicPr>
      </xdr:nvPicPr>
      <xdr:blipFill>
        <a:blip xmlns:r="http://schemas.openxmlformats.org/officeDocument/2006/relationships" r:embed="rId12"/>
        <a:stretch>
          <a:fillRect/>
        </a:stretch>
      </xdr:blipFill>
      <xdr:spPr>
        <a:xfrm>
          <a:off x="5615940" y="37566600"/>
          <a:ext cx="4404729" cy="655495"/>
        </a:xfrm>
        <a:prstGeom prst="rect">
          <a:avLst/>
        </a:prstGeom>
      </xdr:spPr>
    </xdr:pic>
    <xdr:clientData/>
  </xdr:twoCellAnchor>
  <xdr:twoCellAnchor editAs="oneCell">
    <xdr:from>
      <xdr:col>5</xdr:col>
      <xdr:colOff>160020</xdr:colOff>
      <xdr:row>38</xdr:row>
      <xdr:rowOff>1059180</xdr:rowOff>
    </xdr:from>
    <xdr:to>
      <xdr:col>5</xdr:col>
      <xdr:colOff>4542025</xdr:colOff>
      <xdr:row>38</xdr:row>
      <xdr:rowOff>1781391</xdr:rowOff>
    </xdr:to>
    <xdr:pic>
      <xdr:nvPicPr>
        <xdr:cNvPr id="14" name="圖片 13">
          <a:extLst>
            <a:ext uri="{FF2B5EF4-FFF2-40B4-BE49-F238E27FC236}">
              <a16:creationId xmlns:a16="http://schemas.microsoft.com/office/drawing/2014/main" id="{9D9F2DA5-6A65-4348-BAD6-20BBBF679F79}"/>
            </a:ext>
          </a:extLst>
        </xdr:cNvPr>
        <xdr:cNvPicPr>
          <a:picLocks noChangeAspect="1"/>
        </xdr:cNvPicPr>
      </xdr:nvPicPr>
      <xdr:blipFill>
        <a:blip xmlns:r="http://schemas.openxmlformats.org/officeDocument/2006/relationships" r:embed="rId13"/>
        <a:stretch>
          <a:fillRect/>
        </a:stretch>
      </xdr:blipFill>
      <xdr:spPr>
        <a:xfrm>
          <a:off x="5669280" y="38397180"/>
          <a:ext cx="4382005" cy="722211"/>
        </a:xfrm>
        <a:prstGeom prst="rect">
          <a:avLst/>
        </a:prstGeom>
      </xdr:spPr>
    </xdr:pic>
    <xdr:clientData/>
  </xdr:twoCellAnchor>
  <xdr:twoCellAnchor editAs="oneCell">
    <xdr:from>
      <xdr:col>5</xdr:col>
      <xdr:colOff>2317974</xdr:colOff>
      <xdr:row>40</xdr:row>
      <xdr:rowOff>35260</xdr:rowOff>
    </xdr:from>
    <xdr:to>
      <xdr:col>5</xdr:col>
      <xdr:colOff>4123766</xdr:colOff>
      <xdr:row>41</xdr:row>
      <xdr:rowOff>23645</xdr:rowOff>
    </xdr:to>
    <xdr:pic>
      <xdr:nvPicPr>
        <xdr:cNvPr id="15" name="圖片 14">
          <a:extLst>
            <a:ext uri="{FF2B5EF4-FFF2-40B4-BE49-F238E27FC236}">
              <a16:creationId xmlns:a16="http://schemas.microsoft.com/office/drawing/2014/main" id="{153ABA6C-01DF-4E29-A232-9DB67CDF8B01}"/>
            </a:ext>
          </a:extLst>
        </xdr:cNvPr>
        <xdr:cNvPicPr>
          <a:picLocks noChangeAspect="1"/>
        </xdr:cNvPicPr>
      </xdr:nvPicPr>
      <xdr:blipFill>
        <a:blip xmlns:r="http://schemas.openxmlformats.org/officeDocument/2006/relationships" r:embed="rId14"/>
        <a:stretch>
          <a:fillRect/>
        </a:stretch>
      </xdr:blipFill>
      <xdr:spPr>
        <a:xfrm>
          <a:off x="8630621" y="37836436"/>
          <a:ext cx="1805792" cy="1646856"/>
        </a:xfrm>
        <a:prstGeom prst="rect">
          <a:avLst/>
        </a:prstGeom>
      </xdr:spPr>
    </xdr:pic>
    <xdr:clientData/>
  </xdr:twoCellAnchor>
  <xdr:twoCellAnchor editAs="oneCell">
    <xdr:from>
      <xdr:col>5</xdr:col>
      <xdr:colOff>1100420</xdr:colOff>
      <xdr:row>41</xdr:row>
      <xdr:rowOff>173196</xdr:rowOff>
    </xdr:from>
    <xdr:to>
      <xdr:col>5</xdr:col>
      <xdr:colOff>4452471</xdr:colOff>
      <xdr:row>41</xdr:row>
      <xdr:rowOff>679023</xdr:rowOff>
    </xdr:to>
    <xdr:pic>
      <xdr:nvPicPr>
        <xdr:cNvPr id="16" name="圖片 15">
          <a:extLst>
            <a:ext uri="{FF2B5EF4-FFF2-40B4-BE49-F238E27FC236}">
              <a16:creationId xmlns:a16="http://schemas.microsoft.com/office/drawing/2014/main" id="{0B7D4970-09C6-4E6B-BEF0-80B2F460B240}"/>
            </a:ext>
          </a:extLst>
        </xdr:cNvPr>
        <xdr:cNvPicPr>
          <a:picLocks noChangeAspect="1"/>
        </xdr:cNvPicPr>
      </xdr:nvPicPr>
      <xdr:blipFill>
        <a:blip xmlns:r="http://schemas.openxmlformats.org/officeDocument/2006/relationships" r:embed="rId15"/>
        <a:stretch>
          <a:fillRect/>
        </a:stretch>
      </xdr:blipFill>
      <xdr:spPr>
        <a:xfrm>
          <a:off x="7413067" y="39632843"/>
          <a:ext cx="3352051" cy="505827"/>
        </a:xfrm>
        <a:prstGeom prst="rect">
          <a:avLst/>
        </a:prstGeom>
      </xdr:spPr>
    </xdr:pic>
    <xdr:clientData/>
  </xdr:twoCellAnchor>
  <xdr:twoCellAnchor editAs="oneCell">
    <xdr:from>
      <xdr:col>5</xdr:col>
      <xdr:colOff>22860</xdr:colOff>
      <xdr:row>34</xdr:row>
      <xdr:rowOff>213360</xdr:rowOff>
    </xdr:from>
    <xdr:to>
      <xdr:col>5</xdr:col>
      <xdr:colOff>4427589</xdr:colOff>
      <xdr:row>34</xdr:row>
      <xdr:rowOff>868855</xdr:rowOff>
    </xdr:to>
    <xdr:pic>
      <xdr:nvPicPr>
        <xdr:cNvPr id="17" name="圖片 16">
          <a:extLst>
            <a:ext uri="{FF2B5EF4-FFF2-40B4-BE49-F238E27FC236}">
              <a16:creationId xmlns:a16="http://schemas.microsoft.com/office/drawing/2014/main" id="{F7925555-A7FE-4F1A-A1BB-BDFB6326529F}"/>
            </a:ext>
          </a:extLst>
        </xdr:cNvPr>
        <xdr:cNvPicPr>
          <a:picLocks noChangeAspect="1"/>
        </xdr:cNvPicPr>
      </xdr:nvPicPr>
      <xdr:blipFill>
        <a:blip xmlns:r="http://schemas.openxmlformats.org/officeDocument/2006/relationships" r:embed="rId12"/>
        <a:stretch>
          <a:fillRect/>
        </a:stretch>
      </xdr:blipFill>
      <xdr:spPr>
        <a:xfrm>
          <a:off x="5532120" y="34754820"/>
          <a:ext cx="4404729" cy="655495"/>
        </a:xfrm>
        <a:prstGeom prst="rect">
          <a:avLst/>
        </a:prstGeom>
      </xdr:spPr>
    </xdr:pic>
    <xdr:clientData/>
  </xdr:twoCellAnchor>
  <xdr:twoCellAnchor editAs="oneCell">
    <xdr:from>
      <xdr:col>5</xdr:col>
      <xdr:colOff>32078</xdr:colOff>
      <xdr:row>47</xdr:row>
      <xdr:rowOff>350519</xdr:rowOff>
    </xdr:from>
    <xdr:to>
      <xdr:col>5</xdr:col>
      <xdr:colOff>4610100</xdr:colOff>
      <xdr:row>47</xdr:row>
      <xdr:rowOff>1406732</xdr:rowOff>
    </xdr:to>
    <xdr:pic>
      <xdr:nvPicPr>
        <xdr:cNvPr id="18" name="圖片 17">
          <a:extLst>
            <a:ext uri="{FF2B5EF4-FFF2-40B4-BE49-F238E27FC236}">
              <a16:creationId xmlns:a16="http://schemas.microsoft.com/office/drawing/2014/main" id="{34B39046-051D-4AB5-B6B8-74E435641B68}"/>
            </a:ext>
          </a:extLst>
        </xdr:cNvPr>
        <xdr:cNvPicPr>
          <a:picLocks noChangeAspect="1"/>
        </xdr:cNvPicPr>
      </xdr:nvPicPr>
      <xdr:blipFill>
        <a:blip xmlns:r="http://schemas.openxmlformats.org/officeDocument/2006/relationships" r:embed="rId16"/>
        <a:stretch>
          <a:fillRect/>
        </a:stretch>
      </xdr:blipFill>
      <xdr:spPr>
        <a:xfrm>
          <a:off x="5541338" y="50086259"/>
          <a:ext cx="4578022" cy="1056213"/>
        </a:xfrm>
        <a:prstGeom prst="rect">
          <a:avLst/>
        </a:prstGeom>
      </xdr:spPr>
    </xdr:pic>
    <xdr:clientData/>
  </xdr:twoCellAnchor>
  <xdr:twoCellAnchor editAs="oneCell">
    <xdr:from>
      <xdr:col>5</xdr:col>
      <xdr:colOff>55360</xdr:colOff>
      <xdr:row>45</xdr:row>
      <xdr:rowOff>459949</xdr:rowOff>
    </xdr:from>
    <xdr:to>
      <xdr:col>5</xdr:col>
      <xdr:colOff>2674620</xdr:colOff>
      <xdr:row>45</xdr:row>
      <xdr:rowOff>1989527</xdr:rowOff>
    </xdr:to>
    <xdr:pic>
      <xdr:nvPicPr>
        <xdr:cNvPr id="19" name="圖片 18">
          <a:extLst>
            <a:ext uri="{FF2B5EF4-FFF2-40B4-BE49-F238E27FC236}">
              <a16:creationId xmlns:a16="http://schemas.microsoft.com/office/drawing/2014/main" id="{53748654-F8B1-4C3B-98DE-684227B938FB}"/>
            </a:ext>
          </a:extLst>
        </xdr:cNvPr>
        <xdr:cNvPicPr>
          <a:picLocks noChangeAspect="1"/>
        </xdr:cNvPicPr>
      </xdr:nvPicPr>
      <xdr:blipFill>
        <a:blip xmlns:r="http://schemas.openxmlformats.org/officeDocument/2006/relationships" r:embed="rId17"/>
        <a:stretch>
          <a:fillRect/>
        </a:stretch>
      </xdr:blipFill>
      <xdr:spPr>
        <a:xfrm>
          <a:off x="5564620" y="48671689"/>
          <a:ext cx="2619260" cy="1529578"/>
        </a:xfrm>
        <a:prstGeom prst="rect">
          <a:avLst/>
        </a:prstGeom>
      </xdr:spPr>
    </xdr:pic>
    <xdr:clientData/>
  </xdr:twoCellAnchor>
  <xdr:twoCellAnchor editAs="oneCell">
    <xdr:from>
      <xdr:col>5</xdr:col>
      <xdr:colOff>32158</xdr:colOff>
      <xdr:row>45</xdr:row>
      <xdr:rowOff>1920240</xdr:rowOff>
    </xdr:from>
    <xdr:to>
      <xdr:col>5</xdr:col>
      <xdr:colOff>3947046</xdr:colOff>
      <xdr:row>45</xdr:row>
      <xdr:rowOff>2821673</xdr:rowOff>
    </xdr:to>
    <xdr:pic>
      <xdr:nvPicPr>
        <xdr:cNvPr id="20" name="圖片 19">
          <a:extLst>
            <a:ext uri="{FF2B5EF4-FFF2-40B4-BE49-F238E27FC236}">
              <a16:creationId xmlns:a16="http://schemas.microsoft.com/office/drawing/2014/main" id="{D1E226EC-CC5E-4A4A-8845-733BD7F7AC3E}"/>
            </a:ext>
          </a:extLst>
        </xdr:cNvPr>
        <xdr:cNvPicPr>
          <a:picLocks noChangeAspect="1"/>
        </xdr:cNvPicPr>
      </xdr:nvPicPr>
      <xdr:blipFill>
        <a:blip xmlns:r="http://schemas.openxmlformats.org/officeDocument/2006/relationships" r:embed="rId18"/>
        <a:stretch>
          <a:fillRect/>
        </a:stretch>
      </xdr:blipFill>
      <xdr:spPr>
        <a:xfrm>
          <a:off x="5541418" y="50131980"/>
          <a:ext cx="3914888" cy="901433"/>
        </a:xfrm>
        <a:prstGeom prst="rect">
          <a:avLst/>
        </a:prstGeom>
      </xdr:spPr>
    </xdr:pic>
    <xdr:clientData/>
  </xdr:twoCellAnchor>
  <xdr:twoCellAnchor editAs="oneCell">
    <xdr:from>
      <xdr:col>5</xdr:col>
      <xdr:colOff>76200</xdr:colOff>
      <xdr:row>45</xdr:row>
      <xdr:rowOff>2750820</xdr:rowOff>
    </xdr:from>
    <xdr:to>
      <xdr:col>5</xdr:col>
      <xdr:colOff>3832859</xdr:colOff>
      <xdr:row>45</xdr:row>
      <xdr:rowOff>3865880</xdr:rowOff>
    </xdr:to>
    <xdr:pic>
      <xdr:nvPicPr>
        <xdr:cNvPr id="21" name="圖片 20">
          <a:extLst>
            <a:ext uri="{FF2B5EF4-FFF2-40B4-BE49-F238E27FC236}">
              <a16:creationId xmlns:a16="http://schemas.microsoft.com/office/drawing/2014/main" id="{3C55CB8D-7BEE-4359-96E5-6F58FD1B05D5}"/>
            </a:ext>
          </a:extLst>
        </xdr:cNvPr>
        <xdr:cNvPicPr>
          <a:picLocks noChangeAspect="1"/>
        </xdr:cNvPicPr>
      </xdr:nvPicPr>
      <xdr:blipFill>
        <a:blip xmlns:r="http://schemas.openxmlformats.org/officeDocument/2006/relationships" r:embed="rId19"/>
        <a:stretch>
          <a:fillRect/>
        </a:stretch>
      </xdr:blipFill>
      <xdr:spPr>
        <a:xfrm>
          <a:off x="5585460" y="50962560"/>
          <a:ext cx="3756659" cy="124206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an Ho" refreshedDate="44608.511192592596" createdVersion="7" refreshedVersion="7" minRefreshableVersion="3" recordCount="67" xr:uid="{2BF1D914-C819-4B3D-AC98-E0D04F9116FB}">
  <cacheSource type="worksheet">
    <worksheetSource ref="A1:I68" sheet="User審查意見彙整"/>
  </cacheSource>
  <cacheFields count="9">
    <cacheField name="User意見" numFmtId="0">
      <sharedItems count="6">
        <s v="邵淑微"/>
        <s v="宋郁宏"/>
        <s v="許慧玉"/>
        <s v="徐名弘"/>
        <s v="蔡珮瑜"/>
        <s v="張舜雯"/>
      </sharedItems>
    </cacheField>
    <cacheField name="序號" numFmtId="0">
      <sharedItems containsSemiMixedTypes="0" containsString="0" containsNumber="1" containsInteger="1" minValue="1" maxValue="23"/>
    </cacheField>
    <cacheField name="章節及說明" numFmtId="0">
      <sharedItems/>
    </cacheField>
    <cacheField name="SKL問題描述" numFmtId="0">
      <sharedItems longText="1"/>
    </cacheField>
    <cacheField name="意見收到日" numFmtId="14">
      <sharedItems containsDate="1" containsMixedTypes="1" minDate="2022-01-14T00:00:00" maxDate="2022-01-29T00:00:00" count="4">
        <d v="2022-01-14T00:00:00"/>
        <d v="2022-01-26T00:00:00"/>
        <d v="2022-01-28T00:00:00"/>
        <s v="2022/2/8、2022/2/11"/>
      </sharedItems>
    </cacheField>
    <cacheField name="萬事宜處理說明" numFmtId="0">
      <sharedItems containsBlank="1" longText="1"/>
    </cacheField>
    <cacheField name="意見回覆日" numFmtId="0">
      <sharedItems containsDate="1" containsBlank="1" containsMixedTypes="1" minDate="2022-01-21T00:00:00" maxDate="2022-02-17T00:00:00"/>
    </cacheField>
    <cacheField name="回覆狀態" numFmtId="0">
      <sharedItems containsBlank="1"/>
    </cacheField>
    <cacheField name="SKL結果確認/版本"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x v="0"/>
    <n v="1"/>
    <s v="L5801補貼息作業"/>
    <s v="無產檔，無法確認是否符合需求"/>
    <x v="0"/>
    <s v="版本不是最新版本，目前已上新版"/>
    <d v="2022-01-21T00:00:00"/>
    <s v="已完成"/>
    <m/>
  </r>
  <r>
    <x v="0"/>
    <n v="2"/>
    <s v="L5811產生國稅局申報媒體檔"/>
    <s v="檔案無資料無法確認是否符合需求"/>
    <x v="0"/>
    <s v="輸入年度,民國109年有資料,因資料筆數多,_x000a_故執行完需一段時間,至自動跳出完成訊息"/>
    <d v="2022-01-21T00:00:00"/>
    <s v="已完成"/>
    <m/>
  </r>
  <r>
    <x v="0"/>
    <n v="3"/>
    <s v="L5812國稅局申報檔維護"/>
    <s v="無產檔，無法確認是否符合需求"/>
    <x v="0"/>
    <s v="此交易供修改每年房屋擔保借款繳息工作檔資料,無產檔"/>
    <d v="2022-01-21T00:00:00"/>
    <s v="已完成"/>
    <m/>
  </r>
  <r>
    <x v="0"/>
    <n v="4"/>
    <s v="L5813產生國稅局申報媒體檔"/>
    <s v="無產檔，無法確認是否符合需求"/>
    <x v="0"/>
    <s v="輸入年度,民國109年皆有資料"/>
    <d v="2022-01-21T00:00:00"/>
    <s v="已完成"/>
    <m/>
  </r>
  <r>
    <x v="0"/>
    <n v="5"/>
    <s v="L5982國稅局申報檔查詢"/>
    <s v="無產檔，無法確認是否符合需求"/>
    <x v="0"/>
    <s v="此交易為查詢相關每年房屋擔保借款繳息工作檔資料,無產檔"/>
    <d v="2022-01-21T00:00:00"/>
    <s v="已完成"/>
    <m/>
  </r>
  <r>
    <x v="0"/>
    <n v="6"/>
    <s v="L9714繳息證明單"/>
    <s v="強制跳離畫面，無法檢視"/>
    <x v="0"/>
    <s v="已確認使用者權限可進入交易畫面 , 請重試"/>
    <d v="2022-01-21T00:00:00"/>
    <s v="已完成"/>
    <m/>
  </r>
  <r>
    <x v="0"/>
    <n v="7"/>
    <s v="L6310特殊/例假日登錄"/>
    <s v="沒有看到此功能項目"/>
    <x v="0"/>
    <s v="由L6030點選新增假日按鈕、或修改刪除按鈕進入"/>
    <d v="2022-01-21T00:00:00"/>
    <s v="已完成"/>
    <m/>
  </r>
  <r>
    <x v="0"/>
    <n v="8"/>
    <s v="L9713應收票據之帳齡分析"/>
    <s v="強制跳離畫面，無法檢視"/>
    <x v="0"/>
    <s v="已確認使用者權限可進入交易畫面 , 請重試"/>
    <d v="2022-01-21T00:00:00"/>
    <s v="已完成"/>
    <m/>
  </r>
  <r>
    <x v="0"/>
    <n v="9"/>
    <s v="報表作業/定期報表/月報"/>
    <s v="無法使用功能"/>
    <x v="0"/>
    <s v="已確認使用者權限可進入交易畫面 , 請重試"/>
    <d v="2022-01-21T00:00:00"/>
    <s v="已完成"/>
    <m/>
  </r>
  <r>
    <x v="0"/>
    <n v="10"/>
    <s v="寬限到期明細表及產生繳息通知單"/>
    <s v="未列入"/>
    <x v="0"/>
    <s v="1. L9710寬限到期明細表_x000a_2. 繳息通知單 -&gt; 列印改[套表] : 己完成"/>
    <d v="2022-01-21T00:00:00"/>
    <s v="已完成"/>
    <m/>
  </r>
  <r>
    <x v="0"/>
    <n v="11"/>
    <s v="業務狀況表"/>
    <s v="未列入"/>
    <x v="0"/>
    <s v="[5-08-32 業務狀況表] _x000a_新報表代號 LM014_x000a_平均利率月報表(總表)_x000a_平均利率月報表(企金)_x000a_平均利率月報表(房貸)_x000a_平均利率月報表(企金通路)_x000a_平均利率月報表(非企金通路)"/>
    <d v="2022-01-21T00:00:00"/>
    <s v="已完成"/>
    <m/>
  </r>
  <r>
    <x v="0"/>
    <n v="12"/>
    <s v="暫收款-火險費 餘額表"/>
    <s v="未列入"/>
    <x v="0"/>
    <s v="L4961火險保費明細查詢_x000a_[火險到期年月]修改為查詢起訖年月_x000a_[查詢選項]選擇1:正常已繳_x000a__x000a__x000a__x000a__x000a__x000a_"/>
    <d v="2022-01-21T00:00:00"/>
    <s v="已完成"/>
    <m/>
  </r>
  <r>
    <x v="0"/>
    <n v="13"/>
    <s v="火險費轉催收傳票開立作業"/>
    <s v="未列入"/>
    <x v="0"/>
    <s v="是否比照[L2614法務費轉催收傳票開立作業(列印)]做法，請確認_x000a__x000a__x000a__x000a__x000a__x000a_"/>
    <d v="2022-01-21T00:00:00"/>
    <s v="待User確認"/>
    <m/>
  </r>
  <r>
    <x v="0"/>
    <n v="14"/>
    <s v="L3007暫收支票明細資料查詢"/>
    <s v="到期日條件篩選功能未完全"/>
    <x v="0"/>
    <s v="支票到期日(迄)新增檢核:不可小於[支票到期日(起)]"/>
    <d v="2022-01-21T00:00:00"/>
    <s v="已完成"/>
    <m/>
  </r>
  <r>
    <x v="1"/>
    <n v="1"/>
    <s v="L4041-2產出媒體檔-下載"/>
    <s v="檔案名稱與內容格式和原檔案不符"/>
    <x v="0"/>
    <s v="內容格式:用戶編號改為右靠左補空_x000a_檔案名稱:是否為&quot;PO$P11P_846授權出&quot;"/>
    <d v="2022-01-21T00:00:00"/>
    <s v="已完成"/>
    <m/>
  </r>
  <r>
    <x v="1"/>
    <n v="2"/>
    <s v="L4043-修改L4412"/>
    <s v="狀況代碼 : 00-成功_x000a_申請代碼 : 9暫停_x000a_顯示額度(4)使用中，不允許暫停_x000a_請問此功能為?"/>
    <x v="0"/>
    <s v="有有效額度使用則不允許暫停"/>
    <d v="2022-01-21T00:00:00"/>
    <s v="已完成"/>
    <m/>
  </r>
  <r>
    <x v="1"/>
    <n v="3"/>
    <s v="L4043-刪除L4412"/>
    <s v="狀況代碼 : 未授權_x000a_申請代碼 : 終止_x000a_顯示最後一筆授權資料記號不符1/2_x000a_不能取消終止授權?"/>
    <x v="0"/>
    <s v="已修正"/>
    <d v="2022-01-21T00:00:00"/>
    <s v="已完成"/>
    <m/>
  </r>
  <r>
    <x v="1"/>
    <n v="4"/>
    <s v="L4043-新增授權資料"/>
    <s v="無法新增"/>
    <x v="0"/>
    <s v="測試可新增"/>
    <d v="2022-01-21T00:00:00"/>
    <s v="已完成"/>
    <m/>
  </r>
  <r>
    <x v="2"/>
    <n v="1"/>
    <s v="L4040-產生ACH授權提出資料"/>
    <s v="1. 再次授權、取消授權裡，*提出日期(起日)欄位非必輸，戶號與提出日期可擇一"/>
    <x v="0"/>
    <s v="需擇一輸入,否則資料太多"/>
    <d v="2022-01-21T00:00:00"/>
    <s v="已完成"/>
    <m/>
  </r>
  <r>
    <x v="2"/>
    <n v="2"/>
    <s v="L4042-ACH授權資料查詢"/>
    <s v="1. ACH授權資料新增或刪除會跳錯誤訊息：資料錯誤或查無資料_x000a_2.修改裡暫停授權功能：〔使用中，不允許暫停〕，此功能是什麼狀況使用?"/>
    <x v="0"/>
    <s v="1.已修正_x000a_2.有有效額度使用則不允許暫停"/>
    <d v="2022-01-21T00:00:00"/>
    <s v="已完成"/>
    <m/>
  </r>
  <r>
    <x v="2"/>
    <n v="3"/>
    <s v="L4410- ACH授權資料建檔"/>
    <s v="無法建檔，跳錯誤訊息：資料錯誤或查無資料"/>
    <x v="0"/>
    <s v="已修正"/>
    <d v="2022-01-21T00:00:00"/>
    <s v="已完成"/>
    <m/>
  </r>
  <r>
    <x v="3"/>
    <n v="1"/>
    <s v="L2801未齊案件管理"/>
    <s v="1. 未齊件起始日是什麼計算?根據撥款日還是?_x000a_2. 齊件迄日是?_x000a_3. 以CHROME瀏覽器需要縮小比例到80%畫面才會整齊。_x000a_4. 未齊件代碼經填入請增加會顯示該代碼訊息部分_x000a_5. 銷件日期是房貸專員可填載欄位?_x000a_6. 新增代碼是每一個人員皆可作業?_x000a_7. 當一個案件要登錄數個代碼控管未齊件_x000a_(1) L2801可重複在該頁面建立不同代碼?_x000a_(2) L2801每當建立一個代碼時，會在該額度下方顯示已建立代碼?_x000a_8. 當數個文件需要列入代碼99其他做為控管時，如何處理?_x000a_(1) 均填入備註?-&gt;備註會在其他地方顯示?_x000a_(2) 建數個代碼99?"/>
    <x v="1"/>
    <s v="1.[齊件迄日]是依據該(撥款日+[未齊件代碼]所對應的齊件日期計算日_x000a_，如果撥款日為0，則抓系統日曆日加上[未齊件代碼]所對應的工作日)_x000a__x000a__x000a__x000a__x000a__x000a_2.[齊件迄日]為[齊件日期]，URS審查會議後修改_x000a_3.我這邊100%跟80%畫面應該都整齊_x000a__x000a__x000a__x000a__x000a__x000a__x000a_4.目前會有選單顯示未齊件代碼個別代表什麼_x000a_5.目前沒控管_x000a_6.不是,會依人員的權責設定權限_x000a_7._x000a_(1)可以_x000a_(2)同一個戶號額度會在打[未齊件代碼]欄位時，會檢核是否已存在，已存在則會丟出訊息顯示(請使用修改功能)_x000a__x000a__x000a_8._x000a_(1)請填入備註欄位，L2921查詢出來的結果有顯示備註欄位可以區分_x000a_(2)同(1)，相同代碼只能有一個_x000a__x000a_"/>
    <d v="2022-01-27T00:00:00"/>
    <s v="已完成"/>
    <m/>
  </r>
  <r>
    <x v="3"/>
    <n v="2"/>
    <s v="L2921未齊件資料查詢"/>
    <s v="1. 查詢到的資料畫面是什麼樣子?_x000a_2. 如該案件有多個額度有多個代碼情形者?會如何顯示?"/>
    <x v="1"/>
    <s v="1.查詢畫面如下，如要查看內容，點選[查詢]按鈕可單一檢視_x000a__x000a__x000a__x000a__x000a__x000a__x000a__x000a_2.問題一的圖，輸入畫面可以控制是否要打單一額度_x000a__x000a__x000a__x000a__x000a__x000a__x000a__x000a_"/>
    <d v="2022-01-27T00:00:00"/>
    <s v="已完成"/>
    <m/>
  </r>
  <r>
    <x v="3"/>
    <n v="3"/>
    <s v="L6070未齊件代碼查詢"/>
    <s v="新增修改刪除同一代碼，是否會套用到前述已被該代碼註記的案件?"/>
    <x v="1"/>
    <s v="會，所以舊的代碼說明可能會因為後續異動而改變"/>
    <d v="2022-01-27T00:00:00"/>
    <s v="已完成"/>
    <m/>
  </r>
  <r>
    <x v="3"/>
    <n v="4"/>
    <s v="L6700未齊件代碼維護"/>
    <s v="無意見"/>
    <x v="1"/>
    <s v="-"/>
    <s v="-"/>
    <s v="-"/>
    <m/>
  </r>
  <r>
    <x v="4"/>
    <n v="1"/>
    <s v="L1110＿顧客基本資料維護-開放查詢變更"/>
    <s v="PJ201800012_URS_1顧客管理作業_V1.45，P10【2.[CustMain.ALWINQ開放查詢]欄位的處理邏輯：_x000a_(1).不開放查詢客戶資料(需判斷登入者的單位別，單位別=0000總公司可以全查，若為分公司則只能查分公司建立的案件)只能看到帳務面資料:放款、案件、未齊件;不可以看到:顧客、電話、財報、保證人、擔保品、共同借款人、關聯戶、交互運用 _x000a_(2).開放查詢客戶資料，全部人皆可查詢。】這段描述_x000a_-----------------------_x000a_【不開放查詢客戶資料(需判斷登入者的單位別，單位別=0000總公司可以全查】，應該是以我們的權限去區分，而非依單位別去限制。"/>
    <x v="2"/>
    <s v="列入議題討論"/>
    <d v="2022-02-15T00:00:00"/>
    <s v="已完成"/>
    <m/>
  </r>
  <r>
    <x v="4"/>
    <n v="2"/>
    <s v="L1110＿顧客基本資料維護-開放查詢變更"/>
    <s v="修改後為不開放_x000a_無法檢視是否不開放功能正常無誤"/>
    <x v="2"/>
    <s v="L1001重新查詢後,&quot;開放查詢&quot;按鈕,會更新最新狀態為[開放]或[不開放]"/>
    <d v="2022-02-15T00:00:00"/>
    <s v="已完成"/>
    <m/>
  </r>
  <r>
    <x v="4"/>
    <n v="3"/>
    <s v="L1110＿顧客基本資料維護-開放查詢變更"/>
    <s v="L1001_顧客明細資料查詢_x000a_此功能在L1001_顧客明細資料查詢，無法點選設定，選單也無此選項。只能直接用號碼才能變更。請修正，應於L1001_顧客明細資料查詢時，能直接點選功能"/>
    <x v="2"/>
    <s v="目前L1001查詢後,&quot;開放查詢&quot;,會顯示狀態為[開放]或[不開放]按鈕供點選,不知問題為何?_x000a_(UAT_online)"/>
    <d v="2022-02-15T00:00:00"/>
    <s v="已完成"/>
    <m/>
  </r>
  <r>
    <x v="4"/>
    <n v="1"/>
    <s v="L1001_顧客明細資料查詢"/>
    <s v="顯示畫面_x000a__x000a__x000a__x000a_此按鈕應設立在共同位置，如最上方或最下方，如下圖_x000a__x000a__x000a__x000a__x000a_"/>
    <x v="2"/>
    <s v="系統共同設計_x000a_1.新增按鈕置於查詢按鈕同列_x000a_2.針對明細資料的功能鍵,會置於每筆資料同列"/>
    <d v="2022-02-15T00:00:00"/>
    <s v="已完成"/>
    <m/>
  </r>
  <r>
    <x v="4"/>
    <n v="1"/>
    <s v="L2001商品參數明細資料查詢"/>
    <s v="欄位【企金可使用記號】：_x000a_企金可使用記號，此功能為何?"/>
    <x v="2"/>
    <s v="申請案件時案件隸屬單位為企金時可使用"/>
    <d v="2022-02-15T00:00:00"/>
    <s v="已完成"/>
    <m/>
  </r>
  <r>
    <x v="4"/>
    <n v="2"/>
    <s v="L2001商品參數明細資料查詢"/>
    <s v="欄位【生效日期】：改_啟用日期"/>
    <x v="2"/>
    <s v="無此欄位"/>
    <d v="2022-02-15T00:00:00"/>
    <s v="已完成"/>
    <m/>
  </r>
  <r>
    <x v="4"/>
    <n v="3"/>
    <s v="L2001商品參數明細資料查詢"/>
    <s v="PJ201800012_URS_2業務作業_V1.5，P68，商品狀態，_x000a_1:已生效_x000a_2:未生效_x000a_3:已截止_x000a_4:停用：與畫面顯示不同"/>
    <x v="2"/>
    <s v="修改URS文件與畫面一致_x000a_0:全部_x000a_1:已生效_x000a_2:待生效_x000a_3:已失效"/>
    <d v="2022-02-15T00:00:00"/>
    <s v="已完成"/>
    <m/>
  </r>
  <r>
    <x v="4"/>
    <n v="4"/>
    <s v="L2001商品參數明細資料查詢"/>
    <s v="欄位【商品狀態】：已生效，改_啟用_x000a_未生效，改_未啟用"/>
    <x v="2"/>
    <s v="列入議題討論"/>
    <d v="2022-02-15T00:00:00"/>
    <s v="已完成"/>
    <m/>
  </r>
  <r>
    <x v="4"/>
    <n v="5"/>
    <s v="L2001商品參數明細資料查詢"/>
    <s v="欄位【商品狀態】：停用，條件為何?"/>
    <x v="2"/>
    <s v="目前無停用選項,更新文件[商品狀態]欄位說明_x000a__x000a__x000a__x000a_"/>
    <d v="2022-02-15T00:00:00"/>
    <s v="已完成"/>
    <m/>
  </r>
  <r>
    <x v="4"/>
    <n v="1"/>
    <s v="L2101商品參數維護"/>
    <s v="此功能是否應由推展確認?_x000a_這個有改成eloan上送了嗎?"/>
    <x v="2"/>
    <s v="列入議題討論"/>
    <d v="2022-02-15T00:00:00"/>
    <s v="已完成"/>
    <m/>
  </r>
  <r>
    <x v="4"/>
    <n v="2"/>
    <s v="L2101商品參數維護"/>
    <s v="欄位【生效日期】： _x000a_改_啟用日期"/>
    <x v="2"/>
    <s v="列入議題討論"/>
    <d v="2022-02-15T00:00:00"/>
    <s v="已完成"/>
    <m/>
  </r>
  <r>
    <x v="4"/>
    <n v="3"/>
    <s v="L2101商品參數維護"/>
    <s v="PJ201800012_URS_2業務作業_V1.5，3.2_L2101商品參數維護：_x000a_未提及【企金可使用記號】，但系統畫面有此欄位"/>
    <x v="2"/>
    <s v="需求規格書新增【企金可使用記號】欄位說明_x000a__x000a__x000a__x000a__x000a__x000a_"/>
    <d v="2022-02-15T00:00:00"/>
    <s v="已完成"/>
    <m/>
  </r>
  <r>
    <x v="4"/>
    <n v="4"/>
    <s v="L2101商品參數維護"/>
    <s v="PJ201800012_URS_2業務作業_V1.5，3.2_L2101商品參數維護：_x000a_欄位【商品狀態】與【L2001商品參數明細資料查詢】，寫法不一致"/>
    <x v="2"/>
    <s v="已更新欄位說明_x000a__x000a__x000a__x000a__x000a__x000a__x000a__x000a__x000a__x000a_"/>
    <d v="2022-02-15T00:00:00"/>
    <s v="已完成"/>
    <m/>
  </r>
  <r>
    <x v="4"/>
    <n v="5"/>
    <s v="L2101商品參數維護"/>
    <s v="欄位【企金可使用記號】_x000a_企金可使用記號，此功能為何?"/>
    <x v="2"/>
    <s v="申請案件時案件隸屬單位為企金時可使用"/>
    <d v="2022-02-15T00:00:00"/>
    <s v="已完成"/>
    <m/>
  </r>
  <r>
    <x v="4"/>
    <n v="6"/>
    <s v="L2101商品參數維護"/>
    <s v="根據PJ201800012_URS_2業務作業_V1.5【L2001商品參數明細資料查詢】，所寫狀態有停用：_x000a_怎麼停用?"/>
    <x v="2"/>
    <s v="已更新文件說明,目前無停用選項_x000a__x000a__x000a__x000a__x000a__x000a__x000a__x000a_"/>
    <d v="2022-02-15T00:00:00"/>
    <s v="已完成"/>
    <m/>
  </r>
  <r>
    <x v="4"/>
    <n v="7"/>
    <s v="L2101商品參數維護"/>
    <s v="加減碼是否依合約記號：要如何修改?"/>
    <x v="2"/>
    <s v="不可修改 新商品預設Y_x000a__x000a__x000a_"/>
    <d v="2022-02-15T00:00:00"/>
    <s v="已完成"/>
    <m/>
  </r>
  <r>
    <x v="4"/>
    <n v="8"/>
    <s v="L2101商品參數維護"/>
    <s v="違約適用方式：_x000a_001綁約[按年分段]、002綁約[按月分段]、005依提前償還金額，有啥差異?_x000a_1.自借款日起算，於未滿 36個月期間提前清償者，按各次提前清償金額，1.00% 計付違約金，但每36個月遞減違約金1.00%，領清償證明時收取_x000a_2.自借款日起算，於未滿 36個月期間提前清償者，按各次提前清償金額，1.00% 計付違約金，但每36個月遞減違約金1.00%，領清償證明時收取_x000a_5.自借款日起算，於未滿 36個月期間提前清償者，按各次提前清償金額，1.00% 計付違約金，但每36個月遞減違約金1.00%，領清償證明時收取"/>
    <x v="2"/>
    <s v="[違約適用方式]為[001.綁約[按年分段]]時[違約分段月數]固定為12_x000a_[違約適用方式]為[002.綁約[按月分段]]時[違約分段月數]需大於0_x000a_[違約適用方式]為[005.依提前償還金額]時[違約分段月數]固定為0_x000a_文件更新於PJ201800012_URS_2業務作業_V1.61_x000a_程式2022/2/16上午換版_x000a_文件PJ201800012_URS_2業務作業_V1.61 2022/2/18 "/>
    <d v="2022-02-15T00:00:00"/>
    <s v="已完成"/>
    <m/>
  </r>
  <r>
    <x v="4"/>
    <n v="9"/>
    <s v="L2101商品參數維護"/>
    <s v="違約適用方式003依核准額度、004依申貸金額：_x000a_文字意思是否有問題，_x000a_3.自借款日起算，於未滿 36個月期間提前清償者，每次還款按核准額度，1.00% 計付違約金，但每36個月遞減違約金1.00%，領清償證明時收取_x000a_4.自借款日起算，於未滿 36個月期間提前清償者，每次還款依撥款金額，1.00% 計付違約金，但每36個月遞減違約金1.00%，領清償證明時收取"/>
    <x v="2"/>
    <s v="003依核准額度、004依申貸金額,文字說明分別為_x000a_3.自借款日起算，於未滿 36個月期間提前清償者，每次還款按核准額度，1.00% 計付違約金，但每36個月遞減違約金1.00%，領清償證明時收取_x000a_4.自借款日起算，於未滿 36個月期間提前清償者，每次還款依撥款金額，1.00% 計付違約金，但每36個月遞減違約金1.00%，領清償證明時收取"/>
    <d v="2022-02-15T00:00:00"/>
    <s v="已完成"/>
    <m/>
  </r>
  <r>
    <x v="4"/>
    <n v="10"/>
    <s v="L2101商品參數維護"/>
    <s v="違約金分段月數：如何不分段"/>
    <x v="2"/>
    <s v="1.違約金分段月數輸入0為不分段_x000a_2.不分段時,分段遞減百分比自動隱藏"/>
    <d v="2022-02-15T00:00:00"/>
    <s v="已完成"/>
    <m/>
  </r>
  <r>
    <x v="5"/>
    <n v="1"/>
    <s v="L2305借款戶關係人/關係企業維護(整批)         "/>
    <s v="請演練(或說明)整批如何進行"/>
    <x v="3"/>
    <s v="1.整批的功能，目前是複製一整個Eloan案件所對應的戶號到新的Eloan內_x000a_範例為:Eloan案件編號0複製到Eloan案件標號1同樣是戶號1_x000a__x000a__x000a__x000a__x000a__x000a__x000a__x000a__x000a__x000a__x000a__x000a__x000a__x000a__x000a__x000a__x000a__x000a__x000a_"/>
    <d v="2022-02-16T00:00:00"/>
    <s v="已完成"/>
    <m/>
  </r>
  <r>
    <x v="5"/>
    <n v="2"/>
    <s v="L2613法務費轉催收明細表                      "/>
    <s v="新增測試資料後未顯示可轉催收明細"/>
    <x v="3"/>
    <s v="1.已調整折返功能超過100筆無資料顯示"/>
    <d v="2022-02-16T00:00:00"/>
    <s v="已完成"/>
    <m/>
  </r>
  <r>
    <x v="5"/>
    <n v="3"/>
    <s v="L2942法拍費用查詢-依會計日期"/>
    <s v="單據日期欄位移至收件日期之右"/>
    <x v="3"/>
    <s v="1.已調整_x000a__x000a__x000a__x000a__x000a__x000a__x000a_"/>
    <d v="2022-02-16T00:00:00"/>
    <s v="已完成"/>
    <m/>
  </r>
  <r>
    <x v="5"/>
    <n v="4"/>
    <s v="L5060案件處理清單         "/>
    <s v="查詢條件為1.2.3時，逾期數(天數)、戶況及地區為非必要輸入條件_x000a_借款人身分證無法輸入統編(請增加法人欄位)_x000a_查詢條件輸入5.6時地區別未輸入則顯示全部"/>
    <x v="3"/>
    <s v="1.查詢條件為1.2.3時已調整,逾期數(天數)不輸入時預設為0,戶況預設為99全部,地區別預設為00全部_x000a_2.經測試可正常輸入統編_x000a_3.地區別一律預設為00全部"/>
    <d v="2022-02-09T00:00:00"/>
    <s v="已完成"/>
    <m/>
  </r>
  <r>
    <x v="5"/>
    <n v="5"/>
    <s v="L5062法務催收人員查詢"/>
    <s v="除以『地區別』(應顯示中文)，應有『法催人員』(姓名)查詢._x000a_2022/2/11意見通過"/>
    <x v="3"/>
    <s v="地區別增加顯示中文,輸入條件增加法催人員姓名,若法催人員非空白則篩選條件增加法務人員或催收人員姓名相符之資料,增加員編條件"/>
    <d v="2022-02-14T00:00:00"/>
    <s v="已完成"/>
    <s v="2022/2/11意見通過"/>
  </r>
  <r>
    <x v="5"/>
    <n v="6"/>
    <s v="L5601電催登錄             "/>
    <s v="無案例無法進入該畫面檢測_x000a_2022/2/11 接話人欄位出現錯誤訊息"/>
    <x v="3"/>
    <s v="已電話聯絡告知測試方式"/>
    <d v="2022-02-11T00:00:00"/>
    <m/>
    <m/>
  </r>
  <r>
    <x v="5"/>
    <n v="7"/>
    <s v="L5602面催登錄             "/>
    <s v="無案例無法進入該畫面檢測。2022/2/11意見通過"/>
    <x v="3"/>
    <s v="已電話聯絡告知測試方式"/>
    <d v="2022-02-11T00:00:00"/>
    <s v="已完成"/>
    <s v="2022/2/11意見通過"/>
  </r>
  <r>
    <x v="5"/>
    <n v="8"/>
    <s v="L5603函催登錄             "/>
    <s v="無案例無法進入該畫面檢測。2022/2/11意見通過"/>
    <x v="3"/>
    <s v="已電話聯絡告知測試方式"/>
    <d v="2022-02-11T00:00:00"/>
    <s v="已完成"/>
    <s v="2022/2/11意見通過"/>
  </r>
  <r>
    <x v="5"/>
    <n v="9"/>
    <s v="L5604法務進度登錄         "/>
    <s v="無案例無法進入該畫面檢測；2022/2/11 『擔保品編號』應該為『擔保品地址』或是提供下拉選單"/>
    <x v="3"/>
    <s v="已電話聯絡告知測試方式"/>
    <d v="2022-02-11T00:00:00"/>
    <m/>
    <m/>
  </r>
  <r>
    <x v="5"/>
    <n v="10"/>
    <s v="L5605提醒事項登錄         "/>
    <s v="無案例無法進入該畫面檢測。2022/2/11意見通過"/>
    <x v="3"/>
    <s v="已電話聯絡告知測試方式"/>
    <d v="2022-02-11T00:00:00"/>
    <s v="已完成"/>
    <s v="2022/2/11意見通過"/>
  </r>
  <r>
    <x v="5"/>
    <n v="11"/>
    <s v="L5606法務催收人員維護"/>
    <s v="請協助確認 人員修後案件是否同步完成修改？個案人員指派該如何處理？2022/2/11意見通過"/>
    <x v="3"/>
    <s v="1.程式調整為同步維護CollList之法務人員與催收人員_x000a_2.個案人員指派功能,新增交易[L5607個案人員指派維護]"/>
    <d v="2022-02-11T00:00:00"/>
    <m/>
    <s v="2022/2/11意見通過"/>
  </r>
  <r>
    <x v="5"/>
    <n v="12"/>
    <s v="L5960案件資料查詢         "/>
    <s v="無案例無法進入該畫面檢測；2022/2/11 『擔保品編號』應該為『擔保品地址』或是提供下拉選單_x000a_下行電文有誤:false-80801-TT101Session逾時或無效 請重新登入系統|"/>
    <x v="3"/>
    <s v="已電話聯絡告知測試方式"/>
    <d v="2022-02-11T00:00:00"/>
    <m/>
    <m/>
  </r>
  <r>
    <x v="5"/>
    <n v="13"/>
    <s v="L5961電催明細資料查詢     "/>
    <s v="無案例無法進入該畫面檢測；2022/2/11 項目預設:9 餘OK"/>
    <x v="3"/>
    <s v="2/11已電話聯絡告知測試方式_x000a_2/14修改預設值"/>
    <d v="2022-02-14T00:00:00"/>
    <s v="已完成"/>
    <m/>
  </r>
  <r>
    <x v="5"/>
    <n v="14"/>
    <s v="L5962面催明細資料查詢     "/>
    <s v="無案例無法進入該畫面檢測；2022/2/11 項目預設:9 餘OK"/>
    <x v="3"/>
    <s v="2/11已電話聯絡告知測試方式_x000a_2/14修改預設值"/>
    <d v="2022-02-14T00:00:00"/>
    <s v="已完成"/>
    <m/>
  </r>
  <r>
    <x v="5"/>
    <n v="15"/>
    <s v="L5963函催明細資料查詢     "/>
    <s v="無案例無法進入該畫面檢測；2022/2/11 項目預設:9 餘OK"/>
    <x v="3"/>
    <s v="2/11已電話聯絡告知測試方式_x000a_2/14修改預設值"/>
    <d v="2022-02-14T00:00:00"/>
    <s v="已完成"/>
    <m/>
  </r>
  <r>
    <x v="5"/>
    <n v="16"/>
    <s v="L5964法務進度明細資料查詢 "/>
    <s v="無案例無法進入該畫面檢測；2022/2/11 項目預設:9 餘OK"/>
    <x v="3"/>
    <s v="2/11已電話聯絡告知測試方式_x000a_2/14修改預設值"/>
    <d v="2022-02-14T00:00:00"/>
    <s v="已完成"/>
    <m/>
  </r>
  <r>
    <x v="5"/>
    <n v="17"/>
    <s v="L5965提醒事項查詢         "/>
    <s v="無案例無法進入該畫面檢測。2022/2/11意見通過"/>
    <x v="3"/>
    <s v="已電話聯絡告知測試方式"/>
    <d v="2022-02-11T00:00:00"/>
    <s v="已完成"/>
    <s v="2022/2/11意見通過"/>
  </r>
  <r>
    <x v="5"/>
    <n v="18"/>
    <s v="L6605逾期新增減少原因維護"/>
    <s v="新增功能可列示於L6065畫面下方即可"/>
    <x v="3"/>
    <s v="新增功能按鈕位置為統一位置"/>
    <d v="2022-02-10T00:00:00"/>
    <s v="已完成"/>
    <m/>
  </r>
  <r>
    <x v="5"/>
    <n v="19"/>
    <s v="L6987呆帳戶產生法務費墊付"/>
    <s v="增加戶況欄位(僅呆帳戶案件可顯示)"/>
    <x v="3"/>
    <m/>
    <m/>
    <m/>
    <m/>
  </r>
  <r>
    <x v="5"/>
    <n v="20"/>
    <s v="L7022違約損失率檔查詢"/>
    <s v="各類別最新資料新增『複製』功能"/>
    <x v="3"/>
    <s v="新增複製功能,類別中文改以下拉式選單之中文帶入"/>
    <d v="2022-02-09T00:00:00"/>
    <s v="已完成"/>
    <m/>
  </r>
  <r>
    <x v="5"/>
    <n v="21"/>
    <s v="L7202違約損失率登錄"/>
    <s v="新增功能：『類別』 增加下拉選單合併『類別型態』為一個欄位"/>
    <x v="3"/>
    <s v="類別改為下拉式選單,預先建檔02~08"/>
    <d v="2022-02-09T00:00:00"/>
    <s v="已完成"/>
    <m/>
  </r>
  <r>
    <x v="5"/>
    <n v="22"/>
    <s v="L7204特殊客觀減損狀況維護"/>
    <s v="客觀減損條件增加下拉選單"/>
    <x v="3"/>
    <s v="客觀減損條件改為下拉式選單,預先建檔01~05,中文預設為客觀減損條件1~客觀減損條件5,待User確認中文敘述"/>
    <d v="2022-02-11T00:00:00"/>
    <s v="待User確認"/>
    <m/>
  </r>
  <r>
    <x v="5"/>
    <n v="23"/>
    <s v="L7901３４號公報欄位清單產生作業"/>
    <s v="檔案產生完成於LC009，但如何查看程式執行中還是異常？_x000a_尚缺『五類資產分類上傳轉檔作業』"/>
    <x v="3"/>
    <s v="1.L6970批次執行結果查詢_x000a_2.待確認作法"/>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159B45-7EE2-4047-BE71-D320E838B229}" name="樞紐分析表2" cacheId="0" applyNumberFormats="0" applyBorderFormats="0" applyFontFormats="0" applyPatternFormats="0" applyAlignmentFormats="0" applyWidthHeightFormats="1" dataCaption="值" updatedVersion="7" minRefreshableVersion="3" useAutoFormatting="1" itemPrintTitles="1" createdVersion="7" indent="0" outline="1" outlineData="1" multipleFieldFilters="0" rowHeaderCaption="User" colHeaderCaption="意見收到日">
  <location ref="A3:K12" firstHeaderRow="1" firstDataRow="3" firstDataCol="1"/>
  <pivotFields count="9">
    <pivotField axis="axisRow" showAll="0">
      <items count="7">
        <item x="1"/>
        <item x="0"/>
        <item x="3"/>
        <item x="5"/>
        <item x="2"/>
        <item x="4"/>
        <item t="default"/>
      </items>
    </pivotField>
    <pivotField showAll="0"/>
    <pivotField showAll="0"/>
    <pivotField showAll="0"/>
    <pivotField axis="axisCol" dataField="1" showAll="0">
      <items count="5">
        <item x="3"/>
        <item x="0"/>
        <item x="1"/>
        <item x="2"/>
        <item t="default"/>
      </items>
    </pivotField>
    <pivotField showAll="0"/>
    <pivotField showAll="0"/>
    <pivotField dataField="1" showAll="0"/>
    <pivotField showAll="0"/>
  </pivotFields>
  <rowFields count="1">
    <field x="0"/>
  </rowFields>
  <rowItems count="7">
    <i>
      <x/>
    </i>
    <i>
      <x v="1"/>
    </i>
    <i>
      <x v="2"/>
    </i>
    <i>
      <x v="3"/>
    </i>
    <i>
      <x v="4"/>
    </i>
    <i>
      <x v="5"/>
    </i>
    <i t="grand">
      <x/>
    </i>
  </rowItems>
  <colFields count="2">
    <field x="4"/>
    <field x="-2"/>
  </colFields>
  <colItems count="10">
    <i>
      <x/>
      <x/>
    </i>
    <i r="1" i="1">
      <x v="1"/>
    </i>
    <i>
      <x v="1"/>
      <x/>
    </i>
    <i r="1" i="1">
      <x v="1"/>
    </i>
    <i>
      <x v="2"/>
      <x/>
    </i>
    <i r="1" i="1">
      <x v="1"/>
    </i>
    <i>
      <x v="3"/>
      <x/>
    </i>
    <i r="1" i="1">
      <x v="1"/>
    </i>
    <i t="grand">
      <x/>
    </i>
    <i t="grand" i="1">
      <x/>
    </i>
  </colItems>
  <dataFields count="2">
    <dataField name="收到" fld="4" subtotal="count" baseField="0" baseItem="0"/>
    <dataField name="回覆" fld="7" subtotal="count" baseField="0" baseItem="0"/>
  </dataFields>
  <formats count="15">
    <format dxfId="14">
      <pivotArea type="all" dataOnly="0" outline="0" fieldPosition="0"/>
    </format>
    <format dxfId="13">
      <pivotArea outline="0" collapsedLevelsAreSubtotals="1" fieldPosition="0"/>
    </format>
    <format dxfId="12">
      <pivotArea type="origin" dataOnly="0" labelOnly="1" outline="0" fieldPosition="0"/>
    </format>
    <format dxfId="11">
      <pivotArea field="4" type="button" dataOnly="0" labelOnly="1" outline="0" axis="axisCol" fieldPosition="0"/>
    </format>
    <format dxfId="10">
      <pivotArea field="-2" type="button" dataOnly="0" labelOnly="1" outline="0" axis="axisCol" fieldPosition="1"/>
    </format>
    <format dxfId="9">
      <pivotArea type="topRight" dataOnly="0" labelOnly="1" outline="0" fieldPosition="0"/>
    </format>
    <format dxfId="8">
      <pivotArea field="0" type="button" dataOnly="0" labelOnly="1" outline="0" axis="axisRow" fieldPosition="0"/>
    </format>
    <format dxfId="7">
      <pivotArea dataOnly="0" labelOnly="1" fieldPosition="0">
        <references count="1">
          <reference field="0" count="0"/>
        </references>
      </pivotArea>
    </format>
    <format dxfId="6">
      <pivotArea dataOnly="0" labelOnly="1" grandRow="1" outline="0" fieldPosition="0"/>
    </format>
    <format dxfId="5">
      <pivotArea dataOnly="0" labelOnly="1" fieldPosition="0">
        <references count="1">
          <reference field="4" count="0"/>
        </references>
      </pivotArea>
    </format>
    <format dxfId="4">
      <pivotArea field="4" dataOnly="0" labelOnly="1" grandCol="1" outline="0" axis="axisCol" fieldPosition="0">
        <references count="1">
          <reference field="4294967294" count="1" selected="0">
            <x v="0"/>
          </reference>
        </references>
      </pivotArea>
    </format>
    <format dxfId="3">
      <pivotArea dataOnly="0" labelOnly="1" outline="0" fieldPosition="0">
        <references count="2">
          <reference field="4294967294" count="1">
            <x v="0"/>
          </reference>
          <reference field="4" count="1" selected="0">
            <x v="0"/>
          </reference>
        </references>
      </pivotArea>
    </format>
    <format dxfId="2">
      <pivotArea dataOnly="0" labelOnly="1" outline="0" fieldPosition="0">
        <references count="2">
          <reference field="4294967294" count="1">
            <x v="0"/>
          </reference>
          <reference field="4" count="1" selected="0">
            <x v="1"/>
          </reference>
        </references>
      </pivotArea>
    </format>
    <format dxfId="1">
      <pivotArea dataOnly="0" labelOnly="1" outline="0" fieldPosition="0">
        <references count="2">
          <reference field="4294967294" count="1">
            <x v="0"/>
          </reference>
          <reference field="4" count="1" selected="0">
            <x v="2"/>
          </reference>
        </references>
      </pivotArea>
    </format>
    <format dxfId="0">
      <pivotArea dataOnly="0" labelOnly="1" outline="0" fieldPosition="0">
        <references count="2">
          <reference field="4294967294" count="1">
            <x v="0"/>
          </reference>
          <reference field="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8"/>
  <sheetViews>
    <sheetView tabSelected="1" zoomScaleNormal="100" workbookViewId="0">
      <pane xSplit="1" ySplit="1" topLeftCell="C50" activePane="bottomRight" state="frozen"/>
      <selection pane="topRight" activeCell="B1" sqref="B1"/>
      <selection pane="bottomLeft" activeCell="A3" sqref="A3"/>
      <selection pane="bottomRight" activeCell="H50" sqref="H50"/>
    </sheetView>
  </sheetViews>
  <sheetFormatPr defaultColWidth="9" defaultRowHeight="15" x14ac:dyDescent="0.3"/>
  <cols>
    <col min="1" max="1" width="7.21875" style="1" bestFit="1" customWidth="1"/>
    <col min="2" max="2" width="3.21875" style="1" bestFit="1" customWidth="1"/>
    <col min="3" max="3" width="10" style="20" customWidth="1"/>
    <col min="4" max="4" width="56.88671875" style="1" customWidth="1"/>
    <col min="5" max="5" width="13" style="19" bestFit="1" customWidth="1"/>
    <col min="6" max="6" width="67.6640625" style="1" customWidth="1"/>
    <col min="7" max="7" width="11.88671875" style="1" bestFit="1" customWidth="1"/>
    <col min="8" max="8" width="11.44140625" style="1" customWidth="1"/>
    <col min="9" max="9" width="17.77734375" style="1" customWidth="1"/>
    <col min="10" max="16384" width="9" style="1"/>
  </cols>
  <sheetData>
    <row r="1" spans="1:9" ht="30" x14ac:dyDescent="0.3">
      <c r="A1" s="3" t="s">
        <v>167</v>
      </c>
      <c r="B1" s="3" t="s">
        <v>168</v>
      </c>
      <c r="C1" s="3" t="s">
        <v>0</v>
      </c>
      <c r="D1" s="3" t="s">
        <v>171</v>
      </c>
      <c r="E1" s="4" t="s">
        <v>35</v>
      </c>
      <c r="F1" s="5" t="s">
        <v>170</v>
      </c>
      <c r="G1" s="5" t="s">
        <v>36</v>
      </c>
      <c r="H1" s="5" t="s">
        <v>59</v>
      </c>
      <c r="I1" s="3" t="s">
        <v>169</v>
      </c>
    </row>
    <row r="2" spans="1:9" ht="30" x14ac:dyDescent="0.3">
      <c r="A2" s="2" t="s">
        <v>21</v>
      </c>
      <c r="B2" s="2">
        <v>1</v>
      </c>
      <c r="C2" s="6" t="s">
        <v>3</v>
      </c>
      <c r="D2" s="6" t="s">
        <v>4</v>
      </c>
      <c r="E2" s="17">
        <v>44575</v>
      </c>
      <c r="F2" s="2" t="s">
        <v>45</v>
      </c>
      <c r="G2" s="7">
        <v>44582</v>
      </c>
      <c r="H2" s="7" t="s">
        <v>60</v>
      </c>
      <c r="I2" s="2"/>
    </row>
    <row r="3" spans="1:9" ht="45" x14ac:dyDescent="0.3">
      <c r="A3" s="2" t="s">
        <v>21</v>
      </c>
      <c r="B3" s="2">
        <v>2</v>
      </c>
      <c r="C3" s="6" t="s">
        <v>5</v>
      </c>
      <c r="D3" s="6" t="s">
        <v>1</v>
      </c>
      <c r="E3" s="17">
        <v>44575</v>
      </c>
      <c r="F3" s="6" t="s">
        <v>46</v>
      </c>
      <c r="G3" s="7">
        <v>44582</v>
      </c>
      <c r="H3" s="7" t="s">
        <v>60</v>
      </c>
      <c r="I3" s="2"/>
    </row>
    <row r="4" spans="1:9" ht="45" x14ac:dyDescent="0.3">
      <c r="A4" s="2" t="s">
        <v>21</v>
      </c>
      <c r="B4" s="2">
        <v>3</v>
      </c>
      <c r="C4" s="6" t="s">
        <v>6</v>
      </c>
      <c r="D4" s="6" t="s">
        <v>4</v>
      </c>
      <c r="E4" s="17">
        <v>44575</v>
      </c>
      <c r="F4" s="2" t="s">
        <v>47</v>
      </c>
      <c r="G4" s="7">
        <v>44582</v>
      </c>
      <c r="H4" s="7" t="s">
        <v>60</v>
      </c>
      <c r="I4" s="2"/>
    </row>
    <row r="5" spans="1:9" ht="45" x14ac:dyDescent="0.3">
      <c r="A5" s="2" t="s">
        <v>21</v>
      </c>
      <c r="B5" s="2">
        <v>4</v>
      </c>
      <c r="C5" s="6" t="s">
        <v>2</v>
      </c>
      <c r="D5" s="6" t="s">
        <v>4</v>
      </c>
      <c r="E5" s="17">
        <v>44575</v>
      </c>
      <c r="F5" s="2" t="s">
        <v>48</v>
      </c>
      <c r="G5" s="7">
        <v>44582</v>
      </c>
      <c r="H5" s="7" t="s">
        <v>60</v>
      </c>
      <c r="I5" s="2"/>
    </row>
    <row r="6" spans="1:9" ht="45" x14ac:dyDescent="0.3">
      <c r="A6" s="2" t="s">
        <v>21</v>
      </c>
      <c r="B6" s="2">
        <v>5</v>
      </c>
      <c r="C6" s="6" t="s">
        <v>7</v>
      </c>
      <c r="D6" s="6" t="s">
        <v>4</v>
      </c>
      <c r="E6" s="17">
        <v>44575</v>
      </c>
      <c r="F6" s="2" t="s">
        <v>49</v>
      </c>
      <c r="G6" s="7">
        <v>44582</v>
      </c>
      <c r="H6" s="7" t="s">
        <v>60</v>
      </c>
      <c r="I6" s="2"/>
    </row>
    <row r="7" spans="1:9" ht="30" x14ac:dyDescent="0.3">
      <c r="A7" s="2" t="s">
        <v>21</v>
      </c>
      <c r="B7" s="2">
        <v>6</v>
      </c>
      <c r="C7" s="6" t="s">
        <v>58</v>
      </c>
      <c r="D7" s="6" t="s">
        <v>8</v>
      </c>
      <c r="E7" s="17">
        <v>44575</v>
      </c>
      <c r="F7" s="2" t="s">
        <v>50</v>
      </c>
      <c r="G7" s="7">
        <v>44582</v>
      </c>
      <c r="H7" s="7" t="s">
        <v>60</v>
      </c>
      <c r="I7" s="2"/>
    </row>
    <row r="8" spans="1:9" ht="45" x14ac:dyDescent="0.3">
      <c r="A8" s="2" t="s">
        <v>21</v>
      </c>
      <c r="B8" s="2">
        <v>7</v>
      </c>
      <c r="C8" s="6" t="s">
        <v>9</v>
      </c>
      <c r="D8" s="6" t="s">
        <v>17</v>
      </c>
      <c r="E8" s="17">
        <v>44575</v>
      </c>
      <c r="F8" s="2" t="s">
        <v>51</v>
      </c>
      <c r="G8" s="7">
        <v>44582</v>
      </c>
      <c r="H8" s="7" t="s">
        <v>60</v>
      </c>
      <c r="I8" s="2"/>
    </row>
    <row r="9" spans="1:9" ht="45" x14ac:dyDescent="0.3">
      <c r="A9" s="2" t="s">
        <v>21</v>
      </c>
      <c r="B9" s="2">
        <v>8</v>
      </c>
      <c r="C9" s="6" t="s">
        <v>10</v>
      </c>
      <c r="D9" s="6" t="s">
        <v>8</v>
      </c>
      <c r="E9" s="17">
        <v>44575</v>
      </c>
      <c r="F9" s="2" t="s">
        <v>50</v>
      </c>
      <c r="G9" s="7">
        <v>44582</v>
      </c>
      <c r="H9" s="7" t="s">
        <v>60</v>
      </c>
      <c r="I9" s="2"/>
    </row>
    <row r="10" spans="1:9" ht="45" x14ac:dyDescent="0.3">
      <c r="A10" s="2" t="s">
        <v>21</v>
      </c>
      <c r="B10" s="2">
        <v>9</v>
      </c>
      <c r="C10" s="6" t="s">
        <v>12</v>
      </c>
      <c r="D10" s="2" t="s">
        <v>11</v>
      </c>
      <c r="E10" s="17">
        <v>44575</v>
      </c>
      <c r="F10" s="2" t="s">
        <v>50</v>
      </c>
      <c r="G10" s="7">
        <v>44582</v>
      </c>
      <c r="H10" s="7" t="s">
        <v>60</v>
      </c>
      <c r="I10" s="2"/>
    </row>
    <row r="11" spans="1:9" ht="60" x14ac:dyDescent="0.3">
      <c r="A11" s="2" t="s">
        <v>21</v>
      </c>
      <c r="B11" s="2">
        <v>10</v>
      </c>
      <c r="C11" s="6" t="s">
        <v>20</v>
      </c>
      <c r="D11" s="2" t="s">
        <v>14</v>
      </c>
      <c r="E11" s="17">
        <v>44575</v>
      </c>
      <c r="F11" s="8" t="s">
        <v>52</v>
      </c>
      <c r="G11" s="7">
        <v>44582</v>
      </c>
      <c r="H11" s="7" t="s">
        <v>60</v>
      </c>
      <c r="I11" s="2"/>
    </row>
    <row r="12" spans="1:9" ht="105" x14ac:dyDescent="0.3">
      <c r="A12" s="2" t="s">
        <v>21</v>
      </c>
      <c r="B12" s="2">
        <v>11</v>
      </c>
      <c r="C12" s="6" t="s">
        <v>13</v>
      </c>
      <c r="D12" s="2" t="s">
        <v>14</v>
      </c>
      <c r="E12" s="17">
        <v>44575</v>
      </c>
      <c r="F12" s="6" t="s">
        <v>53</v>
      </c>
      <c r="G12" s="7">
        <v>44582</v>
      </c>
      <c r="H12" s="7" t="s">
        <v>60</v>
      </c>
      <c r="I12" s="2"/>
    </row>
    <row r="13" spans="1:9" ht="135" x14ac:dyDescent="0.3">
      <c r="A13" s="2" t="s">
        <v>21</v>
      </c>
      <c r="B13" s="2">
        <v>12</v>
      </c>
      <c r="C13" s="6" t="s">
        <v>15</v>
      </c>
      <c r="D13" s="2" t="s">
        <v>14</v>
      </c>
      <c r="E13" s="17">
        <v>44575</v>
      </c>
      <c r="F13" s="6" t="s">
        <v>54</v>
      </c>
      <c r="G13" s="7">
        <v>44582</v>
      </c>
      <c r="H13" s="7" t="s">
        <v>60</v>
      </c>
      <c r="I13" s="2"/>
    </row>
    <row r="14" spans="1:9" ht="105" x14ac:dyDescent="0.3">
      <c r="A14" s="2" t="s">
        <v>21</v>
      </c>
      <c r="B14" s="2">
        <v>13</v>
      </c>
      <c r="C14" s="6" t="s">
        <v>16</v>
      </c>
      <c r="D14" s="2" t="s">
        <v>14</v>
      </c>
      <c r="E14" s="17">
        <v>44575</v>
      </c>
      <c r="F14" s="6" t="s">
        <v>55</v>
      </c>
      <c r="G14" s="7">
        <v>44582</v>
      </c>
      <c r="H14" s="7" t="s">
        <v>61</v>
      </c>
      <c r="I14" s="2"/>
    </row>
    <row r="15" spans="1:9" ht="45" x14ac:dyDescent="0.3">
      <c r="A15" s="2" t="s">
        <v>21</v>
      </c>
      <c r="B15" s="2">
        <v>14</v>
      </c>
      <c r="C15" s="6" t="s">
        <v>18</v>
      </c>
      <c r="D15" s="2" t="s">
        <v>19</v>
      </c>
      <c r="E15" s="17">
        <v>44575</v>
      </c>
      <c r="F15" s="2" t="s">
        <v>56</v>
      </c>
      <c r="G15" s="7">
        <v>44582</v>
      </c>
      <c r="H15" s="7" t="s">
        <v>60</v>
      </c>
      <c r="I15" s="2"/>
    </row>
    <row r="16" spans="1:9" ht="45" x14ac:dyDescent="0.3">
      <c r="A16" s="2" t="s">
        <v>27</v>
      </c>
      <c r="B16" s="2">
        <v>1</v>
      </c>
      <c r="C16" s="6" t="s">
        <v>22</v>
      </c>
      <c r="D16" s="2" t="s">
        <v>37</v>
      </c>
      <c r="E16" s="17">
        <v>44575</v>
      </c>
      <c r="F16" s="9" t="s">
        <v>57</v>
      </c>
      <c r="G16" s="7">
        <v>44582</v>
      </c>
      <c r="H16" s="7" t="s">
        <v>60</v>
      </c>
      <c r="I16" s="2"/>
    </row>
    <row r="17" spans="1:9" ht="60" x14ac:dyDescent="0.3">
      <c r="A17" s="2" t="s">
        <v>27</v>
      </c>
      <c r="B17" s="2">
        <v>2</v>
      </c>
      <c r="C17" s="6" t="s">
        <v>23</v>
      </c>
      <c r="D17" s="6" t="s">
        <v>38</v>
      </c>
      <c r="E17" s="17">
        <v>44575</v>
      </c>
      <c r="F17" s="2" t="s">
        <v>40</v>
      </c>
      <c r="G17" s="7">
        <v>44582</v>
      </c>
      <c r="H17" s="7" t="s">
        <v>60</v>
      </c>
      <c r="I17" s="2"/>
    </row>
    <row r="18" spans="1:9" ht="60" x14ac:dyDescent="0.3">
      <c r="A18" s="2" t="s">
        <v>27</v>
      </c>
      <c r="B18" s="2">
        <v>3</v>
      </c>
      <c r="C18" s="6" t="s">
        <v>24</v>
      </c>
      <c r="D18" s="6" t="s">
        <v>39</v>
      </c>
      <c r="E18" s="17">
        <v>44575</v>
      </c>
      <c r="F18" s="6" t="s">
        <v>41</v>
      </c>
      <c r="G18" s="7">
        <v>44582</v>
      </c>
      <c r="H18" s="7" t="s">
        <v>60</v>
      </c>
      <c r="I18" s="2"/>
    </row>
    <row r="19" spans="1:9" ht="45" x14ac:dyDescent="0.3">
      <c r="A19" s="2" t="s">
        <v>27</v>
      </c>
      <c r="B19" s="2">
        <v>4</v>
      </c>
      <c r="C19" s="6" t="s">
        <v>25</v>
      </c>
      <c r="D19" s="2" t="s">
        <v>26</v>
      </c>
      <c r="E19" s="17">
        <v>44575</v>
      </c>
      <c r="F19" s="2" t="s">
        <v>42</v>
      </c>
      <c r="G19" s="7">
        <v>44582</v>
      </c>
      <c r="H19" s="7" t="s">
        <v>60</v>
      </c>
      <c r="I19" s="2"/>
    </row>
    <row r="20" spans="1:9" ht="45" x14ac:dyDescent="0.3">
      <c r="A20" s="2" t="s">
        <v>34</v>
      </c>
      <c r="B20" s="2">
        <v>1</v>
      </c>
      <c r="C20" s="6" t="s">
        <v>28</v>
      </c>
      <c r="D20" s="6" t="s">
        <v>29</v>
      </c>
      <c r="E20" s="17">
        <v>44575</v>
      </c>
      <c r="F20" s="10" t="s">
        <v>43</v>
      </c>
      <c r="G20" s="7">
        <v>44582</v>
      </c>
      <c r="H20" s="7" t="s">
        <v>60</v>
      </c>
      <c r="I20" s="2"/>
    </row>
    <row r="21" spans="1:9" ht="45" x14ac:dyDescent="0.3">
      <c r="A21" s="2" t="s">
        <v>34</v>
      </c>
      <c r="B21" s="2">
        <v>2</v>
      </c>
      <c r="C21" s="6" t="s">
        <v>30</v>
      </c>
      <c r="D21" s="6" t="s">
        <v>31</v>
      </c>
      <c r="E21" s="17">
        <v>44575</v>
      </c>
      <c r="F21" s="8" t="s">
        <v>44</v>
      </c>
      <c r="G21" s="7">
        <v>44582</v>
      </c>
      <c r="H21" s="7" t="s">
        <v>60</v>
      </c>
      <c r="I21" s="2"/>
    </row>
    <row r="22" spans="1:9" ht="45" x14ac:dyDescent="0.3">
      <c r="A22" s="2" t="s">
        <v>34</v>
      </c>
      <c r="B22" s="2">
        <v>3</v>
      </c>
      <c r="C22" s="6" t="s">
        <v>32</v>
      </c>
      <c r="D22" s="6" t="s">
        <v>33</v>
      </c>
      <c r="E22" s="17">
        <v>44575</v>
      </c>
      <c r="F22" s="10" t="s">
        <v>41</v>
      </c>
      <c r="G22" s="7">
        <v>44582</v>
      </c>
      <c r="H22" s="7" t="s">
        <v>60</v>
      </c>
      <c r="I22" s="2"/>
    </row>
    <row r="23" spans="1:9" ht="409.6" x14ac:dyDescent="0.3">
      <c r="A23" s="2" t="s">
        <v>62</v>
      </c>
      <c r="B23" s="2">
        <v>1</v>
      </c>
      <c r="C23" s="6" t="s">
        <v>67</v>
      </c>
      <c r="D23" s="11" t="s">
        <v>63</v>
      </c>
      <c r="E23" s="18">
        <v>44587</v>
      </c>
      <c r="F23" s="6" t="s">
        <v>73</v>
      </c>
      <c r="G23" s="12">
        <v>44588</v>
      </c>
      <c r="H23" s="2" t="s">
        <v>60</v>
      </c>
      <c r="I23" s="2"/>
    </row>
    <row r="24" spans="1:9" ht="255" x14ac:dyDescent="0.3">
      <c r="A24" s="2" t="s">
        <v>62</v>
      </c>
      <c r="B24" s="2">
        <v>2</v>
      </c>
      <c r="C24" s="6" t="s">
        <v>68</v>
      </c>
      <c r="D24" s="11" t="s">
        <v>64</v>
      </c>
      <c r="E24" s="18">
        <v>44587</v>
      </c>
      <c r="F24" s="6" t="s">
        <v>72</v>
      </c>
      <c r="G24" s="12">
        <v>44588</v>
      </c>
      <c r="H24" s="2" t="s">
        <v>60</v>
      </c>
      <c r="I24" s="2"/>
    </row>
    <row r="25" spans="1:9" ht="45" x14ac:dyDescent="0.3">
      <c r="A25" s="2" t="s">
        <v>62</v>
      </c>
      <c r="B25" s="2">
        <v>3</v>
      </c>
      <c r="C25" s="6" t="s">
        <v>69</v>
      </c>
      <c r="D25" s="13" t="s">
        <v>65</v>
      </c>
      <c r="E25" s="18">
        <v>44587</v>
      </c>
      <c r="F25" s="2" t="s">
        <v>71</v>
      </c>
      <c r="G25" s="12">
        <v>44588</v>
      </c>
      <c r="H25" s="2" t="s">
        <v>60</v>
      </c>
      <c r="I25" s="2"/>
    </row>
    <row r="26" spans="1:9" ht="45" x14ac:dyDescent="0.3">
      <c r="A26" s="2" t="s">
        <v>62</v>
      </c>
      <c r="B26" s="2">
        <v>4</v>
      </c>
      <c r="C26" s="6" t="s">
        <v>70</v>
      </c>
      <c r="D26" s="13" t="s">
        <v>66</v>
      </c>
      <c r="E26" s="18">
        <v>44587</v>
      </c>
      <c r="F26" s="14" t="s">
        <v>74</v>
      </c>
      <c r="G26" s="15" t="s">
        <v>74</v>
      </c>
      <c r="H26" s="14" t="s">
        <v>74</v>
      </c>
      <c r="I26" s="2"/>
    </row>
    <row r="27" spans="1:9" ht="165" x14ac:dyDescent="0.3">
      <c r="A27" s="2" t="s">
        <v>77</v>
      </c>
      <c r="B27" s="2">
        <v>1</v>
      </c>
      <c r="C27" s="6" t="s">
        <v>75</v>
      </c>
      <c r="D27" s="6" t="s">
        <v>150</v>
      </c>
      <c r="E27" s="18">
        <v>44589</v>
      </c>
      <c r="F27" s="2" t="s">
        <v>151</v>
      </c>
      <c r="G27" s="12">
        <v>44607</v>
      </c>
      <c r="H27" s="2" t="s">
        <v>60</v>
      </c>
      <c r="I27" s="2"/>
    </row>
    <row r="28" spans="1:9" ht="75" x14ac:dyDescent="0.3">
      <c r="A28" s="2" t="s">
        <v>77</v>
      </c>
      <c r="B28" s="2">
        <v>2</v>
      </c>
      <c r="C28" s="6" t="s">
        <v>75</v>
      </c>
      <c r="D28" s="6" t="s">
        <v>81</v>
      </c>
      <c r="E28" s="18">
        <v>44589</v>
      </c>
      <c r="F28" s="2" t="s">
        <v>152</v>
      </c>
      <c r="G28" s="12">
        <v>44607</v>
      </c>
      <c r="H28" s="2" t="s">
        <v>60</v>
      </c>
      <c r="I28" s="2"/>
    </row>
    <row r="29" spans="1:9" ht="75" x14ac:dyDescent="0.3">
      <c r="A29" s="2" t="s">
        <v>77</v>
      </c>
      <c r="B29" s="2">
        <v>3</v>
      </c>
      <c r="C29" s="6" t="s">
        <v>75</v>
      </c>
      <c r="D29" s="6" t="s">
        <v>82</v>
      </c>
      <c r="E29" s="18">
        <v>44589</v>
      </c>
      <c r="F29" s="6" t="s">
        <v>162</v>
      </c>
      <c r="G29" s="12">
        <v>44607</v>
      </c>
      <c r="H29" s="2" t="s">
        <v>60</v>
      </c>
      <c r="I29" s="2"/>
    </row>
    <row r="30" spans="1:9" ht="150" x14ac:dyDescent="0.3">
      <c r="A30" s="2" t="s">
        <v>77</v>
      </c>
      <c r="B30" s="2">
        <v>1</v>
      </c>
      <c r="C30" s="6" t="s">
        <v>76</v>
      </c>
      <c r="D30" s="16" t="s">
        <v>83</v>
      </c>
      <c r="E30" s="18">
        <v>44589</v>
      </c>
      <c r="F30" s="6" t="s">
        <v>153</v>
      </c>
      <c r="G30" s="12">
        <v>44607</v>
      </c>
      <c r="H30" s="2" t="s">
        <v>60</v>
      </c>
      <c r="I30" s="2"/>
    </row>
    <row r="31" spans="1:9" ht="45" x14ac:dyDescent="0.3">
      <c r="A31" s="2" t="s">
        <v>77</v>
      </c>
      <c r="B31" s="2">
        <v>1</v>
      </c>
      <c r="C31" s="6" t="s">
        <v>78</v>
      </c>
      <c r="D31" s="6" t="s">
        <v>97</v>
      </c>
      <c r="E31" s="18">
        <v>44589</v>
      </c>
      <c r="F31" s="21" t="s">
        <v>154</v>
      </c>
      <c r="G31" s="12">
        <v>44607</v>
      </c>
      <c r="H31" s="2" t="s">
        <v>159</v>
      </c>
      <c r="I31" s="2"/>
    </row>
    <row r="32" spans="1:9" ht="45" x14ac:dyDescent="0.3">
      <c r="A32" s="2" t="s">
        <v>77</v>
      </c>
      <c r="B32" s="2">
        <v>2</v>
      </c>
      <c r="C32" s="6" t="s">
        <v>78</v>
      </c>
      <c r="D32" s="6" t="s">
        <v>96</v>
      </c>
      <c r="E32" s="18">
        <v>44589</v>
      </c>
      <c r="F32" s="23" t="s">
        <v>155</v>
      </c>
      <c r="G32" s="12">
        <v>44607</v>
      </c>
      <c r="H32" s="2" t="s">
        <v>159</v>
      </c>
      <c r="I32" s="2"/>
    </row>
    <row r="33" spans="1:9" ht="75" x14ac:dyDescent="0.3">
      <c r="A33" s="2" t="s">
        <v>77</v>
      </c>
      <c r="B33" s="2">
        <v>3</v>
      </c>
      <c r="C33" s="6" t="s">
        <v>78</v>
      </c>
      <c r="D33" s="6" t="s">
        <v>95</v>
      </c>
      <c r="E33" s="18">
        <v>44589</v>
      </c>
      <c r="F33" s="24" t="s">
        <v>158</v>
      </c>
      <c r="G33" s="12">
        <v>44607</v>
      </c>
      <c r="H33" s="2" t="s">
        <v>159</v>
      </c>
      <c r="I33" s="2"/>
    </row>
    <row r="34" spans="1:9" ht="45" x14ac:dyDescent="0.3">
      <c r="A34" s="2" t="s">
        <v>77</v>
      </c>
      <c r="B34" s="2">
        <v>4</v>
      </c>
      <c r="C34" s="6" t="s">
        <v>78</v>
      </c>
      <c r="D34" s="6" t="s">
        <v>94</v>
      </c>
      <c r="E34" s="18">
        <v>44589</v>
      </c>
      <c r="F34" s="2" t="s">
        <v>151</v>
      </c>
      <c r="G34" s="12">
        <v>44607</v>
      </c>
      <c r="H34" s="2" t="s">
        <v>159</v>
      </c>
      <c r="I34" s="2"/>
    </row>
    <row r="35" spans="1:9" ht="72" x14ac:dyDescent="0.3">
      <c r="A35" s="2" t="s">
        <v>77</v>
      </c>
      <c r="B35" s="2">
        <v>5</v>
      </c>
      <c r="C35" s="6" t="s">
        <v>78</v>
      </c>
      <c r="D35" s="6" t="s">
        <v>93</v>
      </c>
      <c r="E35" s="18">
        <v>44589</v>
      </c>
      <c r="F35" s="22" t="s">
        <v>172</v>
      </c>
      <c r="G35" s="12">
        <v>44607</v>
      </c>
      <c r="H35" s="2" t="s">
        <v>159</v>
      </c>
      <c r="I35" s="2"/>
    </row>
    <row r="36" spans="1:9" ht="30" x14ac:dyDescent="0.3">
      <c r="A36" s="2" t="s">
        <v>77</v>
      </c>
      <c r="B36" s="2">
        <v>1</v>
      </c>
      <c r="C36" s="6" t="s">
        <v>79</v>
      </c>
      <c r="D36" s="6" t="s">
        <v>80</v>
      </c>
      <c r="E36" s="18">
        <v>44589</v>
      </c>
      <c r="F36" s="2" t="s">
        <v>151</v>
      </c>
      <c r="G36" s="12">
        <v>44607</v>
      </c>
      <c r="H36" s="2" t="s">
        <v>159</v>
      </c>
      <c r="I36" s="2"/>
    </row>
    <row r="37" spans="1:9" ht="30" x14ac:dyDescent="0.3">
      <c r="A37" s="2" t="s">
        <v>77</v>
      </c>
      <c r="B37" s="2">
        <v>2</v>
      </c>
      <c r="C37" s="6" t="s">
        <v>79</v>
      </c>
      <c r="D37" s="6" t="s">
        <v>92</v>
      </c>
      <c r="E37" s="18">
        <v>44589</v>
      </c>
      <c r="F37" s="2" t="s">
        <v>151</v>
      </c>
      <c r="G37" s="12">
        <v>44607</v>
      </c>
      <c r="H37" s="2" t="s">
        <v>159</v>
      </c>
      <c r="I37" s="2"/>
    </row>
    <row r="38" spans="1:9" ht="100.8" x14ac:dyDescent="0.3">
      <c r="A38" s="2" t="s">
        <v>77</v>
      </c>
      <c r="B38" s="2">
        <v>3</v>
      </c>
      <c r="C38" s="6" t="s">
        <v>79</v>
      </c>
      <c r="D38" s="6" t="s">
        <v>91</v>
      </c>
      <c r="E38" s="18">
        <v>44589</v>
      </c>
      <c r="F38" s="27" t="s">
        <v>173</v>
      </c>
      <c r="G38" s="12">
        <v>44607</v>
      </c>
      <c r="H38" s="2" t="s">
        <v>159</v>
      </c>
      <c r="I38" s="2"/>
    </row>
    <row r="39" spans="1:9" ht="158.4" x14ac:dyDescent="0.3">
      <c r="A39" s="2" t="s">
        <v>77</v>
      </c>
      <c r="B39" s="2">
        <v>4</v>
      </c>
      <c r="C39" s="6" t="s">
        <v>79</v>
      </c>
      <c r="D39" s="6" t="s">
        <v>90</v>
      </c>
      <c r="E39" s="18">
        <v>44589</v>
      </c>
      <c r="F39" s="26" t="s">
        <v>157</v>
      </c>
      <c r="G39" s="12">
        <v>44607</v>
      </c>
      <c r="H39" s="2" t="s">
        <v>159</v>
      </c>
      <c r="I39" s="2"/>
    </row>
    <row r="40" spans="1:9" ht="30" x14ac:dyDescent="0.3">
      <c r="A40" s="2" t="s">
        <v>77</v>
      </c>
      <c r="B40" s="2">
        <v>5</v>
      </c>
      <c r="C40" s="6" t="s">
        <v>79</v>
      </c>
      <c r="D40" s="6" t="s">
        <v>89</v>
      </c>
      <c r="E40" s="18">
        <v>44589</v>
      </c>
      <c r="F40" s="25" t="s">
        <v>154</v>
      </c>
      <c r="G40" s="12">
        <v>44607</v>
      </c>
      <c r="H40" s="2" t="s">
        <v>159</v>
      </c>
      <c r="I40" s="2"/>
    </row>
    <row r="41" spans="1:9" ht="129.6" x14ac:dyDescent="0.3">
      <c r="A41" s="2" t="s">
        <v>77</v>
      </c>
      <c r="B41" s="2">
        <v>6</v>
      </c>
      <c r="C41" s="6" t="s">
        <v>79</v>
      </c>
      <c r="D41" s="6" t="s">
        <v>88</v>
      </c>
      <c r="E41" s="18">
        <v>44589</v>
      </c>
      <c r="F41" s="22" t="s">
        <v>174</v>
      </c>
      <c r="G41" s="12">
        <v>44607</v>
      </c>
      <c r="H41" s="2" t="s">
        <v>159</v>
      </c>
      <c r="I41" s="2"/>
    </row>
    <row r="42" spans="1:9" ht="57.6" x14ac:dyDescent="0.3">
      <c r="A42" s="2" t="s">
        <v>77</v>
      </c>
      <c r="B42" s="2">
        <v>7</v>
      </c>
      <c r="C42" s="6" t="s">
        <v>79</v>
      </c>
      <c r="D42" s="6" t="s">
        <v>87</v>
      </c>
      <c r="E42" s="18">
        <v>44589</v>
      </c>
      <c r="F42" s="26" t="s">
        <v>175</v>
      </c>
      <c r="G42" s="12">
        <v>44607</v>
      </c>
      <c r="H42" s="2" t="s">
        <v>159</v>
      </c>
      <c r="I42" s="2"/>
    </row>
    <row r="43" spans="1:9" ht="180" x14ac:dyDescent="0.3">
      <c r="A43" s="2" t="s">
        <v>77</v>
      </c>
      <c r="B43" s="2">
        <v>8</v>
      </c>
      <c r="C43" s="6" t="s">
        <v>79</v>
      </c>
      <c r="D43" s="6" t="s">
        <v>86</v>
      </c>
      <c r="E43" s="18">
        <v>44589</v>
      </c>
      <c r="F43" s="22" t="s">
        <v>190</v>
      </c>
      <c r="G43" s="12">
        <v>44607</v>
      </c>
      <c r="H43" s="2" t="s">
        <v>60</v>
      </c>
      <c r="I43" s="2"/>
    </row>
    <row r="44" spans="1:9" ht="120" x14ac:dyDescent="0.3">
      <c r="A44" s="2" t="s">
        <v>77</v>
      </c>
      <c r="B44" s="2">
        <v>9</v>
      </c>
      <c r="C44" s="6" t="s">
        <v>79</v>
      </c>
      <c r="D44" s="6" t="s">
        <v>84</v>
      </c>
      <c r="E44" s="18">
        <v>44589</v>
      </c>
      <c r="F44" s="26" t="s">
        <v>160</v>
      </c>
      <c r="G44" s="12">
        <v>44607</v>
      </c>
      <c r="H44" s="2" t="s">
        <v>161</v>
      </c>
      <c r="I44" s="2"/>
    </row>
    <row r="45" spans="1:9" ht="30" x14ac:dyDescent="0.3">
      <c r="A45" s="2" t="s">
        <v>77</v>
      </c>
      <c r="B45" s="2">
        <v>10</v>
      </c>
      <c r="C45" s="6" t="s">
        <v>79</v>
      </c>
      <c r="D45" s="6" t="s">
        <v>85</v>
      </c>
      <c r="E45" s="18">
        <v>44589</v>
      </c>
      <c r="F45" s="26" t="s">
        <v>156</v>
      </c>
      <c r="G45" s="12">
        <v>44607</v>
      </c>
      <c r="H45" s="2" t="s">
        <v>159</v>
      </c>
      <c r="I45" s="2"/>
    </row>
    <row r="46" spans="1:9" ht="315" x14ac:dyDescent="0.3">
      <c r="A46" s="2" t="s">
        <v>129</v>
      </c>
      <c r="B46" s="2">
        <v>1</v>
      </c>
      <c r="C46" s="6" t="s">
        <v>98</v>
      </c>
      <c r="D46" s="2" t="s">
        <v>121</v>
      </c>
      <c r="E46" s="18" t="s">
        <v>142</v>
      </c>
      <c r="F46" s="6" t="s">
        <v>164</v>
      </c>
      <c r="G46" s="12">
        <v>44608</v>
      </c>
      <c r="H46" s="2" t="s">
        <v>60</v>
      </c>
      <c r="I46" s="2"/>
    </row>
    <row r="47" spans="1:9" ht="45" x14ac:dyDescent="0.3">
      <c r="A47" s="2" t="s">
        <v>129</v>
      </c>
      <c r="B47" s="2">
        <v>2</v>
      </c>
      <c r="C47" s="6" t="s">
        <v>99</v>
      </c>
      <c r="D47" s="2" t="s">
        <v>122</v>
      </c>
      <c r="E47" s="18" t="s">
        <v>142</v>
      </c>
      <c r="F47" s="6" t="s">
        <v>165</v>
      </c>
      <c r="G47" s="12">
        <v>44608</v>
      </c>
      <c r="H47" s="2" t="s">
        <v>60</v>
      </c>
      <c r="I47" s="2"/>
    </row>
    <row r="48" spans="1:9" ht="120" x14ac:dyDescent="0.3">
      <c r="A48" s="2" t="s">
        <v>129</v>
      </c>
      <c r="B48" s="2">
        <v>3</v>
      </c>
      <c r="C48" s="6" t="s">
        <v>100</v>
      </c>
      <c r="D48" s="2" t="s">
        <v>123</v>
      </c>
      <c r="E48" s="18" t="s">
        <v>142</v>
      </c>
      <c r="F48" s="6" t="s">
        <v>163</v>
      </c>
      <c r="G48" s="12">
        <v>44608</v>
      </c>
      <c r="H48" s="2" t="s">
        <v>60</v>
      </c>
      <c r="I48" s="2"/>
    </row>
    <row r="49" spans="1:9" ht="60" x14ac:dyDescent="0.3">
      <c r="A49" s="2" t="s">
        <v>129</v>
      </c>
      <c r="B49" s="2">
        <v>4</v>
      </c>
      <c r="C49" s="6" t="s">
        <v>101</v>
      </c>
      <c r="D49" s="6" t="s">
        <v>130</v>
      </c>
      <c r="E49" s="18" t="s">
        <v>142</v>
      </c>
      <c r="F49" s="6" t="s">
        <v>131</v>
      </c>
      <c r="G49" s="12">
        <v>44601</v>
      </c>
      <c r="H49" s="2" t="s">
        <v>60</v>
      </c>
      <c r="I49" s="2"/>
    </row>
    <row r="50" spans="1:9" ht="45" x14ac:dyDescent="0.3">
      <c r="A50" s="2" t="s">
        <v>129</v>
      </c>
      <c r="B50" s="2">
        <v>5</v>
      </c>
      <c r="C50" s="6" t="s">
        <v>102</v>
      </c>
      <c r="D50" s="6" t="s">
        <v>145</v>
      </c>
      <c r="E50" s="18" t="s">
        <v>142</v>
      </c>
      <c r="F50" s="6" t="s">
        <v>136</v>
      </c>
      <c r="G50" s="12">
        <v>44606</v>
      </c>
      <c r="H50" s="2" t="s">
        <v>60</v>
      </c>
      <c r="I50" s="2" t="s">
        <v>139</v>
      </c>
    </row>
    <row r="51" spans="1:9" ht="30" x14ac:dyDescent="0.3">
      <c r="A51" s="2" t="s">
        <v>129</v>
      </c>
      <c r="B51" s="2">
        <v>6</v>
      </c>
      <c r="C51" s="6" t="s">
        <v>103</v>
      </c>
      <c r="D51" s="6" t="s">
        <v>140</v>
      </c>
      <c r="E51" s="18" t="s">
        <v>142</v>
      </c>
      <c r="F51" s="6" t="s">
        <v>137</v>
      </c>
      <c r="G51" s="12">
        <v>44603</v>
      </c>
      <c r="H51" s="2"/>
      <c r="I51" s="2"/>
    </row>
    <row r="52" spans="1:9" ht="30" x14ac:dyDescent="0.3">
      <c r="A52" s="2" t="s">
        <v>129</v>
      </c>
      <c r="B52" s="2">
        <v>7</v>
      </c>
      <c r="C52" s="6" t="s">
        <v>104</v>
      </c>
      <c r="D52" s="6" t="s">
        <v>146</v>
      </c>
      <c r="E52" s="18" t="s">
        <v>142</v>
      </c>
      <c r="F52" s="6" t="s">
        <v>137</v>
      </c>
      <c r="G52" s="12">
        <v>44603</v>
      </c>
      <c r="H52" s="2" t="s">
        <v>60</v>
      </c>
      <c r="I52" s="2" t="s">
        <v>139</v>
      </c>
    </row>
    <row r="53" spans="1:9" ht="30" x14ac:dyDescent="0.3">
      <c r="A53" s="2" t="s">
        <v>129</v>
      </c>
      <c r="B53" s="2">
        <v>8</v>
      </c>
      <c r="C53" s="6" t="s">
        <v>105</v>
      </c>
      <c r="D53" s="6" t="s">
        <v>146</v>
      </c>
      <c r="E53" s="18" t="s">
        <v>142</v>
      </c>
      <c r="F53" s="6" t="s">
        <v>137</v>
      </c>
      <c r="G53" s="12">
        <v>44603</v>
      </c>
      <c r="H53" s="2" t="s">
        <v>60</v>
      </c>
      <c r="I53" s="2" t="s">
        <v>139</v>
      </c>
    </row>
    <row r="54" spans="1:9" ht="30" x14ac:dyDescent="0.3">
      <c r="A54" s="2" t="s">
        <v>129</v>
      </c>
      <c r="B54" s="2">
        <v>9</v>
      </c>
      <c r="C54" s="6" t="s">
        <v>106</v>
      </c>
      <c r="D54" s="6" t="s">
        <v>141</v>
      </c>
      <c r="E54" s="18" t="s">
        <v>142</v>
      </c>
      <c r="F54" s="6" t="s">
        <v>137</v>
      </c>
      <c r="G54" s="12">
        <v>44603</v>
      </c>
      <c r="H54" s="2"/>
      <c r="I54" s="2"/>
    </row>
    <row r="55" spans="1:9" ht="30" x14ac:dyDescent="0.3">
      <c r="A55" s="2" t="s">
        <v>129</v>
      </c>
      <c r="B55" s="2">
        <v>10</v>
      </c>
      <c r="C55" s="6" t="s">
        <v>107</v>
      </c>
      <c r="D55" s="6" t="s">
        <v>146</v>
      </c>
      <c r="E55" s="18" t="s">
        <v>142</v>
      </c>
      <c r="F55" s="6" t="s">
        <v>137</v>
      </c>
      <c r="G55" s="12">
        <v>44603</v>
      </c>
      <c r="H55" s="2" t="s">
        <v>60</v>
      </c>
      <c r="I55" s="2" t="s">
        <v>139</v>
      </c>
    </row>
    <row r="56" spans="1:9" ht="45" x14ac:dyDescent="0.3">
      <c r="A56" s="2" t="s">
        <v>129</v>
      </c>
      <c r="B56" s="2">
        <v>11</v>
      </c>
      <c r="C56" s="6" t="s">
        <v>108</v>
      </c>
      <c r="D56" s="2" t="s">
        <v>147</v>
      </c>
      <c r="E56" s="18" t="s">
        <v>142</v>
      </c>
      <c r="F56" s="6" t="s">
        <v>149</v>
      </c>
      <c r="G56" s="12">
        <v>44607</v>
      </c>
      <c r="H56" s="2" t="s">
        <v>60</v>
      </c>
      <c r="I56" s="2"/>
    </row>
    <row r="57" spans="1:9" ht="60" x14ac:dyDescent="0.3">
      <c r="A57" s="2" t="s">
        <v>129</v>
      </c>
      <c r="B57" s="2">
        <v>12</v>
      </c>
      <c r="C57" s="6" t="s">
        <v>109</v>
      </c>
      <c r="D57" s="6" t="s">
        <v>143</v>
      </c>
      <c r="E57" s="18" t="s">
        <v>142</v>
      </c>
      <c r="F57" s="6" t="s">
        <v>137</v>
      </c>
      <c r="G57" s="12">
        <v>44603</v>
      </c>
      <c r="H57" s="2"/>
      <c r="I57" s="2"/>
    </row>
    <row r="58" spans="1:9" ht="45" x14ac:dyDescent="0.3">
      <c r="A58" s="2" t="s">
        <v>129</v>
      </c>
      <c r="B58" s="2">
        <v>13</v>
      </c>
      <c r="C58" s="6" t="s">
        <v>110</v>
      </c>
      <c r="D58" s="2" t="s">
        <v>144</v>
      </c>
      <c r="E58" s="18" t="s">
        <v>142</v>
      </c>
      <c r="F58" s="6" t="s">
        <v>148</v>
      </c>
      <c r="G58" s="12">
        <v>44606</v>
      </c>
      <c r="H58" s="2" t="s">
        <v>60</v>
      </c>
      <c r="I58" s="2"/>
    </row>
    <row r="59" spans="1:9" ht="45" x14ac:dyDescent="0.3">
      <c r="A59" s="2" t="s">
        <v>129</v>
      </c>
      <c r="B59" s="2">
        <v>14</v>
      </c>
      <c r="C59" s="6" t="s">
        <v>111</v>
      </c>
      <c r="D59" s="2" t="s">
        <v>144</v>
      </c>
      <c r="E59" s="18" t="s">
        <v>142</v>
      </c>
      <c r="F59" s="6" t="s">
        <v>148</v>
      </c>
      <c r="G59" s="12">
        <v>44606</v>
      </c>
      <c r="H59" s="2" t="s">
        <v>60</v>
      </c>
      <c r="I59" s="2"/>
    </row>
    <row r="60" spans="1:9" ht="45" x14ac:dyDescent="0.3">
      <c r="A60" s="2" t="s">
        <v>129</v>
      </c>
      <c r="B60" s="2">
        <v>15</v>
      </c>
      <c r="C60" s="6" t="s">
        <v>112</v>
      </c>
      <c r="D60" s="2" t="s">
        <v>144</v>
      </c>
      <c r="E60" s="18" t="s">
        <v>142</v>
      </c>
      <c r="F60" s="6" t="s">
        <v>148</v>
      </c>
      <c r="G60" s="12">
        <v>44606</v>
      </c>
      <c r="H60" s="2" t="s">
        <v>60</v>
      </c>
      <c r="I60" s="2"/>
    </row>
    <row r="61" spans="1:9" ht="45" x14ac:dyDescent="0.3">
      <c r="A61" s="2" t="s">
        <v>129</v>
      </c>
      <c r="B61" s="2">
        <v>16</v>
      </c>
      <c r="C61" s="6" t="s">
        <v>113</v>
      </c>
      <c r="D61" s="2" t="s">
        <v>144</v>
      </c>
      <c r="E61" s="18" t="s">
        <v>142</v>
      </c>
      <c r="F61" s="6" t="s">
        <v>148</v>
      </c>
      <c r="G61" s="12">
        <v>44606</v>
      </c>
      <c r="H61" s="2" t="s">
        <v>60</v>
      </c>
      <c r="I61" s="2"/>
    </row>
    <row r="62" spans="1:9" ht="30" x14ac:dyDescent="0.3">
      <c r="A62" s="2" t="s">
        <v>129</v>
      </c>
      <c r="B62" s="2">
        <v>17</v>
      </c>
      <c r="C62" s="6" t="s">
        <v>114</v>
      </c>
      <c r="D62" s="6" t="s">
        <v>146</v>
      </c>
      <c r="E62" s="18" t="s">
        <v>142</v>
      </c>
      <c r="F62" s="6" t="s">
        <v>137</v>
      </c>
      <c r="G62" s="12">
        <v>44603</v>
      </c>
      <c r="H62" s="2" t="s">
        <v>60</v>
      </c>
      <c r="I62" s="2" t="s">
        <v>139</v>
      </c>
    </row>
    <row r="63" spans="1:9" ht="45" x14ac:dyDescent="0.3">
      <c r="A63" s="2" t="s">
        <v>129</v>
      </c>
      <c r="B63" s="2">
        <v>18</v>
      </c>
      <c r="C63" s="6" t="s">
        <v>115</v>
      </c>
      <c r="D63" s="2" t="s">
        <v>124</v>
      </c>
      <c r="E63" s="18" t="s">
        <v>142</v>
      </c>
      <c r="F63" s="6" t="s">
        <v>135</v>
      </c>
      <c r="G63" s="12">
        <v>44602</v>
      </c>
      <c r="H63" s="2" t="s">
        <v>60</v>
      </c>
      <c r="I63" s="2"/>
    </row>
    <row r="64" spans="1:9" ht="45" x14ac:dyDescent="0.3">
      <c r="A64" s="2" t="s">
        <v>129</v>
      </c>
      <c r="B64" s="2">
        <v>19</v>
      </c>
      <c r="C64" s="6" t="s">
        <v>116</v>
      </c>
      <c r="D64" s="2" t="s">
        <v>125</v>
      </c>
      <c r="E64" s="18" t="s">
        <v>142</v>
      </c>
      <c r="F64" s="6" t="s">
        <v>192</v>
      </c>
      <c r="G64" s="12">
        <v>44608</v>
      </c>
      <c r="H64" s="2"/>
      <c r="I64" s="2"/>
    </row>
    <row r="65" spans="1:9" ht="45" x14ac:dyDescent="0.3">
      <c r="A65" s="2" t="s">
        <v>129</v>
      </c>
      <c r="B65" s="2">
        <v>20</v>
      </c>
      <c r="C65" s="6" t="s">
        <v>117</v>
      </c>
      <c r="D65" s="2" t="s">
        <v>126</v>
      </c>
      <c r="E65" s="18" t="s">
        <v>142</v>
      </c>
      <c r="F65" s="6" t="s">
        <v>132</v>
      </c>
      <c r="G65" s="12">
        <v>44601</v>
      </c>
      <c r="H65" s="2" t="s">
        <v>60</v>
      </c>
      <c r="I65" s="2"/>
    </row>
    <row r="66" spans="1:9" ht="45" x14ac:dyDescent="0.3">
      <c r="A66" s="2" t="s">
        <v>129</v>
      </c>
      <c r="B66" s="2">
        <v>21</v>
      </c>
      <c r="C66" s="6" t="s">
        <v>118</v>
      </c>
      <c r="D66" s="2" t="s">
        <v>127</v>
      </c>
      <c r="E66" s="18" t="s">
        <v>142</v>
      </c>
      <c r="F66" s="6" t="s">
        <v>133</v>
      </c>
      <c r="G66" s="12">
        <v>44601</v>
      </c>
      <c r="H66" s="2" t="s">
        <v>60</v>
      </c>
      <c r="I66" s="2"/>
    </row>
    <row r="67" spans="1:9" ht="45" x14ac:dyDescent="0.3">
      <c r="A67" s="2" t="s">
        <v>129</v>
      </c>
      <c r="B67" s="2">
        <v>22</v>
      </c>
      <c r="C67" s="6" t="s">
        <v>119</v>
      </c>
      <c r="D67" s="2" t="s">
        <v>128</v>
      </c>
      <c r="E67" s="18" t="s">
        <v>142</v>
      </c>
      <c r="F67" s="6" t="s">
        <v>138</v>
      </c>
      <c r="G67" s="12">
        <v>44603</v>
      </c>
      <c r="H67" s="7" t="s">
        <v>61</v>
      </c>
      <c r="I67" s="2"/>
    </row>
    <row r="68" spans="1:9" ht="75" x14ac:dyDescent="0.3">
      <c r="A68" s="2" t="s">
        <v>129</v>
      </c>
      <c r="B68" s="2">
        <v>23</v>
      </c>
      <c r="C68" s="6" t="s">
        <v>120</v>
      </c>
      <c r="D68" s="6" t="s">
        <v>134</v>
      </c>
      <c r="E68" s="18" t="s">
        <v>142</v>
      </c>
      <c r="F68" s="6" t="s">
        <v>191</v>
      </c>
      <c r="G68" s="12">
        <v>44608</v>
      </c>
      <c r="H68" s="7"/>
      <c r="I68" s="2"/>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6E09E-B021-4224-A1E5-A5F4EAB63232}">
  <dimension ref="A3:L27"/>
  <sheetViews>
    <sheetView topLeftCell="A13" workbookViewId="0">
      <selection activeCell="A29" sqref="A29"/>
    </sheetView>
  </sheetViews>
  <sheetFormatPr defaultColWidth="8.77734375" defaultRowHeight="16.2" x14ac:dyDescent="0.3"/>
  <cols>
    <col min="1" max="1" width="8.44140625" style="28" bestFit="1" customWidth="1"/>
    <col min="2" max="11" width="5.6640625" style="28" customWidth="1"/>
    <col min="12" max="12" width="5.6640625" style="36" customWidth="1"/>
    <col min="13" max="16384" width="8.77734375" style="28"/>
  </cols>
  <sheetData>
    <row r="3" spans="1:11" x14ac:dyDescent="0.3">
      <c r="A3" s="34"/>
      <c r="B3" s="32" t="s">
        <v>185</v>
      </c>
      <c r="C3" s="34"/>
      <c r="D3" s="34"/>
      <c r="E3" s="34"/>
      <c r="F3" s="34"/>
      <c r="G3" s="34"/>
      <c r="H3" s="34"/>
      <c r="I3" s="34"/>
      <c r="J3" s="34"/>
      <c r="K3" s="34"/>
    </row>
    <row r="4" spans="1:11" x14ac:dyDescent="0.3">
      <c r="A4" s="34"/>
      <c r="B4" s="34" t="s">
        <v>166</v>
      </c>
      <c r="D4" s="29">
        <v>44575</v>
      </c>
      <c r="F4" s="29">
        <v>44587</v>
      </c>
      <c r="H4" s="29">
        <v>44589</v>
      </c>
      <c r="J4" s="34" t="s">
        <v>183</v>
      </c>
      <c r="K4" s="34" t="s">
        <v>181</v>
      </c>
    </row>
    <row r="5" spans="1:11" x14ac:dyDescent="0.3">
      <c r="A5" s="32" t="s">
        <v>186</v>
      </c>
      <c r="B5" s="34" t="s">
        <v>184</v>
      </c>
      <c r="C5" s="34" t="s">
        <v>182</v>
      </c>
      <c r="D5" s="34" t="s">
        <v>184</v>
      </c>
      <c r="E5" s="34" t="s">
        <v>182</v>
      </c>
      <c r="F5" s="34" t="s">
        <v>184</v>
      </c>
      <c r="G5" s="34" t="s">
        <v>182</v>
      </c>
      <c r="H5" s="34" t="s">
        <v>184</v>
      </c>
      <c r="I5" s="34" t="s">
        <v>182</v>
      </c>
      <c r="K5" s="34"/>
    </row>
    <row r="6" spans="1:11" x14ac:dyDescent="0.3">
      <c r="A6" s="35" t="s">
        <v>178</v>
      </c>
      <c r="B6" s="33"/>
      <c r="C6" s="33"/>
      <c r="D6" s="33">
        <v>4</v>
      </c>
      <c r="E6" s="33">
        <v>4</v>
      </c>
      <c r="F6" s="33"/>
      <c r="G6" s="33"/>
      <c r="H6" s="33"/>
      <c r="I6" s="33"/>
      <c r="J6" s="33">
        <v>4</v>
      </c>
      <c r="K6" s="33">
        <v>4</v>
      </c>
    </row>
    <row r="7" spans="1:11" x14ac:dyDescent="0.3">
      <c r="A7" s="30" t="s">
        <v>21</v>
      </c>
      <c r="B7" s="33"/>
      <c r="C7" s="33"/>
      <c r="D7" s="33">
        <v>14</v>
      </c>
      <c r="E7" s="33">
        <v>14</v>
      </c>
      <c r="F7" s="33"/>
      <c r="G7" s="33"/>
      <c r="H7" s="33"/>
      <c r="I7" s="33"/>
      <c r="J7" s="33">
        <v>14</v>
      </c>
      <c r="K7" s="33">
        <v>14</v>
      </c>
    </row>
    <row r="8" spans="1:11" x14ac:dyDescent="0.3">
      <c r="A8" s="30" t="s">
        <v>62</v>
      </c>
      <c r="B8" s="33"/>
      <c r="C8" s="33"/>
      <c r="D8" s="33"/>
      <c r="E8" s="33"/>
      <c r="F8" s="33">
        <v>4</v>
      </c>
      <c r="G8" s="33">
        <v>4</v>
      </c>
      <c r="H8" s="33"/>
      <c r="I8" s="33"/>
      <c r="J8" s="33">
        <v>4</v>
      </c>
      <c r="K8" s="33">
        <v>4</v>
      </c>
    </row>
    <row r="9" spans="1:11" x14ac:dyDescent="0.3">
      <c r="A9" s="30" t="s">
        <v>177</v>
      </c>
      <c r="B9" s="33">
        <v>23</v>
      </c>
      <c r="C9" s="33">
        <v>17</v>
      </c>
      <c r="D9" s="33"/>
      <c r="E9" s="33"/>
      <c r="F9" s="33"/>
      <c r="G9" s="33"/>
      <c r="H9" s="33"/>
      <c r="I9" s="33"/>
      <c r="J9" s="33">
        <v>23</v>
      </c>
      <c r="K9" s="33">
        <v>17</v>
      </c>
    </row>
    <row r="10" spans="1:11" x14ac:dyDescent="0.3">
      <c r="A10" s="30" t="s">
        <v>179</v>
      </c>
      <c r="B10" s="33"/>
      <c r="C10" s="33"/>
      <c r="D10" s="33">
        <v>3</v>
      </c>
      <c r="E10" s="33">
        <v>3</v>
      </c>
      <c r="F10" s="33"/>
      <c r="G10" s="33"/>
      <c r="H10" s="33"/>
      <c r="I10" s="33"/>
      <c r="J10" s="33">
        <v>3</v>
      </c>
      <c r="K10" s="33">
        <v>3</v>
      </c>
    </row>
    <row r="11" spans="1:11" x14ac:dyDescent="0.3">
      <c r="A11" s="30" t="s">
        <v>180</v>
      </c>
      <c r="B11" s="33"/>
      <c r="C11" s="33"/>
      <c r="D11" s="33"/>
      <c r="E11" s="33"/>
      <c r="F11" s="33"/>
      <c r="G11" s="33"/>
      <c r="H11" s="33">
        <v>19</v>
      </c>
      <c r="I11" s="33">
        <v>19</v>
      </c>
      <c r="J11" s="33">
        <v>19</v>
      </c>
      <c r="K11" s="33">
        <v>19</v>
      </c>
    </row>
    <row r="12" spans="1:11" x14ac:dyDescent="0.3">
      <c r="A12" s="35" t="s">
        <v>176</v>
      </c>
      <c r="B12" s="33">
        <v>23</v>
      </c>
      <c r="C12" s="33">
        <v>17</v>
      </c>
      <c r="D12" s="33">
        <v>21</v>
      </c>
      <c r="E12" s="33">
        <v>21</v>
      </c>
      <c r="F12" s="33">
        <v>4</v>
      </c>
      <c r="G12" s="33">
        <v>4</v>
      </c>
      <c r="H12" s="33">
        <v>19</v>
      </c>
      <c r="I12" s="33">
        <v>19</v>
      </c>
      <c r="J12" s="33">
        <v>67</v>
      </c>
      <c r="K12" s="33">
        <v>61</v>
      </c>
    </row>
    <row r="19" spans="1:12" s="29" customFormat="1" x14ac:dyDescent="0.3">
      <c r="A19" s="38" t="str">
        <f>B3</f>
        <v>意見收到日</v>
      </c>
      <c r="B19" s="39">
        <v>44575</v>
      </c>
      <c r="C19" s="40"/>
      <c r="D19" s="39">
        <f t="shared" ref="D19:D27" si="0">F4</f>
        <v>44587</v>
      </c>
      <c r="E19" s="40"/>
      <c r="F19" s="39">
        <f t="shared" ref="F19:F27" si="1">H4</f>
        <v>44589</v>
      </c>
      <c r="G19" s="40"/>
      <c r="H19" s="41" t="s">
        <v>189</v>
      </c>
      <c r="I19" s="40"/>
      <c r="J19" s="42" t="s">
        <v>187</v>
      </c>
      <c r="K19" s="42"/>
      <c r="L19" s="43"/>
    </row>
    <row r="20" spans="1:12" x14ac:dyDescent="0.3">
      <c r="A20" s="38" t="str">
        <f t="shared" ref="A20" si="2">A5</f>
        <v>User</v>
      </c>
      <c r="B20" s="38" t="str">
        <f t="shared" ref="B20:C27" si="3">D5</f>
        <v>收到</v>
      </c>
      <c r="C20" s="38" t="str">
        <f t="shared" si="3"/>
        <v>回覆</v>
      </c>
      <c r="D20" s="38" t="str">
        <f t="shared" si="0"/>
        <v>收到</v>
      </c>
      <c r="E20" s="38" t="str">
        <f t="shared" ref="E20:E27" si="4">G5</f>
        <v>回覆</v>
      </c>
      <c r="F20" s="38" t="str">
        <f t="shared" si="1"/>
        <v>收到</v>
      </c>
      <c r="G20" s="38" t="str">
        <f t="shared" ref="G20:G27" si="5">I5</f>
        <v>回覆</v>
      </c>
      <c r="H20" s="38" t="str">
        <f t="shared" ref="H20:I27" si="6">B5</f>
        <v>收到</v>
      </c>
      <c r="I20" s="38" t="str">
        <f t="shared" si="6"/>
        <v>回覆</v>
      </c>
      <c r="J20" s="44" t="s">
        <v>184</v>
      </c>
      <c r="K20" s="44" t="s">
        <v>182</v>
      </c>
      <c r="L20" s="43" t="s">
        <v>188</v>
      </c>
    </row>
    <row r="21" spans="1:12" x14ac:dyDescent="0.3">
      <c r="A21" s="28" t="str">
        <f t="shared" ref="A21" si="7">A6</f>
        <v>宋郁宏</v>
      </c>
      <c r="B21" s="28">
        <f t="shared" si="3"/>
        <v>4</v>
      </c>
      <c r="C21" s="28">
        <f t="shared" si="3"/>
        <v>4</v>
      </c>
      <c r="D21" s="28">
        <f t="shared" si="0"/>
        <v>0</v>
      </c>
      <c r="E21" s="28">
        <f t="shared" si="4"/>
        <v>0</v>
      </c>
      <c r="F21" s="28">
        <f t="shared" si="1"/>
        <v>0</v>
      </c>
      <c r="G21" s="28">
        <f t="shared" si="5"/>
        <v>0</v>
      </c>
      <c r="H21" s="28">
        <f t="shared" si="6"/>
        <v>0</v>
      </c>
      <c r="I21" s="28">
        <f t="shared" si="6"/>
        <v>0</v>
      </c>
      <c r="J21" s="31">
        <f t="shared" ref="J21:K27" si="8">J6</f>
        <v>4</v>
      </c>
      <c r="K21" s="31">
        <f t="shared" si="8"/>
        <v>4</v>
      </c>
      <c r="L21" s="37">
        <f>K21/J21</f>
        <v>1</v>
      </c>
    </row>
    <row r="22" spans="1:12" x14ac:dyDescent="0.3">
      <c r="A22" s="28" t="str">
        <f t="shared" ref="A22" si="9">A7</f>
        <v>邵淑微</v>
      </c>
      <c r="B22" s="28">
        <f t="shared" si="3"/>
        <v>14</v>
      </c>
      <c r="C22" s="28">
        <f t="shared" si="3"/>
        <v>14</v>
      </c>
      <c r="D22" s="28">
        <f t="shared" si="0"/>
        <v>0</v>
      </c>
      <c r="E22" s="28">
        <f t="shared" si="4"/>
        <v>0</v>
      </c>
      <c r="F22" s="28">
        <f t="shared" si="1"/>
        <v>0</v>
      </c>
      <c r="G22" s="28">
        <f t="shared" si="5"/>
        <v>0</v>
      </c>
      <c r="H22" s="28">
        <f t="shared" si="6"/>
        <v>0</v>
      </c>
      <c r="I22" s="28">
        <f t="shared" si="6"/>
        <v>0</v>
      </c>
      <c r="J22" s="31">
        <f t="shared" si="8"/>
        <v>14</v>
      </c>
      <c r="K22" s="31">
        <f t="shared" si="8"/>
        <v>14</v>
      </c>
      <c r="L22" s="37">
        <f t="shared" ref="L22:L27" si="10">K22/J22</f>
        <v>1</v>
      </c>
    </row>
    <row r="23" spans="1:12" x14ac:dyDescent="0.3">
      <c r="A23" s="28" t="str">
        <f t="shared" ref="A23" si="11">A8</f>
        <v>徐名弘</v>
      </c>
      <c r="B23" s="28">
        <f t="shared" si="3"/>
        <v>0</v>
      </c>
      <c r="C23" s="28">
        <f t="shared" si="3"/>
        <v>0</v>
      </c>
      <c r="D23" s="28">
        <f t="shared" si="0"/>
        <v>4</v>
      </c>
      <c r="E23" s="28">
        <f t="shared" si="4"/>
        <v>4</v>
      </c>
      <c r="F23" s="28">
        <f t="shared" si="1"/>
        <v>0</v>
      </c>
      <c r="G23" s="28">
        <f t="shared" si="5"/>
        <v>0</v>
      </c>
      <c r="H23" s="28">
        <f t="shared" si="6"/>
        <v>0</v>
      </c>
      <c r="I23" s="28">
        <f t="shared" si="6"/>
        <v>0</v>
      </c>
      <c r="J23" s="31">
        <f t="shared" si="8"/>
        <v>4</v>
      </c>
      <c r="K23" s="31">
        <f t="shared" si="8"/>
        <v>4</v>
      </c>
      <c r="L23" s="37">
        <f t="shared" si="10"/>
        <v>1</v>
      </c>
    </row>
    <row r="24" spans="1:12" x14ac:dyDescent="0.3">
      <c r="A24" s="28" t="str">
        <f t="shared" ref="A24" si="12">A9</f>
        <v>張舜雯</v>
      </c>
      <c r="B24" s="28">
        <f t="shared" si="3"/>
        <v>0</v>
      </c>
      <c r="C24" s="28">
        <f t="shared" si="3"/>
        <v>0</v>
      </c>
      <c r="D24" s="28">
        <f t="shared" si="0"/>
        <v>0</v>
      </c>
      <c r="E24" s="28">
        <f t="shared" si="4"/>
        <v>0</v>
      </c>
      <c r="F24" s="28">
        <f t="shared" si="1"/>
        <v>0</v>
      </c>
      <c r="G24" s="28">
        <f t="shared" si="5"/>
        <v>0</v>
      </c>
      <c r="H24" s="28">
        <f t="shared" si="6"/>
        <v>23</v>
      </c>
      <c r="I24" s="28">
        <f>C9-1</f>
        <v>16</v>
      </c>
      <c r="J24" s="31">
        <f t="shared" si="8"/>
        <v>23</v>
      </c>
      <c r="K24" s="31">
        <f>K9-1</f>
        <v>16</v>
      </c>
      <c r="L24" s="37">
        <f t="shared" si="10"/>
        <v>0.69565217391304346</v>
      </c>
    </row>
    <row r="25" spans="1:12" x14ac:dyDescent="0.3">
      <c r="A25" s="28" t="str">
        <f t="shared" ref="A25" si="13">A10</f>
        <v>許慧玉</v>
      </c>
      <c r="B25" s="28">
        <f t="shared" si="3"/>
        <v>3</v>
      </c>
      <c r="C25" s="28">
        <f t="shared" si="3"/>
        <v>3</v>
      </c>
      <c r="D25" s="28">
        <f t="shared" si="0"/>
        <v>0</v>
      </c>
      <c r="E25" s="28">
        <f t="shared" si="4"/>
        <v>0</v>
      </c>
      <c r="F25" s="28">
        <f t="shared" si="1"/>
        <v>0</v>
      </c>
      <c r="G25" s="28">
        <f t="shared" si="5"/>
        <v>0</v>
      </c>
      <c r="H25" s="28">
        <f t="shared" si="6"/>
        <v>0</v>
      </c>
      <c r="I25" s="28">
        <f t="shared" si="6"/>
        <v>0</v>
      </c>
      <c r="J25" s="31">
        <f t="shared" si="8"/>
        <v>3</v>
      </c>
      <c r="K25" s="31">
        <f t="shared" si="8"/>
        <v>3</v>
      </c>
      <c r="L25" s="37">
        <f t="shared" si="10"/>
        <v>1</v>
      </c>
    </row>
    <row r="26" spans="1:12" x14ac:dyDescent="0.3">
      <c r="A26" s="28" t="str">
        <f t="shared" ref="A26" si="14">A11</f>
        <v>蔡珮瑜</v>
      </c>
      <c r="B26" s="28">
        <f t="shared" si="3"/>
        <v>0</v>
      </c>
      <c r="C26" s="28">
        <f t="shared" si="3"/>
        <v>0</v>
      </c>
      <c r="D26" s="28">
        <f t="shared" si="0"/>
        <v>0</v>
      </c>
      <c r="E26" s="28">
        <f t="shared" si="4"/>
        <v>0</v>
      </c>
      <c r="F26" s="28">
        <f t="shared" si="1"/>
        <v>19</v>
      </c>
      <c r="G26" s="28">
        <f t="shared" si="5"/>
        <v>19</v>
      </c>
      <c r="H26" s="28">
        <f t="shared" si="6"/>
        <v>0</v>
      </c>
      <c r="I26" s="28">
        <f t="shared" si="6"/>
        <v>0</v>
      </c>
      <c r="J26" s="31">
        <f t="shared" si="8"/>
        <v>19</v>
      </c>
      <c r="K26" s="31">
        <f t="shared" si="8"/>
        <v>19</v>
      </c>
      <c r="L26" s="37">
        <f t="shared" si="10"/>
        <v>1</v>
      </c>
    </row>
    <row r="27" spans="1:12" s="46" customFormat="1" x14ac:dyDescent="0.3">
      <c r="A27" s="38" t="str">
        <f t="shared" ref="A27" si="15">A12</f>
        <v>總計</v>
      </c>
      <c r="B27" s="38">
        <f t="shared" si="3"/>
        <v>21</v>
      </c>
      <c r="C27" s="38">
        <f t="shared" si="3"/>
        <v>21</v>
      </c>
      <c r="D27" s="38">
        <f t="shared" si="0"/>
        <v>4</v>
      </c>
      <c r="E27" s="38">
        <f t="shared" si="4"/>
        <v>4</v>
      </c>
      <c r="F27" s="38">
        <f t="shared" si="1"/>
        <v>19</v>
      </c>
      <c r="G27" s="38">
        <f t="shared" si="5"/>
        <v>19</v>
      </c>
      <c r="H27" s="38">
        <f t="shared" si="6"/>
        <v>23</v>
      </c>
      <c r="I27" s="38">
        <f>C12-1</f>
        <v>16</v>
      </c>
      <c r="J27" s="44">
        <f t="shared" si="8"/>
        <v>67</v>
      </c>
      <c r="K27" s="44">
        <f>K12-1</f>
        <v>60</v>
      </c>
      <c r="L27" s="45">
        <f t="shared" si="10"/>
        <v>0.89552238805970152</v>
      </c>
    </row>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文件" ma:contentTypeID="0x010100D090CFB557704A4BB37222FC84541896" ma:contentTypeVersion="" ma:contentTypeDescription="建立新的文件。" ma:contentTypeScope="" ma:versionID="6da6cad0fb8fa2c72d1cc04d17c9ed5c">
  <xsd:schema xmlns:xsd="http://www.w3.org/2001/XMLSchema" xmlns:xs="http://www.w3.org/2001/XMLSchema" xmlns:p="http://schemas.microsoft.com/office/2006/metadata/properties" targetNamespace="http://schemas.microsoft.com/office/2006/metadata/properties" ma:root="true" ma:fieldsID="d02a0c37e3e6f72aa1a25fa502656a2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內容類型"/>
        <xsd:element ref="dc:title" minOccurs="0" maxOccurs="1" ma:index="4" ma:displayName="標題"/>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D3893BD-2957-455B-B4FE-BFC89A307F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D3BF9683-E989-4811-AF75-1F48F16EEFFF}">
  <ds:schemaRefs>
    <ds:schemaRef ds:uri="http://schemas.microsoft.com/sharepoint/v3/contenttype/forms"/>
  </ds:schemaRefs>
</ds:datastoreItem>
</file>

<file path=customXml/itemProps3.xml><?xml version="1.0" encoding="utf-8"?>
<ds:datastoreItem xmlns:ds="http://schemas.openxmlformats.org/officeDocument/2006/customXml" ds:itemID="{41D38D02-28B5-45A1-A88A-7F33649092C6}">
  <ds:schemaRefs>
    <ds:schemaRef ds:uri="http://schemas.microsoft.com/office/2006/documentManagement/types"/>
    <ds:schemaRef ds:uri="http://www.w3.org/XML/1998/namespace"/>
    <ds:schemaRef ds:uri="http://purl.org/dc/terms/"/>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User審查意見彙整</vt:lpstr>
      <vt:lpstr>工作表2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李珮琪</dc:creator>
  <cp:lastModifiedBy>余家興</cp:lastModifiedBy>
  <dcterms:created xsi:type="dcterms:W3CDTF">2021-10-05T05:19:30Z</dcterms:created>
  <dcterms:modified xsi:type="dcterms:W3CDTF">2022-02-16T09:09:16Z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0x010100D090CFB557704A4BB37222FC84541896</vt:lpwstr>
  </property>
</Properties>
</file>