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95015539-EE65-4CC9-8D85-D9FD1CC0C1B8}" xr6:coauthVersionLast="47" xr6:coauthVersionMax="47" xr10:uidLastSave="{00000000-0000-0000-0000-000000000000}"/>
  <bookViews>
    <workbookView xWindow="1488" yWindow="0" windowWidth="19620" windowHeight="11856"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19" i="11" l="1"/>
  <c r="T20" i="11"/>
  <c r="T21" i="11"/>
  <c r="T22" i="11"/>
  <c r="T23" i="11"/>
  <c r="T24" i="11"/>
  <c r="T18" i="11"/>
  <c r="B17" i="11"/>
  <c r="C17" i="11"/>
  <c r="D17" i="11"/>
  <c r="E17" i="11"/>
  <c r="F17" i="11"/>
  <c r="G17" i="11"/>
  <c r="H17" i="11"/>
  <c r="I17" i="11"/>
  <c r="J17" i="11"/>
  <c r="K17" i="11"/>
  <c r="L17" i="11"/>
  <c r="M17" i="11"/>
  <c r="N17" i="11"/>
  <c r="O17" i="11"/>
  <c r="P17" i="11"/>
  <c r="Q17" i="1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alcChain>
</file>

<file path=xl/sharedStrings.xml><?xml version="1.0" encoding="utf-8"?>
<sst xmlns="http://schemas.openxmlformats.org/spreadsheetml/2006/main" count="599" uniqueCount="253">
  <si>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</si>
  <si>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</si>
  <si>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</si>
  <si>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</si>
  <si>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</si>
  <si>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</si>
  <si>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</si>
  <si>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</si>
  <si>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</si>
  <si>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</si>
  <si>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</si>
  <si>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</si>
  <si>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</si>
  <si>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</si>
  <si>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</si>
  <si>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</si>
  <si>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</si>
  <si>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</si>
  <si>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</si>
  <si>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</si>
  <si>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</si>
  <si>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</si>
  <si>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</si>
  <si>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</si>
  <si>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</si>
  <si>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</si>
  <si>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</si>
  <si>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</si>
  <si>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</si>
  <si>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</si>
  <si>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</si>
  <si>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</si>
  <si>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</si>
  <si>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</si>
  <si>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</si>
  <si>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</si>
  <si>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</si>
  <si>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</si>
  <si>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</si>
  <si>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</si>
  <si>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</si>
  <si>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</si>
  <si>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</si>
  <si>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</si>
  <si>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</si>
  <si>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</si>
  <si>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</si>
  <si>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</si>
  <si>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</si>
  <si>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</si>
  <si>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</si>
  <si>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</si>
  <si>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</si>
  <si>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</si>
  <si>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</si>
  <si>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</si>
  <si>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</si>
  <si>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</si>
  <si>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</si>
  <si>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</si>
  <si>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</si>
  <si>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</si>
  <si>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</si>
  <si>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</si>
  <si>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</si>
  <si>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</si>
  <si>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</si>
  <si>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</si>
  <si>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</si>
  <si>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</si>
  <si>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</si>
  <si>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</si>
  <si>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</si>
  <si>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</si>
  <si>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</si>
  <si>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</si>
  <si>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</si>
  <si>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</si>
  <si>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</si>
  <si>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</si>
  <si>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</si>
  <si>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</si>
  <si>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</si>
  <si>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</si>
  <si>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</si>
  <si>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</si>
  <si>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</si>
  <si>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</si>
  <si>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</si>
  <si>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</si>
  <si>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</si>
  <si>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</si>
  <si>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</si>
  <si>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</si>
  <si>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</si>
  <si>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</si>
  <si>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</si>
  <si>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</si>
  <si>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</si>
  <si>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</si>
  <si>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</si>
  <si>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</si>
  <si>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</si>
  <si>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</si>
  <si>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</si>
  <si>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</si>
  <si>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</si>
  <si>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</si>
  <si>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</si>
  <si>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</si>
  <si>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</si>
  <si>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</si>
  <si>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</si>
  <si>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</si>
  <si>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</si>
  <si>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</si>
  <si>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</si>
  <si>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</si>
  <si>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</si>
  <si>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</si>
  <si>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</si>
  <si>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</si>
  <si>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</si>
  <si>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</si>
  <si>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</si>
  <si>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</si>
  <si>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</si>
  <si>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</si>
  <si>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</si>
  <si>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</si>
  <si>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</si>
  <si>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</si>
  <si>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</si>
  <si>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</si>
  <si>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</si>
  <si>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</si>
  <si>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</si>
  <si>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</si>
  <si>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</si>
  <si>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</si>
  <si>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</si>
  <si>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</si>
  <si>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</si>
  <si>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</si>
  <si>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</si>
  <si>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</si>
  <si>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</si>
  <si>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</si>
  <si>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</si>
  <si>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</si>
  <si>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</si>
  <si>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</si>
  <si>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</si>
  <si>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</si>
  <si>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</si>
  <si>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</si>
  <si>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</si>
  <si>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</si>
  <si>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</si>
  <si>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</si>
  <si>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</si>
  <si>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</si>
  <si>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</si>
  <si>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</si>
  <si>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</si>
  <si>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</si>
  <si>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</si>
  <si>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</si>
  <si>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</si>
  <si>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</si>
  <si>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</si>
  <si>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</si>
  <si>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</si>
  <si>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</si>
  <si>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</si>
  <si>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</si>
  <si>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</si>
  <si>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</si>
  <si>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</si>
  <si>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</si>
  <si>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</si>
  <si>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</si>
  <si>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</si>
  <si>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</si>
  <si>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</si>
  <si>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</si>
  <si>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</si>
  <si>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</si>
  <si>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</si>
  <si>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</si>
  <si>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</si>
  <si>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</si>
  <si>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</si>
  <si>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</si>
  <si>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</si>
  <si>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</si>
  <si>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</si>
  <si>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</si>
  <si>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</si>
  <si>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</si>
  <si>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</si>
  <si>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</si>
  <si>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</si>
  <si>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</si>
  <si>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</si>
  <si>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</si>
  <si>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</si>
  <si>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</si>
  <si>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</si>
  <si>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</si>
  <si>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</si>
  <si>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</si>
  <si>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</si>
  <si>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</si>
  <si>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</si>
  <si>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</si>
  <si>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</si>
  <si>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</si>
  <si>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</si>
  <si>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</si>
  <si>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</si>
  <si>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</si>
  <si>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</si>
  <si>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</si>
  <si>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</si>
  <si>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</si>
  <si>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</si>
  <si>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</si>
  <si>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</si>
  <si>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</si>
  <si>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</si>
  <si>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</si>
  <si>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</si>
  <si>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</si>
  <si>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</si>
  <si>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</si>
  <si>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</si>
  <si>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</si>
  <si>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</si>
  <si>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</si>
  <si>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</si>
  <si>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</si>
  <si>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</si>
  <si>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</si>
  <si>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</si>
  <si>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</si>
  <si>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2022/2/8、11</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</si>
  <si>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</si>
  <si>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</si>
  <si>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L8950、L8350、L8351</t>
    <phoneticPr fontId="1" type="noConversion"/>
  </si>
  <si>
    <t>銷號欄開放輸入</t>
    <phoneticPr fontId="1" type="noConversion"/>
  </si>
  <si>
    <t>有判斷此額度已全部結清才可領取清償證明</t>
    <phoneticPr fontId="1" type="noConversion"/>
  </si>
  <si>
    <t>已修正</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</si>
</sst>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1</xdr:row>
      <xdr:rowOff>0</xdr:rowOff>
    </xdr:from>
    <xdr:to>
      <xdr:col>5</xdr:col>
      <xdr:colOff>3947046</xdr:colOff>
      <xdr:row>2</xdr:row>
      <xdr:rowOff>533133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36830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35.785155555554" createdVersion="7" refreshedVersion="7" minRefreshableVersion="3" recordCount="92"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6T00:00:00" count="7">
        <d v="2022-01-14T00:00:00"/>
        <d v="2022-01-26T00:00:00"/>
        <d v="2022-01-28T00:00:00"/>
        <s v="2022/2/8、2022/2/11"/>
        <d v="2022-02-23T00:00:00"/>
        <d v="2022-03-15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16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m/>
    <m/>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m/>
    <x v="10"/>
    <m/>
    <m/>
    <m/>
    <m/>
  </r>
  <r>
    <s v="蔡珮瑜"/>
    <n v="3"/>
    <s v="L2631清償作業"/>
    <s v="登錄後列印文件：如附件"/>
    <x v="5"/>
    <m/>
    <x v="11"/>
    <m/>
    <m/>
    <m/>
    <m/>
  </r>
  <r>
    <s v="蔡珮瑜"/>
    <n v="4"/>
    <s v="L2631清償作業"/>
    <s v="領取日期：此欄位不用"/>
    <x v="5"/>
    <m/>
    <x v="10"/>
    <m/>
    <m/>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m/>
    <x v="11"/>
    <m/>
    <m/>
    <m/>
    <m/>
  </r>
  <r>
    <s v="蔡珮瑜"/>
    <n v="7"/>
    <s v="L2631清償作業"/>
    <s v="關於申請日期，應為系統之日曆日，非會計日"/>
    <x v="5"/>
    <m/>
    <x v="11"/>
    <m/>
    <m/>
    <m/>
    <m/>
  </r>
  <r>
    <s v="蔡珮瑜"/>
    <n v="8"/>
    <s v="L2632清償作業維護"/>
    <s v="未結清時，修改金額，而非修改入帳日"/>
    <x v="5"/>
    <m/>
    <x v="11"/>
    <m/>
    <m/>
    <m/>
    <m/>
  </r>
  <r>
    <s v="蔡珮瑜"/>
    <n v="9"/>
    <s v="L2632清償作業維護"/>
    <s v="已結清時，銷號欄要可輸入"/>
    <x v="5"/>
    <m/>
    <x v="11"/>
    <m/>
    <m/>
    <m/>
    <m/>
  </r>
  <r>
    <m/>
    <m/>
    <m/>
    <m/>
    <x v="6"/>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2" firstHeaderRow="1" firstDataRow="3" firstDataCol="1"/>
  <pivotFields count="11">
    <pivotField showAll="0"/>
    <pivotField showAll="0"/>
    <pivotField showAll="0"/>
    <pivotField showAll="0"/>
    <pivotField axis="axisRow" showAll="0">
      <items count="8">
        <item x="3"/>
        <item x="0"/>
        <item x="1"/>
        <item x="2"/>
        <item x="4"/>
        <item x="5"/>
        <item h="1"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7">
    <i>
      <x/>
    </i>
    <i>
      <x v="1"/>
    </i>
    <i>
      <x v="2"/>
    </i>
    <i>
      <x v="3"/>
    </i>
    <i>
      <x v="4"/>
    </i>
    <i>
      <x v="5"/>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Normal="100" workbookViewId="0">
      <pane ySplit="1" topLeftCell="A67" activePane="bottomLeft" state="frozen"/>
      <selection activeCell="E1" sqref="E1"/>
      <selection pane="bottomLeft" activeCell="F68" sqref="F68"/>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05"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5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1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60"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45"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90"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2"/>
      <c r="I68" s="2"/>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6" t="s">
        <v>231</v>
      </c>
      <c r="E84" s="13">
        <v>44635</v>
      </c>
      <c r="F84" s="2"/>
      <c r="G84" s="14">
        <v>44649</v>
      </c>
      <c r="H84" s="2"/>
      <c r="I84" s="2"/>
      <c r="J84" s="2"/>
      <c r="K84" s="2"/>
    </row>
    <row r="85" spans="1:11" ht="30" x14ac:dyDescent="0.3">
      <c r="A85" s="2" t="s">
        <v>170</v>
      </c>
      <c r="B85" s="2">
        <v>2</v>
      </c>
      <c r="C85" s="6" t="s">
        <v>182</v>
      </c>
      <c r="D85" s="6" t="s">
        <v>226</v>
      </c>
      <c r="E85" s="13">
        <v>44635</v>
      </c>
      <c r="F85" s="2"/>
      <c r="G85" s="14">
        <v>44643</v>
      </c>
      <c r="H85" s="2"/>
      <c r="I85" s="2"/>
      <c r="J85" s="2"/>
      <c r="K85" s="2"/>
    </row>
    <row r="86" spans="1:11" ht="30" x14ac:dyDescent="0.3">
      <c r="A86" s="2" t="s">
        <v>170</v>
      </c>
      <c r="B86" s="2">
        <v>3</v>
      </c>
      <c r="C86" s="6" t="s">
        <v>182</v>
      </c>
      <c r="D86" s="6" t="s">
        <v>225</v>
      </c>
      <c r="E86" s="13">
        <v>44635</v>
      </c>
      <c r="F86" s="2"/>
      <c r="G86" s="14">
        <v>44641</v>
      </c>
      <c r="H86" s="2"/>
      <c r="I86" s="2"/>
      <c r="J86" s="2"/>
      <c r="K86" s="2"/>
    </row>
    <row r="87" spans="1:11" ht="30" x14ac:dyDescent="0.3">
      <c r="A87" s="2" t="s">
        <v>170</v>
      </c>
      <c r="B87" s="2">
        <v>4</v>
      </c>
      <c r="C87" s="6" t="s">
        <v>182</v>
      </c>
      <c r="D87" s="6" t="s">
        <v>227</v>
      </c>
      <c r="E87" s="13">
        <v>44635</v>
      </c>
      <c r="F87" s="2"/>
      <c r="G87" s="14">
        <v>44643</v>
      </c>
      <c r="H87" s="2"/>
      <c r="I87" s="2"/>
      <c r="J87" s="2"/>
      <c r="K87" s="2"/>
    </row>
    <row r="88" spans="1:11" ht="30" x14ac:dyDescent="0.3">
      <c r="A88" s="2" t="s">
        <v>170</v>
      </c>
      <c r="B88" s="2">
        <v>5</v>
      </c>
      <c r="C88" s="6" t="s">
        <v>182</v>
      </c>
      <c r="D88" s="6" t="s">
        <v>222</v>
      </c>
      <c r="E88" s="13">
        <v>44635</v>
      </c>
      <c r="F88" s="2"/>
      <c r="G88" s="14">
        <v>44649</v>
      </c>
      <c r="H88" s="2"/>
      <c r="I88" s="2"/>
      <c r="J88" s="2"/>
      <c r="K88" s="2"/>
    </row>
    <row r="89" spans="1:11" ht="30" x14ac:dyDescent="0.3">
      <c r="A89" s="2" t="s">
        <v>170</v>
      </c>
      <c r="B89" s="2">
        <v>6</v>
      </c>
      <c r="C89" s="6" t="s">
        <v>182</v>
      </c>
      <c r="D89" s="6" t="s">
        <v>223</v>
      </c>
      <c r="E89" s="13">
        <v>44635</v>
      </c>
      <c r="F89" s="2" t="s">
        <v>251</v>
      </c>
      <c r="G89" s="14">
        <v>44641</v>
      </c>
      <c r="H89" s="2"/>
      <c r="I89" s="2"/>
      <c r="J89" s="2"/>
      <c r="K89" s="2"/>
    </row>
    <row r="90" spans="1:11" ht="30" x14ac:dyDescent="0.3">
      <c r="A90" s="2" t="s">
        <v>170</v>
      </c>
      <c r="B90" s="2">
        <v>7</v>
      </c>
      <c r="C90" s="6" t="s">
        <v>182</v>
      </c>
      <c r="D90" s="6" t="s">
        <v>224</v>
      </c>
      <c r="E90" s="13">
        <v>44635</v>
      </c>
      <c r="F90" s="2" t="s">
        <v>252</v>
      </c>
      <c r="G90" s="14">
        <v>44641</v>
      </c>
      <c r="H90" s="2"/>
      <c r="I90" s="2"/>
      <c r="J90" s="2"/>
      <c r="K90" s="2"/>
    </row>
    <row r="91" spans="1:11" ht="30" x14ac:dyDescent="0.3">
      <c r="A91" s="2" t="s">
        <v>170</v>
      </c>
      <c r="B91" s="2">
        <v>8</v>
      </c>
      <c r="C91" s="6" t="s">
        <v>228</v>
      </c>
      <c r="D91" s="26" t="s">
        <v>229</v>
      </c>
      <c r="E91" s="13">
        <v>44635</v>
      </c>
      <c r="F91" s="2"/>
      <c r="G91" s="14">
        <v>44641</v>
      </c>
      <c r="H91" s="2"/>
      <c r="I91" s="2"/>
      <c r="J91" s="2"/>
      <c r="K91" s="2"/>
    </row>
    <row r="92" spans="1:11" ht="30" x14ac:dyDescent="0.3">
      <c r="A92" s="2" t="s">
        <v>170</v>
      </c>
      <c r="B92" s="2">
        <v>9</v>
      </c>
      <c r="C92" s="6" t="s">
        <v>228</v>
      </c>
      <c r="D92" s="26" t="s">
        <v>230</v>
      </c>
      <c r="E92" s="13">
        <v>44635</v>
      </c>
      <c r="F92" s="2" t="s">
        <v>250</v>
      </c>
      <c r="G92" s="14">
        <v>44641</v>
      </c>
      <c r="H92" s="2"/>
      <c r="I92" s="2"/>
      <c r="J92" s="2"/>
      <c r="K92" s="2"/>
    </row>
    <row r="93" spans="1:11" ht="60" x14ac:dyDescent="0.3">
      <c r="A93" s="2" t="s">
        <v>247</v>
      </c>
      <c r="B93" s="2">
        <v>1</v>
      </c>
      <c r="C93" s="6" t="s">
        <v>249</v>
      </c>
      <c r="D93" s="6" t="s">
        <v>248</v>
      </c>
      <c r="E93" s="13">
        <v>44638</v>
      </c>
      <c r="F93" s="2"/>
      <c r="G93" s="14">
        <v>44642</v>
      </c>
      <c r="H93" s="2"/>
      <c r="I93" s="2"/>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4"/>
  <sheetViews>
    <sheetView topLeftCell="A10" workbookViewId="0">
      <selection activeCell="A16" sqref="A16:T24"/>
    </sheetView>
  </sheetViews>
  <sheetFormatPr defaultRowHeight="16.2" x14ac:dyDescent="0.3"/>
  <cols>
    <col min="1" max="1" width="13.5546875" customWidth="1"/>
    <col min="2" max="19" width="5.6640625" customWidth="1"/>
    <col min="20" max="20" width="8.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c r="P10" s="29"/>
      <c r="Q10" s="29"/>
      <c r="R10" s="29">
        <v>16</v>
      </c>
      <c r="S10" s="29">
        <v>15</v>
      </c>
    </row>
    <row r="11" spans="1:20" x14ac:dyDescent="0.3">
      <c r="A11" s="30">
        <v>44635</v>
      </c>
      <c r="B11" s="29"/>
      <c r="C11" s="29"/>
      <c r="D11" s="29"/>
      <c r="E11" s="29"/>
      <c r="F11" s="29"/>
      <c r="G11" s="29"/>
      <c r="H11" s="29"/>
      <c r="I11" s="29"/>
      <c r="J11" s="29"/>
      <c r="K11" s="29"/>
      <c r="L11" s="29"/>
      <c r="M11" s="29"/>
      <c r="N11" s="29">
        <v>7</v>
      </c>
      <c r="O11" s="29"/>
      <c r="P11" s="29">
        <v>2</v>
      </c>
      <c r="Q11" s="29"/>
      <c r="R11" s="29">
        <v>9</v>
      </c>
      <c r="S11" s="29"/>
    </row>
    <row r="12" spans="1:20" x14ac:dyDescent="0.3">
      <c r="A12" s="28" t="s">
        <v>169</v>
      </c>
      <c r="B12" s="29">
        <v>21</v>
      </c>
      <c r="C12" s="29">
        <v>21</v>
      </c>
      <c r="D12" s="29">
        <v>22</v>
      </c>
      <c r="E12" s="29">
        <v>22</v>
      </c>
      <c r="F12" s="29">
        <v>22</v>
      </c>
      <c r="G12" s="29">
        <v>22</v>
      </c>
      <c r="H12" s="29">
        <v>1</v>
      </c>
      <c r="I12" s="29">
        <v>1</v>
      </c>
      <c r="J12" s="29">
        <v>3</v>
      </c>
      <c r="K12" s="29">
        <v>3</v>
      </c>
      <c r="L12" s="29">
        <v>12</v>
      </c>
      <c r="M12" s="29">
        <v>12</v>
      </c>
      <c r="N12" s="29">
        <v>8</v>
      </c>
      <c r="O12" s="29"/>
      <c r="P12" s="29">
        <v>2</v>
      </c>
      <c r="Q12" s="29"/>
      <c r="R12" s="29">
        <v>91</v>
      </c>
      <c r="S12" s="29">
        <v>81</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17" t="s">
        <v>246</v>
      </c>
      <c r="B18" s="17">
        <f t="shared" ref="B18:S18" si="1">B6</f>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4"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0</v>
      </c>
      <c r="P22" s="17">
        <f t="shared" si="6"/>
        <v>0</v>
      </c>
      <c r="Q22" s="17">
        <f t="shared" si="6"/>
        <v>0</v>
      </c>
      <c r="R22" s="18">
        <f t="shared" si="6"/>
        <v>16</v>
      </c>
      <c r="S22" s="18">
        <f t="shared" si="6"/>
        <v>15</v>
      </c>
      <c r="T22" s="25">
        <f t="shared" si="3"/>
        <v>0.9375</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0</v>
      </c>
      <c r="P23" s="17">
        <f t="shared" si="7"/>
        <v>2</v>
      </c>
      <c r="Q23" s="17">
        <f t="shared" si="7"/>
        <v>0</v>
      </c>
      <c r="R23" s="18">
        <f t="shared" si="7"/>
        <v>9</v>
      </c>
      <c r="S23" s="18">
        <f t="shared" si="7"/>
        <v>0</v>
      </c>
      <c r="T23" s="25">
        <f t="shared" si="3"/>
        <v>0</v>
      </c>
    </row>
    <row r="24" spans="1:20" x14ac:dyDescent="0.3">
      <c r="A24" s="35" t="str">
        <f t="shared" ref="A24:S24" si="8">A12</f>
        <v>總計</v>
      </c>
      <c r="B24" s="35">
        <f t="shared" si="8"/>
        <v>21</v>
      </c>
      <c r="C24" s="35">
        <f t="shared" si="8"/>
        <v>21</v>
      </c>
      <c r="D24" s="35">
        <f t="shared" si="8"/>
        <v>22</v>
      </c>
      <c r="E24" s="35">
        <f t="shared" si="8"/>
        <v>22</v>
      </c>
      <c r="F24" s="35">
        <f t="shared" si="8"/>
        <v>22</v>
      </c>
      <c r="G24" s="35">
        <f t="shared" si="8"/>
        <v>22</v>
      </c>
      <c r="H24" s="35">
        <f t="shared" si="8"/>
        <v>1</v>
      </c>
      <c r="I24" s="35">
        <f t="shared" si="8"/>
        <v>1</v>
      </c>
      <c r="J24" s="35">
        <f t="shared" si="8"/>
        <v>3</v>
      </c>
      <c r="K24" s="35">
        <f t="shared" si="8"/>
        <v>3</v>
      </c>
      <c r="L24" s="35">
        <f t="shared" si="8"/>
        <v>12</v>
      </c>
      <c r="M24" s="35">
        <f t="shared" si="8"/>
        <v>12</v>
      </c>
      <c r="N24" s="35">
        <f t="shared" si="8"/>
        <v>8</v>
      </c>
      <c r="O24" s="35">
        <f t="shared" si="8"/>
        <v>0</v>
      </c>
      <c r="P24" s="35">
        <f t="shared" si="8"/>
        <v>2</v>
      </c>
      <c r="Q24" s="35">
        <f t="shared" si="8"/>
        <v>0</v>
      </c>
      <c r="R24" s="18">
        <f t="shared" si="8"/>
        <v>91</v>
      </c>
      <c r="S24" s="18">
        <f t="shared" si="8"/>
        <v>81</v>
      </c>
      <c r="T24" s="25">
        <f t="shared" si="3"/>
        <v>0.89010989010989006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2022-03-21T03:23:14Z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