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1"/>
  </bookViews>
  <sheets>
    <sheet name="DBD" sheetId="1" r:id="rId1"/>
    <sheet name="DBS" sheetId="2" r:id="rId2"/>
    <sheet name="提出檔規格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6" i="1"/>
  <c r="A27" i="1" s="1"/>
  <c r="E3" i="3"/>
  <c r="F3" i="3" s="1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<sst xmlns="http://schemas.openxmlformats.org/spreadsheetml/2006/main" count="216" uniqueCount="175">
  <si>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</si>
  <si>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</si>
  <si>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</si>
  <si>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</si>
  <si>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</si>
  <si>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</si>
  <si>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</si>
  <si>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</si>
  <si>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</si>
  <si>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</si>
  <si>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建檔人員</t>
  </si>
  <si>
    <t>最後更新人員</t>
  </si>
  <si>
    <t>借款人戶號</t>
  </si>
  <si>
    <t>幣別</t>
  </si>
  <si>
    <t>票據狀況碼</t>
  </si>
  <si>
    <t>處理代碼</t>
  </si>
  <si>
    <t>交易序號-會計日期</t>
  </si>
  <si>
    <t>交易序號-櫃員</t>
  </si>
  <si>
    <t>交易序號-流水號</t>
  </si>
  <si>
    <t>支票金額</t>
  </si>
  <si>
    <t>發票人姓名</t>
  </si>
  <si>
    <t>支票到期日</t>
  </si>
  <si>
    <t>交換區號</t>
  </si>
  <si>
    <t>行庫代號</t>
  </si>
  <si>
    <t>本埠外埠</t>
  </si>
  <si>
    <t>是否為台支</t>
  </si>
  <si>
    <t>是否為台新</t>
  </si>
  <si>
    <t>入媒體檔</t>
  </si>
  <si>
    <t>交易單位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</si>
  <si>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</si>
  <si>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</si>
  <si>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</si>
  <si>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PrimaryKey</t>
  </si>
  <si>
    <t>ForeignKey1</t>
  </si>
  <si>
    <t>Index1</t>
  </si>
  <si>
    <t>Index2</t>
  </si>
  <si>
    <t>Index3</t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</si>
  <si>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</si>
  <si>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</si>
  <si>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</si>
  <si>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</si>
  <si>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</si>
  <si>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ProcessCode</t>
    <phoneticPr fontId="2" type="noConversion"/>
  </si>
  <si>
    <t>Kinbr</t>
    <phoneticPr fontId="2" type="noConversion"/>
  </si>
  <si>
    <t>TellerNo</t>
    <phoneticPr fontId="2" type="noConversion"/>
  </si>
  <si>
    <t>EntryDate</t>
    <phoneticPr fontId="2" type="noConversion"/>
  </si>
  <si>
    <t>CurrencyCode</t>
    <phoneticPr fontId="2" type="noConversion"/>
  </si>
  <si>
    <t>ChequeAmt</t>
    <phoneticPr fontId="2" type="noConversion"/>
  </si>
  <si>
    <t>ChequeName</t>
    <phoneticPr fontId="2" type="noConversion"/>
  </si>
  <si>
    <t>OutsideCode</t>
    <phoneticPr fontId="2" type="noConversion"/>
  </si>
  <si>
    <t>CreateEmpNo</t>
    <phoneticPr fontId="2" type="noConversion"/>
  </si>
  <si>
    <t>LastUpdateEmpNo</t>
    <phoneticPr fontId="2" type="noConversion"/>
  </si>
  <si>
    <t>VARCHAR2</t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</si>
  <si>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</si>
  <si>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</si>
  <si>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</si>
  <si>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</si>
  <si>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LoanCheque</t>
    <phoneticPr fontId="2" type="noConversion"/>
  </si>
  <si>
    <t>VARCHAR2</t>
    <phoneticPr fontId="2" type="noConversion"/>
  </si>
  <si>
    <t>BktwFlag</t>
    <phoneticPr fontId="2" type="noConversion"/>
  </si>
  <si>
    <t>TsibFlag</t>
    <phoneticPr fontId="2" type="noConversion"/>
  </si>
  <si>
    <t>MediaFlag</t>
    <phoneticPr fontId="2" type="noConversion"/>
  </si>
  <si>
    <t>chequeDateRange</t>
    <phoneticPr fontId="3" type="noConversion"/>
  </si>
  <si>
    <t>DECIMALD</t>
    <phoneticPr fontId="2" type="noConversion"/>
  </si>
  <si>
    <t>AcDate</t>
    <phoneticPr fontId="2" type="noConversion"/>
  </si>
  <si>
    <t>已入帳金額</t>
    <phoneticPr fontId="2" type="noConversion"/>
  </si>
  <si>
    <t>RepaidAmt</t>
    <phoneticPr fontId="2" type="noConversion"/>
  </si>
  <si>
    <t>AreaCode</t>
    <phoneticPr fontId="2" type="noConversion"/>
  </si>
  <si>
    <t>BankCode</t>
    <phoneticPr fontId="2" type="noConversion"/>
  </si>
  <si>
    <t>TxtNo</t>
    <phoneticPr fontId="2" type="noConversion"/>
  </si>
  <si>
    <t>chequeCustNoEq</t>
    <phoneticPr fontId="3" type="noConversion"/>
  </si>
  <si>
    <t>CustNo</t>
    <phoneticPr fontId="2" type="noConversion"/>
  </si>
  <si>
    <t>StatusCode</t>
    <phoneticPr fontId="2" type="noConversion"/>
  </si>
  <si>
    <t>ChequeDate</t>
    <phoneticPr fontId="2" type="noConversion"/>
  </si>
  <si>
    <t>CustNo = ,AND StatusCode ^i ,AND  ChequeDate &gt;= ,AND ChequeDate &lt;=</t>
    <phoneticPr fontId="3" type="noConversion"/>
  </si>
  <si>
    <t>ChequeAcct asc,ChequeNo asc</t>
    <phoneticPr fontId="3" type="noConversion"/>
  </si>
  <si>
    <t>ChequeAcct,ChequeNo</t>
    <phoneticPr fontId="2" type="noConversion"/>
  </si>
  <si>
    <t>支票檔</t>
    <phoneticPr fontId="2" type="noConversion"/>
  </si>
  <si>
    <t>支票帳號</t>
    <phoneticPr fontId="2" type="noConversion"/>
  </si>
  <si>
    <t>支票號碼</t>
    <phoneticPr fontId="2" type="noConversion"/>
  </si>
  <si>
    <t>VARCHAR2</t>
    <phoneticPr fontId="2" type="noConversion"/>
  </si>
  <si>
    <t>UsageCode</t>
  </si>
  <si>
    <t>支票用途</t>
  </si>
  <si>
    <t>ServiceCenter</t>
  </si>
  <si>
    <t>債權統一編號</t>
    <phoneticPr fontId="2" type="noConversion"/>
  </si>
  <si>
    <t>CreditorId</t>
  </si>
  <si>
    <t>債權機構</t>
  </si>
  <si>
    <t>OtherAcctCode</t>
  </si>
  <si>
    <t>對方業務科目</t>
  </si>
  <si>
    <t>共用代碼檔
A:建北
B:台中
D:台南
E:高雄
F:板橋
H:桃園
N:彰化
Y:站前</t>
    <phoneticPr fontId="2" type="noConversion"/>
  </si>
  <si>
    <t>服務中心別</t>
  </si>
  <si>
    <t>ReceiptNo</t>
  </si>
  <si>
    <t>收據號碼</t>
  </si>
  <si>
    <t>CreditorBankCode</t>
    <phoneticPr fontId="2" type="noConversion"/>
  </si>
  <si>
    <t>ChequeAcct</t>
    <phoneticPr fontId="2" type="noConversion"/>
  </si>
  <si>
    <t>ChequeNo</t>
    <phoneticPr fontId="2" type="noConversion"/>
  </si>
  <si>
    <t>ChequeDate &gt;= ,AND ChequeDate &lt;= ,AND ChequeAcct &gt;= ,AND ChequeAcct &lt;= ,AND ChequeNo &gt;= ,AND ChequeNo &lt;=</t>
    <phoneticPr fontId="3" type="noConversion"/>
  </si>
  <si>
    <t>ChequeDate asc,CustNo asc,ChequeAcct asc,ChequeNo asc</t>
    <phoneticPr fontId="3" type="noConversion"/>
  </si>
  <si>
    <t>acDateRange</t>
  </si>
  <si>
    <t xml:space="preserve">AcDate &gt;= ,AND AcDate &lt;= ,AND StatusCode ^i </t>
  </si>
  <si>
    <t>statusCodeRange</t>
    <phoneticPr fontId="3" type="noConversion"/>
  </si>
  <si>
    <t>StatusCode ^i ,AND  ChequeDate &gt;= ,AND ChequeDate &lt;=</t>
    <phoneticPr fontId="3" type="noConversion"/>
  </si>
  <si>
    <t>ChequeDate asc,ChequeAcct asc,ChequeNo asc</t>
    <phoneticPr fontId="3" type="noConversion"/>
  </si>
  <si>
    <t>共用代碼檔
01:期款
02:部分償還
03:結案
04:帳管費
05:火險費
06:契變手續費
07:法務費
09:其他</t>
    <phoneticPr fontId="2" type="noConversion"/>
  </si>
  <si>
    <t>forStatusCodeSelect</t>
    <phoneticPr fontId="3" type="noConversion"/>
  </si>
  <si>
    <t>ChequeDate &gt;= ,AND ChequeDate &lt;= ,AND ChequeAcct &gt;= ,AND ChequeAcct &lt;= ,AND ChequeNo &gt;= ,AND ChequeNo &lt;= ,AND StatusCode =</t>
    <phoneticPr fontId="3" type="noConversion"/>
  </si>
  <si>
    <t>收票日</t>
    <phoneticPr fontId="2" type="noConversion"/>
  </si>
  <si>
    <t>入帳日</t>
    <phoneticPr fontId="2" type="noConversion"/>
  </si>
  <si>
    <t>ReceiveDate</t>
    <phoneticPr fontId="2" type="noConversion"/>
  </si>
  <si>
    <t>原as400CHKRDT收票日</t>
    <phoneticPr fontId="2" type="noConversion"/>
  </si>
  <si>
    <t>原as400CHKLTD異動日</t>
    <phoneticPr fontId="2" type="noConversion"/>
  </si>
  <si>
    <t>receiveDateRange</t>
    <phoneticPr fontId="3" type="noConversion"/>
  </si>
  <si>
    <t xml:space="preserve">ReceiveDate &gt;= ,AND ReceiveDate &lt;= ,AND StatusCode ^i </t>
    <phoneticPr fontId="3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</si>
  <si>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</si>
  <si>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</si>
  <si>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</si>
  <si>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</si>
  <si>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</si>
  <si>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End</t>
    <phoneticPr fontId="12" type="noConversion"/>
  </si>
  <si>
    <t>Remark</t>
    <phoneticPr fontId="12" type="noConversion"/>
  </si>
  <si>
    <t>ChequeNo</t>
  </si>
  <si>
    <t>支票號碼</t>
    <phoneticPr fontId="12" type="noConversion"/>
  </si>
  <si>
    <t>X</t>
    <phoneticPr fontId="12" type="noConversion"/>
  </si>
  <si>
    <t>ChequeDate</t>
  </si>
  <si>
    <t>支票日期</t>
    <phoneticPr fontId="12" type="noConversion"/>
  </si>
  <si>
    <t>A</t>
    <phoneticPr fontId="12" type="noConversion"/>
  </si>
  <si>
    <t>YYYMMDD</t>
    <phoneticPr fontId="12" type="noConversion"/>
  </si>
  <si>
    <t>BankCode</t>
    <phoneticPr fontId="12" type="noConversion"/>
  </si>
  <si>
    <t>銀行代號</t>
    <phoneticPr fontId="12" type="noConversion"/>
  </si>
  <si>
    <t>ChequeAcct</t>
  </si>
  <si>
    <t>支票銀行帳號</t>
    <phoneticPr fontId="12" type="noConversion"/>
  </si>
  <si>
    <t>ChequeAmt</t>
  </si>
  <si>
    <t>金額</t>
    <phoneticPr fontId="12" type="noConversion"/>
  </si>
  <si>
    <t>MediaDate</t>
    <phoneticPr fontId="12" type="noConversion"/>
  </si>
  <si>
    <t>輸入日期</t>
    <phoneticPr fontId="12" type="noConversion"/>
  </si>
  <si>
    <t>YYYMMDD 轉檔的日期</t>
    <phoneticPr fontId="12" type="noConversion"/>
  </si>
  <si>
    <t>Teller</t>
    <phoneticPr fontId="12" type="noConversion"/>
  </si>
  <si>
    <t>作業者</t>
    <phoneticPr fontId="12" type="noConversion"/>
  </si>
  <si>
    <t>帶轉檔作業者</t>
    <phoneticPr fontId="12" type="noConversion"/>
  </si>
  <si>
    <t>UnitCode</t>
    <phoneticPr fontId="12" type="noConversion"/>
  </si>
  <si>
    <t>部門代號</t>
    <phoneticPr fontId="12" type="noConversion"/>
  </si>
  <si>
    <t>部門代號=來源單位</t>
    <phoneticPr fontId="12" type="noConversion"/>
  </si>
  <si>
    <t>SrcCode</t>
    <phoneticPr fontId="12" type="noConversion"/>
  </si>
  <si>
    <t>支票來源碼2</t>
    <phoneticPr fontId="12" type="noConversion"/>
  </si>
  <si>
    <t>* -----&gt;</t>
    <phoneticPr fontId="12" type="noConversion"/>
  </si>
  <si>
    <t>NA:核心</t>
    <phoneticPr fontId="12" type="noConversion"/>
  </si>
  <si>
    <t>SrcUnit</t>
    <phoneticPr fontId="12" type="noConversion"/>
  </si>
  <si>
    <t>來源單位</t>
    <phoneticPr fontId="12" type="noConversion"/>
  </si>
  <si>
    <t>1:房貸</t>
    <phoneticPr fontId="12" type="noConversion"/>
  </si>
  <si>
    <t>RecipeNo</t>
    <phoneticPr fontId="12" type="noConversion"/>
  </si>
  <si>
    <t>傳票號碼</t>
    <phoneticPr fontId="12" type="noConversion"/>
  </si>
  <si>
    <t>2:不動產</t>
    <phoneticPr fontId="12" type="noConversion"/>
  </si>
  <si>
    <t>EntryDate</t>
  </si>
  <si>
    <t>作帳日期</t>
    <phoneticPr fontId="12" type="noConversion"/>
  </si>
  <si>
    <t>3:團養利息</t>
    <phoneticPr fontId="12" type="noConversion"/>
  </si>
  <si>
    <t>CustNo</t>
  </si>
  <si>
    <t>相關資訊</t>
    <phoneticPr fontId="12" type="noConversion"/>
  </si>
  <si>
    <t>放款戶戶號</t>
    <phoneticPr fontId="12" type="noConversion"/>
  </si>
  <si>
    <t>4:團養保費</t>
    <phoneticPr fontId="12" type="noConversion"/>
  </si>
  <si>
    <t>9:其他</t>
    <phoneticPr fontId="12" type="noConversion"/>
  </si>
  <si>
    <t>custNoChequeRange</t>
    <phoneticPr fontId="3" type="noConversion"/>
  </si>
  <si>
    <t>CustNo &gt;= ,AND CustNo &lt;= ,AND StatusCode ^i ,AND ChequeNo &gt;= ,AND ChequeNo &lt;= ,AND  ChequeDate &gt;= ,AND ChequeDate &lt;=</t>
    <phoneticPr fontId="3" type="noConversion"/>
  </si>
  <si>
    <t>共用代碼檔
0:未處理
1:兌現入帳
2:退票
3:抽票
4:兌現未入帳
5:即期票</t>
    <phoneticPr fontId="2" type="noConversion"/>
  </si>
  <si>
    <t>共用代碼檔
1:不處理    
2:已處理</t>
    <phoneticPr fontId="2" type="noConversion"/>
  </si>
  <si>
    <t>共用代碼檔
01:總所
03:台中市分所
04:台南市分所
05:高雄市分所
07:桃園縣分所
08:新竹市分所
09:苗栗縣分所
11:南投縣分所
13:雲林縣分所
14:嘉義市分所
15:台南縣分所
17:屏東縣分所
18:宜蘭縣分所
19:花蓮縣分所
20:台東縣分所
21:澎湖縣分所</t>
    <phoneticPr fontId="2" type="noConversion"/>
  </si>
  <si>
    <t>共用代碼檔
1:本埠   
2:外埠</t>
    <phoneticPr fontId="2" type="noConversion"/>
  </si>
  <si>
    <t>Y:是
N:否</t>
    <phoneticPr fontId="2" type="noConversion"/>
  </si>
  <si>
    <t>共用代碼檔
310:短期擔保放款 
320:中期擔保放款
330:長期擔保放款
340:三十年房貸</t>
    <phoneticPr fontId="2" type="noConversion"/>
  </si>
  <si>
    <t>支票銀行</t>
    <phoneticPr fontId="2" type="noConversion"/>
  </si>
  <si>
    <t>支票分行</t>
    <phoneticPr fontId="2" type="noConversion"/>
  </si>
  <si>
    <t>NVARCHAR2</t>
    <phoneticPr fontId="2" type="noConversion"/>
  </si>
  <si>
    <t>BankItem</t>
    <phoneticPr fontId="2" type="noConversion"/>
  </si>
  <si>
    <t>BranchItem</t>
    <phoneticPr fontId="2" type="noConversion"/>
  </si>
  <si>
    <t>AcDate = ,AND TellerNo = ,AND TxtNo =</t>
    <phoneticPr fontId="2" type="noConversion"/>
  </si>
  <si>
    <t>findTxSeqFirst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</si>
</sst>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1">
      <alignment vertical="center"/>
    </xf>
    <xf numFmtId="0" fontId="10" fillId="0" borderId="6" xfId="0" applyFont="1" applyBorder="1" applyAlignment="1">
      <alignment horizontal="right" vertical="center"/>
    </xf>
    <xf numFmtId="49" fontId="10" fillId="0" borderId="6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zoomScaleNormal="100" workbookViewId="0">
      <selection activeCell="H16" sqref="H16"/>
    </sheetView>
  </sheetViews>
  <sheetFormatPr defaultColWidth="64.5546875" defaultRowHeight="16.2" x14ac:dyDescent="0.3"/>
  <cols>
    <col min="1" max="1" width="5.21875" style="4" bestFit="1" customWidth="1"/>
    <col min="2" max="2" width="20.21875" style="4" bestFit="1" customWidth="1"/>
    <col min="3" max="3" width="23.88671875" style="3" bestFit="1" customWidth="1"/>
    <col min="4" max="4" width="13.44140625" style="8" bestFit="1" customWidth="1"/>
    <col min="5" max="6" width="6.21875" style="4" bestFit="1" customWidth="1"/>
    <col min="7" max="7" width="22.88671875" style="4" customWidth="1"/>
    <col min="8" max="16384" width="64.5546875" style="5"/>
  </cols>
  <sheetData>
    <row r="1" spans="1:11" x14ac:dyDescent="0.3">
      <c r="A1" s="40" t="s">
        <v>29</v>
      </c>
      <c r="B1" s="41"/>
      <c r="C1" s="11" t="s">
        <v>57</v>
      </c>
      <c r="D1" s="26" t="s">
        <v>77</v>
      </c>
      <c r="E1" s="24"/>
      <c r="F1" s="25"/>
      <c r="G1" s="25"/>
      <c r="H1" s="25"/>
      <c r="I1" s="25"/>
      <c r="J1" s="25"/>
      <c r="K1" s="25"/>
    </row>
    <row r="2" spans="1:11" x14ac:dyDescent="0.3">
      <c r="A2" s="40"/>
      <c r="B2" s="41"/>
      <c r="C2" s="9" t="s">
        <v>7</v>
      </c>
      <c r="D2" s="23" t="s">
        <v>30</v>
      </c>
      <c r="E2" s="24"/>
      <c r="F2" s="25"/>
      <c r="G2" s="25"/>
      <c r="H2" s="25"/>
      <c r="I2" s="25"/>
      <c r="J2" s="25"/>
      <c r="K2" s="25"/>
    </row>
    <row r="3" spans="1:11" x14ac:dyDescent="0.3">
      <c r="A3" s="42" t="s">
        <v>32</v>
      </c>
      <c r="B3" s="42"/>
      <c r="C3" s="19" t="s">
        <v>76</v>
      </c>
      <c r="D3" s="26" t="s">
        <v>31</v>
      </c>
      <c r="E3" s="24"/>
      <c r="F3" s="25"/>
      <c r="G3" s="25"/>
      <c r="H3" s="25"/>
      <c r="I3" s="25"/>
      <c r="J3" s="25"/>
      <c r="K3" s="25"/>
    </row>
    <row r="4" spans="1:11" x14ac:dyDescent="0.3">
      <c r="A4" s="37" t="s">
        <v>33</v>
      </c>
      <c r="B4" s="39"/>
      <c r="C4" s="7"/>
      <c r="D4" s="26"/>
      <c r="E4" s="24"/>
      <c r="F4" s="25"/>
      <c r="G4" s="25"/>
      <c r="H4" s="25"/>
      <c r="I4" s="25"/>
      <c r="J4" s="25"/>
      <c r="K4" s="25"/>
    </row>
    <row r="5" spans="1:11" x14ac:dyDescent="0.3">
      <c r="A5" s="42" t="s">
        <v>34</v>
      </c>
      <c r="B5" s="42"/>
      <c r="C5" s="7"/>
      <c r="D5" s="26"/>
      <c r="E5" s="24"/>
      <c r="F5" s="25"/>
      <c r="G5" s="25"/>
      <c r="H5" s="25"/>
      <c r="I5" s="25"/>
      <c r="J5" s="25"/>
      <c r="K5" s="25"/>
    </row>
    <row r="6" spans="1:11" x14ac:dyDescent="0.3">
      <c r="A6" s="37" t="s">
        <v>35</v>
      </c>
      <c r="B6" s="38"/>
      <c r="C6" s="7"/>
      <c r="D6" s="26"/>
      <c r="E6" s="24"/>
      <c r="F6" s="25"/>
      <c r="G6" s="25"/>
      <c r="H6" s="25"/>
      <c r="I6" s="25"/>
      <c r="J6" s="25"/>
      <c r="K6" s="25"/>
    </row>
    <row r="7" spans="1:11" x14ac:dyDescent="0.3">
      <c r="A7" s="37" t="s">
        <v>36</v>
      </c>
      <c r="B7" s="39"/>
      <c r="C7" s="7"/>
      <c r="D7" s="26"/>
      <c r="E7" s="24"/>
      <c r="F7" s="25"/>
      <c r="G7" s="25"/>
      <c r="H7" s="25"/>
      <c r="I7" s="25"/>
      <c r="J7" s="25"/>
      <c r="K7" s="25"/>
    </row>
    <row r="8" spans="1:11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22" t="s">
        <v>0</v>
      </c>
      <c r="H8" s="1"/>
    </row>
    <row r="9" spans="1:11" x14ac:dyDescent="0.3">
      <c r="A9" s="4">
        <v>1</v>
      </c>
      <c r="B9" s="12" t="s">
        <v>71</v>
      </c>
      <c r="C9" s="12" t="s">
        <v>12</v>
      </c>
      <c r="D9" s="4" t="s">
        <v>54</v>
      </c>
      <c r="E9" s="4">
        <v>7</v>
      </c>
      <c r="G9" s="21"/>
    </row>
    <row r="10" spans="1:11" x14ac:dyDescent="0.3">
      <c r="A10" s="4">
        <f>A9+1</f>
        <v>2</v>
      </c>
      <c r="B10" s="3" t="s">
        <v>94</v>
      </c>
      <c r="C10" s="12" t="s">
        <v>78</v>
      </c>
      <c r="D10" s="4" t="s">
        <v>53</v>
      </c>
      <c r="E10" s="4">
        <v>9</v>
      </c>
      <c r="G10" s="21"/>
    </row>
    <row r="11" spans="1:11" x14ac:dyDescent="0.3">
      <c r="A11" s="4">
        <f t="shared" ref="A11:A42" si="0">A10+1</f>
        <v>3</v>
      </c>
      <c r="B11" s="3" t="s">
        <v>95</v>
      </c>
      <c r="C11" s="13" t="s">
        <v>79</v>
      </c>
      <c r="D11" s="4" t="s">
        <v>53</v>
      </c>
      <c r="E11" s="4">
        <v>7</v>
      </c>
      <c r="G11" s="21"/>
    </row>
    <row r="12" spans="1:11" ht="113.4" x14ac:dyDescent="0.3">
      <c r="A12" s="4">
        <f t="shared" si="0"/>
        <v>4</v>
      </c>
      <c r="B12" s="3" t="s">
        <v>72</v>
      </c>
      <c r="C12" s="13" t="s">
        <v>14</v>
      </c>
      <c r="D12" s="4" t="s">
        <v>58</v>
      </c>
      <c r="E12" s="4">
        <v>1</v>
      </c>
      <c r="G12" s="20" t="s">
        <v>162</v>
      </c>
    </row>
    <row r="13" spans="1:11" ht="48.6" x14ac:dyDescent="0.3">
      <c r="A13" s="4">
        <f t="shared" si="0"/>
        <v>5</v>
      </c>
      <c r="B13" s="3" t="s">
        <v>42</v>
      </c>
      <c r="C13" s="13" t="s">
        <v>15</v>
      </c>
      <c r="D13" s="4" t="s">
        <v>58</v>
      </c>
      <c r="E13" s="4">
        <v>1</v>
      </c>
      <c r="G13" s="16" t="s">
        <v>163</v>
      </c>
    </row>
    <row r="14" spans="1:11" x14ac:dyDescent="0.3">
      <c r="A14" s="4">
        <f t="shared" si="0"/>
        <v>6</v>
      </c>
      <c r="B14" s="3" t="s">
        <v>64</v>
      </c>
      <c r="C14" s="13" t="s">
        <v>16</v>
      </c>
      <c r="D14" s="4" t="s">
        <v>63</v>
      </c>
      <c r="E14" s="4">
        <v>8</v>
      </c>
      <c r="G14" s="15"/>
    </row>
    <row r="15" spans="1:11" x14ac:dyDescent="0.3">
      <c r="A15" s="4">
        <f t="shared" si="0"/>
        <v>7</v>
      </c>
      <c r="B15" s="18" t="s">
        <v>43</v>
      </c>
      <c r="C15" s="18" t="s">
        <v>28</v>
      </c>
      <c r="D15" s="4" t="s">
        <v>52</v>
      </c>
      <c r="E15" s="17">
        <v>4</v>
      </c>
      <c r="G15" s="15"/>
    </row>
    <row r="16" spans="1:11" x14ac:dyDescent="0.3">
      <c r="A16" s="4">
        <f t="shared" si="0"/>
        <v>8</v>
      </c>
      <c r="B16" s="3" t="s">
        <v>44</v>
      </c>
      <c r="C16" s="13" t="s">
        <v>17</v>
      </c>
      <c r="D16" s="4" t="s">
        <v>52</v>
      </c>
      <c r="E16" s="4">
        <v>6</v>
      </c>
      <c r="G16" s="15"/>
    </row>
    <row r="17" spans="1:7" x14ac:dyDescent="0.3">
      <c r="A17" s="4">
        <f t="shared" si="0"/>
        <v>9</v>
      </c>
      <c r="B17" s="3" t="s">
        <v>69</v>
      </c>
      <c r="C17" s="13" t="s">
        <v>18</v>
      </c>
      <c r="D17" s="4" t="s">
        <v>52</v>
      </c>
      <c r="E17" s="4">
        <v>8</v>
      </c>
      <c r="G17" s="15"/>
    </row>
    <row r="18" spans="1:7" x14ac:dyDescent="0.3">
      <c r="A18" s="4">
        <f t="shared" si="0"/>
        <v>10</v>
      </c>
      <c r="B18" s="3" t="s">
        <v>108</v>
      </c>
      <c r="C18" s="13" t="s">
        <v>106</v>
      </c>
      <c r="D18" s="4" t="s">
        <v>63</v>
      </c>
      <c r="E18" s="4">
        <v>8</v>
      </c>
      <c r="G18" s="15" t="s">
        <v>109</v>
      </c>
    </row>
    <row r="19" spans="1:7" x14ac:dyDescent="0.3">
      <c r="A19" s="4">
        <f t="shared" si="0"/>
        <v>11</v>
      </c>
      <c r="B19" s="3" t="s">
        <v>45</v>
      </c>
      <c r="C19" s="27" t="s">
        <v>107</v>
      </c>
      <c r="D19" s="4" t="s">
        <v>63</v>
      </c>
      <c r="E19" s="4">
        <v>8</v>
      </c>
      <c r="G19" s="15" t="s">
        <v>110</v>
      </c>
    </row>
    <row r="20" spans="1:7" x14ac:dyDescent="0.3">
      <c r="A20" s="4">
        <f t="shared" si="0"/>
        <v>12</v>
      </c>
      <c r="B20" s="3" t="s">
        <v>46</v>
      </c>
      <c r="C20" s="13" t="s">
        <v>13</v>
      </c>
      <c r="D20" s="4" t="s">
        <v>52</v>
      </c>
      <c r="E20" s="4">
        <v>3</v>
      </c>
      <c r="G20" s="15"/>
    </row>
    <row r="21" spans="1:7" x14ac:dyDescent="0.3">
      <c r="A21" s="4">
        <f t="shared" si="0"/>
        <v>13</v>
      </c>
      <c r="B21" s="3" t="s">
        <v>47</v>
      </c>
      <c r="C21" s="13" t="s">
        <v>19</v>
      </c>
      <c r="D21" s="4" t="s">
        <v>53</v>
      </c>
      <c r="E21" s="4">
        <v>16</v>
      </c>
      <c r="F21" s="4">
        <v>2</v>
      </c>
      <c r="G21" s="15"/>
    </row>
    <row r="22" spans="1:7" x14ac:dyDescent="0.3">
      <c r="A22" s="4">
        <f t="shared" si="0"/>
        <v>14</v>
      </c>
      <c r="B22" s="3" t="s">
        <v>48</v>
      </c>
      <c r="C22" s="13" t="s">
        <v>20</v>
      </c>
      <c r="D22" s="4" t="s">
        <v>52</v>
      </c>
      <c r="E22" s="4">
        <v>60</v>
      </c>
      <c r="G22" s="15"/>
    </row>
    <row r="23" spans="1:7" x14ac:dyDescent="0.3">
      <c r="A23" s="4">
        <f t="shared" si="0"/>
        <v>15</v>
      </c>
      <c r="B23" s="3" t="s">
        <v>73</v>
      </c>
      <c r="C23" s="13" t="s">
        <v>21</v>
      </c>
      <c r="D23" s="4" t="s">
        <v>63</v>
      </c>
      <c r="E23" s="4">
        <v>8</v>
      </c>
      <c r="G23" s="15"/>
    </row>
    <row r="24" spans="1:7" ht="275.39999999999998" x14ac:dyDescent="0.3">
      <c r="A24" s="4">
        <f t="shared" si="0"/>
        <v>16</v>
      </c>
      <c r="B24" s="3" t="s">
        <v>67</v>
      </c>
      <c r="C24" s="13" t="s">
        <v>22</v>
      </c>
      <c r="D24" s="4" t="s">
        <v>80</v>
      </c>
      <c r="E24" s="4">
        <v>2</v>
      </c>
      <c r="G24" s="16" t="s">
        <v>164</v>
      </c>
    </row>
    <row r="25" spans="1:7" x14ac:dyDescent="0.3">
      <c r="A25" s="4">
        <f t="shared" si="0"/>
        <v>17</v>
      </c>
      <c r="B25" s="3" t="s">
        <v>68</v>
      </c>
      <c r="C25" s="13" t="s">
        <v>23</v>
      </c>
      <c r="D25" s="4" t="s">
        <v>52</v>
      </c>
      <c r="E25" s="4">
        <v>7</v>
      </c>
      <c r="G25" s="15"/>
    </row>
    <row r="26" spans="1:7" x14ac:dyDescent="0.3">
      <c r="A26" s="4">
        <f t="shared" si="0"/>
        <v>18</v>
      </c>
      <c r="B26" s="3" t="s">
        <v>171</v>
      </c>
      <c r="C26" s="13" t="s">
        <v>168</v>
      </c>
      <c r="D26" s="4" t="s">
        <v>170</v>
      </c>
      <c r="E26" s="4">
        <v>50</v>
      </c>
      <c r="G26" s="15"/>
    </row>
    <row r="27" spans="1:7" x14ac:dyDescent="0.3">
      <c r="A27" s="4">
        <f t="shared" si="0"/>
        <v>19</v>
      </c>
      <c r="B27" s="3" t="s">
        <v>172</v>
      </c>
      <c r="C27" s="13" t="s">
        <v>169</v>
      </c>
      <c r="D27" s="4" t="s">
        <v>170</v>
      </c>
      <c r="E27" s="4">
        <v>50</v>
      </c>
      <c r="G27" s="15"/>
    </row>
    <row r="28" spans="1:7" ht="48.6" x14ac:dyDescent="0.3">
      <c r="A28" s="4">
        <f t="shared" si="0"/>
        <v>20</v>
      </c>
      <c r="B28" s="3" t="s">
        <v>49</v>
      </c>
      <c r="C28" s="13" t="s">
        <v>24</v>
      </c>
      <c r="D28" s="4" t="s">
        <v>58</v>
      </c>
      <c r="E28" s="4">
        <v>1</v>
      </c>
      <c r="G28" s="16" t="s">
        <v>165</v>
      </c>
    </row>
    <row r="29" spans="1:7" ht="32.4" x14ac:dyDescent="0.3">
      <c r="A29" s="4">
        <f t="shared" si="0"/>
        <v>21</v>
      </c>
      <c r="B29" s="3" t="s">
        <v>59</v>
      </c>
      <c r="C29" s="13" t="s">
        <v>25</v>
      </c>
      <c r="D29" s="4" t="s">
        <v>58</v>
      </c>
      <c r="E29" s="4">
        <v>1</v>
      </c>
      <c r="G29" s="16" t="s">
        <v>166</v>
      </c>
    </row>
    <row r="30" spans="1:7" ht="32.4" x14ac:dyDescent="0.3">
      <c r="A30" s="4">
        <f t="shared" si="0"/>
        <v>22</v>
      </c>
      <c r="B30" s="3" t="s">
        <v>60</v>
      </c>
      <c r="C30" s="13" t="s">
        <v>26</v>
      </c>
      <c r="D30" s="4" t="s">
        <v>58</v>
      </c>
      <c r="E30" s="4">
        <v>1</v>
      </c>
      <c r="G30" s="16" t="s">
        <v>166</v>
      </c>
    </row>
    <row r="31" spans="1:7" ht="32.4" x14ac:dyDescent="0.3">
      <c r="A31" s="4">
        <f t="shared" si="0"/>
        <v>23</v>
      </c>
      <c r="B31" s="3" t="s">
        <v>61</v>
      </c>
      <c r="C31" s="13" t="s">
        <v>27</v>
      </c>
      <c r="D31" s="4" t="s">
        <v>58</v>
      </c>
      <c r="E31" s="4">
        <v>1</v>
      </c>
      <c r="G31" s="20" t="s">
        <v>166</v>
      </c>
    </row>
    <row r="32" spans="1:7" ht="145.80000000000001" x14ac:dyDescent="0.3">
      <c r="A32" s="4">
        <f t="shared" si="0"/>
        <v>24</v>
      </c>
      <c r="B32" s="3" t="s">
        <v>81</v>
      </c>
      <c r="C32" s="13" t="s">
        <v>82</v>
      </c>
      <c r="D32" s="4" t="s">
        <v>58</v>
      </c>
      <c r="E32" s="4">
        <v>2</v>
      </c>
      <c r="G32" s="20" t="s">
        <v>103</v>
      </c>
    </row>
    <row r="33" spans="1:7" ht="145.80000000000001" x14ac:dyDescent="0.3">
      <c r="A33" s="4">
        <f t="shared" si="0"/>
        <v>25</v>
      </c>
      <c r="B33" s="3" t="s">
        <v>83</v>
      </c>
      <c r="C33" s="13" t="s">
        <v>90</v>
      </c>
      <c r="D33" s="4" t="s">
        <v>58</v>
      </c>
      <c r="E33" s="4">
        <v>1</v>
      </c>
      <c r="G33" s="20" t="s">
        <v>89</v>
      </c>
    </row>
    <row r="34" spans="1:7" x14ac:dyDescent="0.3">
      <c r="A34" s="4">
        <f t="shared" si="0"/>
        <v>26</v>
      </c>
      <c r="B34" s="3" t="s">
        <v>85</v>
      </c>
      <c r="C34" s="13" t="s">
        <v>84</v>
      </c>
      <c r="D34" s="4" t="s">
        <v>58</v>
      </c>
      <c r="E34" s="4">
        <v>10</v>
      </c>
      <c r="G34" s="20"/>
    </row>
    <row r="35" spans="1:7" x14ac:dyDescent="0.3">
      <c r="A35" s="4">
        <f t="shared" si="0"/>
        <v>27</v>
      </c>
      <c r="B35" s="3" t="s">
        <v>93</v>
      </c>
      <c r="C35" s="13" t="s">
        <v>86</v>
      </c>
      <c r="D35" s="4" t="s">
        <v>58</v>
      </c>
      <c r="E35" s="4">
        <v>7</v>
      </c>
      <c r="G35" s="20"/>
    </row>
    <row r="36" spans="1:7" ht="81" x14ac:dyDescent="0.3">
      <c r="A36" s="4">
        <f t="shared" si="0"/>
        <v>28</v>
      </c>
      <c r="B36" s="3" t="s">
        <v>87</v>
      </c>
      <c r="C36" s="13" t="s">
        <v>88</v>
      </c>
      <c r="D36" s="17" t="s">
        <v>52</v>
      </c>
      <c r="E36" s="17">
        <v>3</v>
      </c>
      <c r="G36" s="20" t="s">
        <v>167</v>
      </c>
    </row>
    <row r="37" spans="1:7" x14ac:dyDescent="0.3">
      <c r="A37" s="4">
        <f t="shared" si="0"/>
        <v>29</v>
      </c>
      <c r="B37" s="3" t="s">
        <v>91</v>
      </c>
      <c r="C37" s="13" t="s">
        <v>92</v>
      </c>
      <c r="D37" s="17" t="s">
        <v>52</v>
      </c>
      <c r="E37" s="17">
        <v>5</v>
      </c>
      <c r="G37" s="20"/>
    </row>
    <row r="38" spans="1:7" x14ac:dyDescent="0.3">
      <c r="A38" s="4">
        <f t="shared" si="0"/>
        <v>30</v>
      </c>
      <c r="B38" s="3" t="s">
        <v>66</v>
      </c>
      <c r="C38" s="13" t="s">
        <v>65</v>
      </c>
      <c r="D38" s="4" t="s">
        <v>53</v>
      </c>
      <c r="E38" s="4">
        <v>16</v>
      </c>
      <c r="F38" s="4">
        <v>2</v>
      </c>
      <c r="G38" s="20"/>
    </row>
    <row r="39" spans="1:7" x14ac:dyDescent="0.3">
      <c r="A39" s="4">
        <f t="shared" si="0"/>
        <v>31</v>
      </c>
      <c r="B39" s="18" t="s">
        <v>40</v>
      </c>
      <c r="C39" s="13" t="s">
        <v>37</v>
      </c>
      <c r="D39" s="4" t="s">
        <v>55</v>
      </c>
      <c r="G39" s="14"/>
    </row>
    <row r="40" spans="1:7" x14ac:dyDescent="0.3">
      <c r="A40" s="4">
        <f t="shared" si="0"/>
        <v>32</v>
      </c>
      <c r="B40" s="18" t="s">
        <v>50</v>
      </c>
      <c r="C40" s="12" t="s">
        <v>10</v>
      </c>
      <c r="D40" s="4" t="s">
        <v>52</v>
      </c>
      <c r="E40" s="4">
        <v>6</v>
      </c>
      <c r="G40" s="19"/>
    </row>
    <row r="41" spans="1:7" x14ac:dyDescent="0.3">
      <c r="A41" s="4">
        <f t="shared" si="0"/>
        <v>33</v>
      </c>
      <c r="B41" s="18" t="s">
        <v>41</v>
      </c>
      <c r="C41" s="13" t="s">
        <v>38</v>
      </c>
      <c r="D41" s="4" t="s">
        <v>56</v>
      </c>
      <c r="G41" s="19"/>
    </row>
    <row r="42" spans="1:7" x14ac:dyDescent="0.3">
      <c r="A42" s="4">
        <f t="shared" si="0"/>
        <v>34</v>
      </c>
      <c r="B42" s="18" t="s">
        <v>51</v>
      </c>
      <c r="C42" s="13" t="s">
        <v>11</v>
      </c>
      <c r="D42" s="4" t="s">
        <v>52</v>
      </c>
      <c r="E42" s="4">
        <v>6</v>
      </c>
      <c r="G42" s="19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6.2" x14ac:dyDescent="0.3"/>
  <cols>
    <col min="1" max="1" width="19.44140625" style="3" customWidth="1"/>
    <col min="2" max="2" width="109.33203125" style="3" customWidth="1"/>
    <col min="3" max="3" width="64.44140625" style="3" customWidth="1"/>
    <col min="4" max="4" width="4" customWidth="1"/>
  </cols>
  <sheetData>
    <row r="1" spans="1:3" ht="18" customHeight="1" x14ac:dyDescent="0.3">
      <c r="A1" s="6" t="s">
        <v>39</v>
      </c>
      <c r="B1" s="6" t="s">
        <v>8</v>
      </c>
      <c r="C1" s="6" t="s">
        <v>9</v>
      </c>
    </row>
    <row r="2" spans="1:3" x14ac:dyDescent="0.3">
      <c r="A2" s="3" t="s">
        <v>62</v>
      </c>
      <c r="B2" s="3" t="s">
        <v>96</v>
      </c>
      <c r="C2" s="3" t="s">
        <v>97</v>
      </c>
    </row>
    <row r="3" spans="1:3" x14ac:dyDescent="0.3">
      <c r="A3" s="3" t="s">
        <v>70</v>
      </c>
      <c r="B3" s="3" t="s">
        <v>74</v>
      </c>
      <c r="C3" s="3" t="s">
        <v>75</v>
      </c>
    </row>
    <row r="4" spans="1:3" x14ac:dyDescent="0.3">
      <c r="A4" s="3" t="s">
        <v>98</v>
      </c>
      <c r="B4" s="3" t="s">
        <v>99</v>
      </c>
    </row>
    <row r="5" spans="1:3" x14ac:dyDescent="0.3">
      <c r="A5" s="3" t="s">
        <v>100</v>
      </c>
      <c r="B5" s="3" t="s">
        <v>101</v>
      </c>
      <c r="C5" s="3" t="s">
        <v>102</v>
      </c>
    </row>
    <row r="6" spans="1:3" x14ac:dyDescent="0.3">
      <c r="A6" s="3" t="s">
        <v>104</v>
      </c>
      <c r="B6" s="3" t="s">
        <v>105</v>
      </c>
      <c r="C6" s="3" t="s">
        <v>97</v>
      </c>
    </row>
    <row r="7" spans="1:3" x14ac:dyDescent="0.3">
      <c r="A7" s="3" t="s">
        <v>111</v>
      </c>
      <c r="B7" s="3" t="s">
        <v>112</v>
      </c>
    </row>
    <row r="8" spans="1:3" x14ac:dyDescent="0.3">
      <c r="A8" s="3" t="s">
        <v>160</v>
      </c>
      <c r="B8" s="3" t="s">
        <v>161</v>
      </c>
      <c r="C8" s="3" t="s">
        <v>75</v>
      </c>
    </row>
    <row r="9" spans="1:3" x14ac:dyDescent="0.3">
      <c r="A9" s="3" t="s">
        <v>174</v>
      </c>
      <c r="B9" s="3" t="s">
        <v>173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5" sqref="J5"/>
    </sheetView>
  </sheetViews>
  <sheetFormatPr defaultRowHeight="16.2" x14ac:dyDescent="0.3"/>
  <cols>
    <col min="1" max="1" width="19.6640625" bestFit="1" customWidth="1"/>
    <col min="2" max="2" width="20.33203125" bestFit="1" customWidth="1"/>
    <col min="3" max="3" width="5.88671875" bestFit="1" customWidth="1"/>
    <col min="4" max="4" width="8.77734375" bestFit="1" customWidth="1"/>
    <col min="5" max="5" width="6.33203125" bestFit="1" customWidth="1"/>
    <col min="6" max="6" width="5.5546875" bestFit="1" customWidth="1"/>
    <col min="7" max="7" width="26.21875" bestFit="1" customWidth="1"/>
    <col min="9" max="9" width="12.5546875" bestFit="1" customWidth="1"/>
  </cols>
  <sheetData>
    <row r="1" spans="1:9" ht="16.8" thickBot="1" x14ac:dyDescent="0.35">
      <c r="A1" s="28" t="s">
        <v>113</v>
      </c>
      <c r="B1" s="28" t="s">
        <v>114</v>
      </c>
      <c r="C1" s="28" t="s">
        <v>115</v>
      </c>
      <c r="D1" s="28" t="s">
        <v>116</v>
      </c>
      <c r="E1" s="28" t="s">
        <v>117</v>
      </c>
      <c r="F1" s="28" t="s">
        <v>118</v>
      </c>
      <c r="G1" s="29" t="s">
        <v>119</v>
      </c>
      <c r="H1" s="30"/>
      <c r="I1" s="30"/>
    </row>
    <row r="2" spans="1:9" x14ac:dyDescent="0.3">
      <c r="A2" s="31" t="s">
        <v>120</v>
      </c>
      <c r="B2" s="31" t="s">
        <v>121</v>
      </c>
      <c r="C2" s="31" t="s">
        <v>122</v>
      </c>
      <c r="D2" s="31">
        <v>7</v>
      </c>
      <c r="E2" s="31">
        <v>0</v>
      </c>
      <c r="F2" s="31">
        <v>7</v>
      </c>
      <c r="G2" s="32"/>
      <c r="H2" s="33"/>
      <c r="I2" s="33"/>
    </row>
    <row r="3" spans="1:9" x14ac:dyDescent="0.3">
      <c r="A3" s="31" t="s">
        <v>123</v>
      </c>
      <c r="B3" s="31" t="s">
        <v>124</v>
      </c>
      <c r="C3" s="31" t="s">
        <v>125</v>
      </c>
      <c r="D3" s="31">
        <v>7</v>
      </c>
      <c r="E3" s="31">
        <f>F2</f>
        <v>7</v>
      </c>
      <c r="F3" s="31">
        <f>E3+D3</f>
        <v>14</v>
      </c>
      <c r="G3" s="32" t="s">
        <v>126</v>
      </c>
      <c r="H3" s="33"/>
      <c r="I3" s="33"/>
    </row>
    <row r="4" spans="1:9" x14ac:dyDescent="0.3">
      <c r="A4" s="31" t="s">
        <v>127</v>
      </c>
      <c r="B4" s="31" t="s">
        <v>128</v>
      </c>
      <c r="C4" s="31" t="s">
        <v>122</v>
      </c>
      <c r="D4" s="31">
        <v>7</v>
      </c>
      <c r="E4" s="31">
        <f>F3</f>
        <v>14</v>
      </c>
      <c r="F4" s="31">
        <f t="shared" ref="F4:F14" si="0">E4+D4</f>
        <v>21</v>
      </c>
      <c r="G4" s="34"/>
      <c r="H4" s="33"/>
      <c r="I4" s="33"/>
    </row>
    <row r="5" spans="1:9" x14ac:dyDescent="0.3">
      <c r="A5" s="31" t="s">
        <v>129</v>
      </c>
      <c r="B5" s="31" t="s">
        <v>130</v>
      </c>
      <c r="C5" s="31" t="s">
        <v>122</v>
      </c>
      <c r="D5" s="31">
        <v>9</v>
      </c>
      <c r="E5" s="31">
        <f t="shared" ref="E5:E14" si="1">F4</f>
        <v>21</v>
      </c>
      <c r="F5" s="31">
        <f t="shared" si="0"/>
        <v>30</v>
      </c>
      <c r="G5" s="35"/>
      <c r="H5" s="33"/>
      <c r="I5" s="33"/>
    </row>
    <row r="6" spans="1:9" x14ac:dyDescent="0.3">
      <c r="A6" s="31" t="s">
        <v>131</v>
      </c>
      <c r="B6" s="31" t="s">
        <v>132</v>
      </c>
      <c r="C6" s="31" t="s">
        <v>125</v>
      </c>
      <c r="D6" s="31">
        <v>10</v>
      </c>
      <c r="E6" s="31">
        <f t="shared" si="1"/>
        <v>30</v>
      </c>
      <c r="F6" s="31">
        <f t="shared" si="0"/>
        <v>40</v>
      </c>
      <c r="G6" s="32"/>
      <c r="H6" s="33"/>
      <c r="I6" s="33"/>
    </row>
    <row r="7" spans="1:9" x14ac:dyDescent="0.3">
      <c r="A7" s="31" t="s">
        <v>133</v>
      </c>
      <c r="B7" s="31" t="s">
        <v>134</v>
      </c>
      <c r="C7" s="31" t="s">
        <v>125</v>
      </c>
      <c r="D7" s="31">
        <v>7</v>
      </c>
      <c r="E7" s="31">
        <f t="shared" si="1"/>
        <v>40</v>
      </c>
      <c r="F7" s="31">
        <f t="shared" si="0"/>
        <v>47</v>
      </c>
      <c r="G7" s="32" t="s">
        <v>135</v>
      </c>
      <c r="H7" s="33"/>
      <c r="I7" s="33"/>
    </row>
    <row r="8" spans="1:9" x14ac:dyDescent="0.3">
      <c r="A8" s="31" t="s">
        <v>136</v>
      </c>
      <c r="B8" s="31" t="s">
        <v>137</v>
      </c>
      <c r="C8" s="31" t="s">
        <v>122</v>
      </c>
      <c r="D8" s="31">
        <v>8</v>
      </c>
      <c r="E8" s="31">
        <f t="shared" si="1"/>
        <v>47</v>
      </c>
      <c r="F8" s="31">
        <f t="shared" si="0"/>
        <v>55</v>
      </c>
      <c r="G8" s="32" t="s">
        <v>138</v>
      </c>
      <c r="H8" s="33"/>
      <c r="I8" s="33"/>
    </row>
    <row r="9" spans="1:9" x14ac:dyDescent="0.3">
      <c r="A9" s="31" t="s">
        <v>139</v>
      </c>
      <c r="B9" s="31" t="s">
        <v>140</v>
      </c>
      <c r="C9" s="31" t="s">
        <v>122</v>
      </c>
      <c r="D9" s="31">
        <v>6</v>
      </c>
      <c r="E9" s="31">
        <f t="shared" si="1"/>
        <v>55</v>
      </c>
      <c r="F9" s="31">
        <f t="shared" si="0"/>
        <v>61</v>
      </c>
      <c r="G9" s="32" t="s">
        <v>141</v>
      </c>
      <c r="H9" s="33"/>
      <c r="I9" s="33"/>
    </row>
    <row r="10" spans="1:9" x14ac:dyDescent="0.3">
      <c r="A10" s="31" t="s">
        <v>142</v>
      </c>
      <c r="B10" s="31" t="s">
        <v>143</v>
      </c>
      <c r="C10" s="31" t="s">
        <v>122</v>
      </c>
      <c r="D10" s="31">
        <v>1</v>
      </c>
      <c r="E10" s="31">
        <f t="shared" si="1"/>
        <v>61</v>
      </c>
      <c r="F10" s="31">
        <f t="shared" si="0"/>
        <v>62</v>
      </c>
      <c r="G10" s="32" t="s">
        <v>144</v>
      </c>
      <c r="H10" s="33"/>
      <c r="I10" s="33" t="s">
        <v>145</v>
      </c>
    </row>
    <row r="11" spans="1:9" x14ac:dyDescent="0.3">
      <c r="A11" s="31" t="s">
        <v>146</v>
      </c>
      <c r="B11" s="31" t="s">
        <v>147</v>
      </c>
      <c r="C11" s="31" t="s">
        <v>122</v>
      </c>
      <c r="D11" s="31">
        <v>6</v>
      </c>
      <c r="E11" s="31">
        <f t="shared" si="1"/>
        <v>62</v>
      </c>
      <c r="F11" s="31">
        <f t="shared" si="0"/>
        <v>68</v>
      </c>
      <c r="G11" s="32"/>
      <c r="H11" s="33"/>
      <c r="I11" s="33" t="s">
        <v>148</v>
      </c>
    </row>
    <row r="12" spans="1:9" x14ac:dyDescent="0.3">
      <c r="A12" s="31" t="s">
        <v>149</v>
      </c>
      <c r="B12" s="31" t="s">
        <v>150</v>
      </c>
      <c r="C12" s="31" t="s">
        <v>122</v>
      </c>
      <c r="D12" s="31">
        <v>10</v>
      </c>
      <c r="E12" s="31">
        <f t="shared" si="1"/>
        <v>68</v>
      </c>
      <c r="F12" s="31">
        <f t="shared" si="0"/>
        <v>78</v>
      </c>
      <c r="G12" s="32"/>
      <c r="H12" s="33"/>
      <c r="I12" s="33" t="s">
        <v>151</v>
      </c>
    </row>
    <row r="13" spans="1:9" x14ac:dyDescent="0.3">
      <c r="A13" s="31" t="s">
        <v>152</v>
      </c>
      <c r="B13" s="31" t="s">
        <v>153</v>
      </c>
      <c r="C13" s="31" t="s">
        <v>125</v>
      </c>
      <c r="D13" s="31">
        <v>7</v>
      </c>
      <c r="E13" s="31">
        <f t="shared" si="1"/>
        <v>78</v>
      </c>
      <c r="F13" s="31">
        <f t="shared" si="0"/>
        <v>85</v>
      </c>
      <c r="G13" s="32" t="s">
        <v>126</v>
      </c>
      <c r="H13" s="33"/>
      <c r="I13" s="33" t="s">
        <v>154</v>
      </c>
    </row>
    <row r="14" spans="1:9" x14ac:dyDescent="0.3">
      <c r="A14" s="31" t="s">
        <v>155</v>
      </c>
      <c r="B14" s="31" t="s">
        <v>156</v>
      </c>
      <c r="C14" s="31" t="s">
        <v>122</v>
      </c>
      <c r="D14" s="31">
        <v>10</v>
      </c>
      <c r="E14" s="31">
        <f t="shared" si="1"/>
        <v>85</v>
      </c>
      <c r="F14" s="31">
        <f t="shared" si="0"/>
        <v>95</v>
      </c>
      <c r="G14" s="32" t="s">
        <v>157</v>
      </c>
      <c r="H14" s="33"/>
      <c r="I14" s="33" t="s">
        <v>158</v>
      </c>
    </row>
    <row r="15" spans="1:9" x14ac:dyDescent="0.3">
      <c r="A15" s="33"/>
      <c r="B15" s="33"/>
      <c r="C15" s="33"/>
      <c r="D15" s="33"/>
      <c r="E15" s="33"/>
      <c r="F15" s="33"/>
      <c r="G15" s="36"/>
      <c r="H15" s="33"/>
      <c r="I15" s="33" t="s">
        <v>159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2022-12-26T03:41:54Z</dcterms:modified>
</cp:coreProperties>
</file>