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v06v2\Downloads\"/>
    </mc:Choice>
  </mc:AlternateContent>
  <xr:revisionPtr revIDLastSave="0" documentId="13_ncr:1_{87319D38-DA44-4A6D-965A-0F04A32FE8ED}" xr6:coauthVersionLast="47" xr6:coauthVersionMax="47" xr10:uidLastSave="{00000000-0000-0000-0000-000000000000}"/>
  <bookViews>
    <workbookView xWindow="-110" yWindow="-110" windowWidth="19420" windowHeight="11020" xr2:uid="{00000000-000D-0000-FFFF-FFFF00000000}"/>
  </bookViews>
  <sheets>
    <sheet name="YYY.MM" sheetId="2" r:id="rId1"/>
  </sheets>
  <definedNames>
    <definedName name="_xlnm.Print_Area" localSheetId="0">YYY.MM!$A$1:$M$32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I5" i="2"/>
  <c r="N5" i="2" s="1"/>
  <c r="E6" i="2"/>
  <c r="I6" i="2"/>
  <c r="N6" i="2" s="1"/>
  <c r="E7" i="2"/>
  <c r="I7" i="2"/>
  <c r="N7" i="2"/>
  <c r="E8" i="2"/>
  <c r="I8" i="2"/>
  <c r="N8" i="2"/>
  <c r="E10" i="2"/>
  <c r="I10" i="2"/>
  <c r="N10" i="2"/>
  <c r="E11" i="2"/>
  <c r="I11" i="2"/>
  <c r="N11" i="2" s="1"/>
  <c r="E12" i="2"/>
  <c r="I12" i="2"/>
  <c r="N12" i="2" s="1"/>
  <c r="E14" i="2"/>
  <c r="I14" i="2"/>
  <c r="N14" i="2"/>
  <c r="E15" i="2"/>
  <c r="I15" i="2"/>
  <c r="N15" i="2" s="1"/>
  <c r="E16" i="2"/>
  <c r="I16" i="2"/>
  <c r="N16" i="2" s="1"/>
  <c r="E17" i="2"/>
  <c r="I17" i="2"/>
  <c r="N17" i="2"/>
  <c r="E18" i="2"/>
  <c r="I18" i="2"/>
  <c r="N18" i="2"/>
  <c r="E20" i="2"/>
  <c r="G20" i="2"/>
  <c r="H20" i="2"/>
  <c r="I20" i="2"/>
  <c r="N20" i="2"/>
  <c r="E21" i="2"/>
  <c r="I21" i="2"/>
  <c r="N21" i="2"/>
  <c r="A24" i="2"/>
  <c r="D25" i="2"/>
  <c r="A27" i="2"/>
  <c r="C28" i="2"/>
  <c r="C29" i="2" s="1"/>
  <c r="D28" i="2"/>
  <c r="D29" i="2" s="1"/>
  <c r="M28" i="2"/>
  <c r="M29" i="2"/>
</calcChain>
</file>

<file path=xl/sharedStrings.xml><?xml version="1.0" encoding="utf-8"?>
<sst xmlns="http://schemas.openxmlformats.org/spreadsheetml/2006/main" count="82" uniqueCount="60">
  <si>
    <t>機密等級：機密
單位：百萬元</t>
    <phoneticPr fontId="5" type="noConversion"/>
  </si>
  <si>
    <t>控管項目</t>
    <phoneticPr fontId="5" type="noConversion"/>
  </si>
  <si>
    <r>
      <t>標準</t>
    </r>
    <r>
      <rPr>
        <sz val="12"/>
        <rFont val="華康仿宋體W2"/>
        <family val="3"/>
        <charset val="136"/>
      </rPr>
      <t/>
    </r>
    <phoneticPr fontId="5" type="noConversion"/>
  </si>
  <si>
    <r>
      <t>最高額</t>
    </r>
    <r>
      <rPr>
        <sz val="14"/>
        <rFont val="華康魏碑體"/>
        <family val="1"/>
        <charset val="136"/>
      </rPr>
      <t xml:space="preserve"> </t>
    </r>
    <r>
      <rPr>
        <sz val="12"/>
        <rFont val="Arial"/>
        <family val="2"/>
      </rPr>
      <t xml:space="preserve"> </t>
    </r>
    <r>
      <rPr>
        <sz val="12"/>
        <rFont val="華康仿宋體W2"/>
        <family val="3"/>
        <charset val="136"/>
      </rPr>
      <t>（借戶）</t>
    </r>
    <phoneticPr fontId="5" type="noConversion"/>
  </si>
  <si>
    <t>符合規範</t>
    <phoneticPr fontId="5" type="noConversion"/>
  </si>
  <si>
    <t>說明</t>
    <phoneticPr fontId="5" type="noConversion"/>
  </si>
  <si>
    <t>金額</t>
    <phoneticPr fontId="5" type="noConversion"/>
  </si>
  <si>
    <r>
      <t xml:space="preserve">占淨值比
</t>
    </r>
    <r>
      <rPr>
        <b/>
        <sz val="11"/>
        <rFont val="Times New Roman"/>
        <family val="1"/>
      </rPr>
      <t xml:space="preserve"> </t>
    </r>
    <r>
      <rPr>
        <b/>
        <sz val="11"/>
        <rFont val="華康仿宋體W4"/>
        <family val="3"/>
        <charset val="136"/>
      </rPr>
      <t>（</t>
    </r>
    <r>
      <rPr>
        <b/>
        <sz val="11"/>
        <rFont val="Times New Roman"/>
        <family val="1"/>
      </rPr>
      <t>%</t>
    </r>
    <r>
      <rPr>
        <b/>
        <sz val="11"/>
        <rFont val="華康仿宋體W4"/>
        <family val="3"/>
        <charset val="136"/>
      </rPr>
      <t>）</t>
    </r>
    <phoneticPr fontId="5" type="noConversion"/>
  </si>
  <si>
    <r>
      <t>借戶</t>
    </r>
    <r>
      <rPr>
        <b/>
        <sz val="12"/>
        <rFont val="Times New Roman"/>
        <family val="1"/>
      </rPr>
      <t>/</t>
    </r>
    <r>
      <rPr>
        <b/>
        <sz val="12"/>
        <rFont val="華康仿宋體W4"/>
        <family val="3"/>
        <charset val="136"/>
      </rPr>
      <t>群組</t>
    </r>
    <phoneticPr fontId="5" type="noConversion"/>
  </si>
  <si>
    <t>餘額</t>
    <phoneticPr fontId="5" type="noConversion"/>
  </si>
  <si>
    <r>
      <t>比率
（</t>
    </r>
    <r>
      <rPr>
        <b/>
        <sz val="12"/>
        <rFont val="Times New Roman"/>
        <family val="1"/>
      </rPr>
      <t>%</t>
    </r>
    <r>
      <rPr>
        <b/>
        <sz val="12"/>
        <rFont val="華康仿宋體W4"/>
        <family val="3"/>
        <charset val="136"/>
      </rPr>
      <t>）</t>
    </r>
    <phoneticPr fontId="5" type="noConversion"/>
  </si>
  <si>
    <t>＊保險業利害關係人放款管理辦法第3條</t>
    <phoneticPr fontId="5" type="noConversion"/>
  </si>
  <si>
    <r>
      <t>對同一</t>
    </r>
    <r>
      <rPr>
        <b/>
        <sz val="12"/>
        <rFont val="華康細圓體"/>
        <family val="3"/>
        <charset val="136"/>
      </rPr>
      <t>自然人</t>
    </r>
    <r>
      <rPr>
        <sz val="12"/>
        <rFont val="華康仿宋體W2"/>
        <family val="3"/>
        <charset val="136"/>
      </rPr>
      <t>擔保放款總額</t>
    </r>
    <phoneticPr fontId="5" type="noConversion"/>
  </si>
  <si>
    <t>v</t>
    <phoneticPr fontId="5" type="noConversion"/>
  </si>
  <si>
    <r>
      <t>對同一</t>
    </r>
    <r>
      <rPr>
        <b/>
        <sz val="12"/>
        <rFont val="華康細圓體"/>
        <family val="3"/>
        <charset val="136"/>
      </rPr>
      <t>法人</t>
    </r>
    <r>
      <rPr>
        <sz val="12"/>
        <rFont val="華康仿宋體W2"/>
        <family val="3"/>
        <charset val="136"/>
      </rPr>
      <t>擔保放款總額</t>
    </r>
    <phoneticPr fontId="5" type="noConversion"/>
  </si>
  <si>
    <r>
      <t>對同一</t>
    </r>
    <r>
      <rPr>
        <b/>
        <sz val="12"/>
        <rFont val="華康細圓體"/>
        <family val="3"/>
        <charset val="136"/>
      </rPr>
      <t>利害關係人</t>
    </r>
    <r>
      <rPr>
        <sz val="12"/>
        <rFont val="華康仿宋體W2"/>
        <family val="3"/>
        <charset val="136"/>
      </rPr>
      <t>擔保放款總額</t>
    </r>
    <phoneticPr fontId="5" type="noConversion"/>
  </si>
  <si>
    <t>保險業負責人、辦理授信之職員及與其有利害關係者。</t>
    <phoneticPr fontId="5" type="noConversion"/>
  </si>
  <si>
    <r>
      <t>對</t>
    </r>
    <r>
      <rPr>
        <b/>
        <sz val="12"/>
        <rFont val="華康細圓體"/>
        <family val="3"/>
        <charset val="136"/>
      </rPr>
      <t>全體授信限制對象</t>
    </r>
    <r>
      <rPr>
        <sz val="12"/>
        <rFont val="華康仿宋體W2"/>
        <family val="3"/>
        <charset val="136"/>
      </rPr>
      <t>放款總額</t>
    </r>
    <phoneticPr fontId="5" type="noConversion"/>
  </si>
  <si>
    <t>＊金控法第44條（財政部92.12.24台財融(一)字第 0921000773號令）</t>
    <phoneticPr fontId="5" type="noConversion"/>
  </si>
  <si>
    <t>＊保險業對同一人同一關係人或同一關係企業之放款及其他交易管理辦法第2條</t>
    <phoneticPr fontId="5" type="noConversion"/>
  </si>
  <si>
    <r>
      <t>對同一</t>
    </r>
    <r>
      <rPr>
        <b/>
        <sz val="12"/>
        <rFont val="華康細圓體"/>
        <family val="3"/>
        <charset val="136"/>
      </rPr>
      <t>關係人</t>
    </r>
    <r>
      <rPr>
        <sz val="12"/>
        <rFont val="華康仿宋體W2"/>
        <family val="3"/>
        <charset val="136"/>
      </rPr>
      <t>擔保放款總額</t>
    </r>
    <phoneticPr fontId="5" type="noConversion"/>
  </si>
  <si>
    <t>同一關係人：鄭秀慧、興富發建設、齊裕營造、潤隆建設、
            興益發建設。</t>
    <phoneticPr fontId="5" type="noConversion"/>
  </si>
  <si>
    <r>
      <t>對同一關係人擔保放款，其中對</t>
    </r>
    <r>
      <rPr>
        <b/>
        <sz val="12"/>
        <rFont val="華康仿宋體W2"/>
        <family val="3"/>
        <charset val="136"/>
      </rPr>
      <t>自然人</t>
    </r>
    <r>
      <rPr>
        <sz val="12"/>
        <rFont val="華康仿宋體W2"/>
        <family val="3"/>
        <charset val="136"/>
      </rPr>
      <t xml:space="preserve">之放款總額                                                                                                                                                                                                                                      </t>
    </r>
    <phoneticPr fontId="5" type="noConversion"/>
  </si>
  <si>
    <t>同一關係人：陳冠翰、陳冠舟。</t>
    <phoneticPr fontId="5" type="noConversion"/>
  </si>
  <si>
    <r>
      <t>對同一</t>
    </r>
    <r>
      <rPr>
        <b/>
        <sz val="12"/>
        <rFont val="華康細圓體"/>
        <family val="3"/>
        <charset val="136"/>
      </rPr>
      <t>關係企業</t>
    </r>
    <r>
      <rPr>
        <sz val="12"/>
        <rFont val="華康仿宋體W2"/>
        <family val="3"/>
        <charset val="136"/>
      </rPr>
      <t>擔保放款總額</t>
    </r>
    <phoneticPr fontId="5" type="noConversion"/>
  </si>
  <si>
    <t>同一關係企業：興富發建設、齊裕營造、潤隆建設 、
              興益發建設。</t>
    <phoneticPr fontId="5" type="noConversion"/>
  </si>
  <si>
    <t>＊ 其他控制項目（保險法第146之3第2項、新光人壽放款風險管理辦法第四條第1.3款）</t>
    <phoneticPr fontId="5" type="noConversion"/>
  </si>
  <si>
    <r>
      <t>單一借戶</t>
    </r>
    <r>
      <rPr>
        <sz val="12"/>
        <rFont val="華康仿宋體W2"/>
        <family val="3"/>
        <charset val="136"/>
      </rPr>
      <t>放款總餘額</t>
    </r>
    <r>
      <rPr>
        <sz val="12"/>
        <rFont val="Times New Roman"/>
        <family val="1"/>
      </rPr>
      <t xml:space="preserve"> </t>
    </r>
    <r>
      <rPr>
        <b/>
        <sz val="10"/>
        <color indexed="10"/>
        <rFont val="華康細圓體"/>
        <family val="3"/>
        <charset val="136"/>
      </rPr>
      <t>（占資金比）</t>
    </r>
    <r>
      <rPr>
        <sz val="12"/>
        <rFont val="Times New Roman"/>
        <family val="1"/>
      </rPr>
      <t xml:space="preserve">             </t>
    </r>
    <r>
      <rPr>
        <sz val="10"/>
        <rFont val="Times New Roman"/>
        <family val="1"/>
      </rPr>
      <t/>
    </r>
    <phoneticPr fontId="5" type="noConversion"/>
  </si>
  <si>
    <r>
      <t>外法</t>
    </r>
    <r>
      <rPr>
        <b/>
        <sz val="10"/>
        <rFont val="Arial"/>
        <family val="2"/>
      </rPr>
      <t xml:space="preserve"> </t>
    </r>
    <r>
      <rPr>
        <b/>
        <sz val="10"/>
        <rFont val="華康仿宋體W4"/>
        <family val="3"/>
        <charset val="136"/>
      </rPr>
      <t>（內規）</t>
    </r>
    <phoneticPr fontId="5" type="noConversion"/>
  </si>
  <si>
    <r>
      <t>5%,</t>
    </r>
    <r>
      <rPr>
        <b/>
        <sz val="11"/>
        <rFont val="細明體"/>
        <family val="3"/>
        <charset val="136"/>
      </rPr>
      <t>（</t>
    </r>
    <r>
      <rPr>
        <b/>
        <sz val="11"/>
        <rFont val="Arial"/>
        <family val="2"/>
      </rPr>
      <t>0.5%</t>
    </r>
    <r>
      <rPr>
        <b/>
        <sz val="11"/>
        <rFont val="細明體"/>
        <family val="3"/>
        <charset val="136"/>
      </rPr>
      <t>）</t>
    </r>
    <phoneticPr fontId="5" type="noConversion"/>
  </si>
  <si>
    <t>為企金放款產業Ｂ級評等，單一授信對象控管標準為：放款額度不逾淨值15%（核貸總額不得逾40億元）</t>
    <phoneticPr fontId="5" type="noConversion"/>
  </si>
  <si>
    <r>
      <t xml:space="preserve">放款總餘額 </t>
    </r>
    <r>
      <rPr>
        <b/>
        <sz val="10"/>
        <color indexed="10"/>
        <rFont val="華康細圓體"/>
        <family val="3"/>
        <charset val="136"/>
      </rPr>
      <t>（占資金比）</t>
    </r>
    <phoneticPr fontId="5" type="noConversion"/>
  </si>
  <si>
    <r>
      <t>35%,</t>
    </r>
    <r>
      <rPr>
        <b/>
        <sz val="11"/>
        <rFont val="細明體"/>
        <family val="3"/>
        <charset val="136"/>
      </rPr>
      <t>（</t>
    </r>
    <r>
      <rPr>
        <b/>
        <sz val="11"/>
        <rFont val="Arial"/>
        <family val="2"/>
      </rPr>
      <t>30%</t>
    </r>
    <r>
      <rPr>
        <b/>
        <sz val="11"/>
        <rFont val="細明體"/>
        <family val="3"/>
        <charset val="136"/>
      </rPr>
      <t>）</t>
    </r>
    <phoneticPr fontId="5" type="noConversion"/>
  </si>
  <si>
    <t xml:space="preserve"> </t>
    <phoneticPr fontId="5" type="noConversion"/>
  </si>
  <si>
    <t>一、各項限額控管項目均符合法令規範。 
二、陳核。</t>
    <phoneticPr fontId="5" type="noConversion"/>
  </si>
  <si>
    <t>經辦人：                                        課主管：                                        風險管理人：                                         部主管：                                                   資深副總經理：</t>
    <phoneticPr fontId="66" type="noConversion"/>
  </si>
  <si>
    <r>
      <t>與前一期</t>
    </r>
    <r>
      <rPr>
        <b/>
        <sz val="11"/>
        <rFont val="Times New Roman"/>
        <family val="1"/>
      </rPr>
      <t xml:space="preserve"> </t>
    </r>
    <r>
      <rPr>
        <sz val="10"/>
        <rFont val="華康細圓體"/>
        <family val="3"/>
        <charset val="136"/>
      </rPr>
      <t>比較</t>
    </r>
    <phoneticPr fontId="5" type="noConversion"/>
  </si>
  <si>
    <r>
      <t xml:space="preserve"> </t>
    </r>
    <r>
      <rPr>
        <b/>
        <sz val="11"/>
        <rFont val="華康細圓體"/>
        <family val="3"/>
        <charset val="136"/>
      </rPr>
      <t>風險量</t>
    </r>
    <phoneticPr fontId="5" type="noConversion"/>
  </si>
  <si>
    <t>占總餘額比</t>
    <phoneticPr fontId="5" type="noConversion"/>
  </si>
  <si>
    <r>
      <t xml:space="preserve">110 </t>
    </r>
    <r>
      <rPr>
        <sz val="11"/>
        <rFont val="華康細圓體"/>
        <family val="3"/>
        <charset val="136"/>
      </rPr>
      <t>年度</t>
    </r>
    <r>
      <rPr>
        <sz val="11"/>
        <rFont val="Times New Roman"/>
        <family val="1"/>
      </rPr>
      <t xml:space="preserve"> </t>
    </r>
    <r>
      <rPr>
        <sz val="10"/>
        <rFont val="華康細圓體"/>
        <family val="3"/>
        <charset val="136"/>
      </rPr>
      <t>比較</t>
    </r>
    <phoneticPr fontId="5" type="noConversion"/>
  </si>
  <si>
    <t>放款總餘額</t>
    <phoneticPr fontId="5" type="noConversion"/>
  </si>
  <si>
    <t>放款餘額</t>
    <phoneticPr fontId="5" type="noConversion"/>
  </si>
  <si>
    <t>風險量增減</t>
    <phoneticPr fontId="5" type="noConversion"/>
  </si>
  <si>
    <t>RBC</t>
    <phoneticPr fontId="5" type="noConversion"/>
  </si>
  <si>
    <t>一般客戶</t>
    <phoneticPr fontId="5" type="noConversion"/>
  </si>
  <si>
    <r>
      <t>關係人</t>
    </r>
    <r>
      <rPr>
        <b/>
        <sz val="9"/>
        <color indexed="12"/>
        <rFont val="Times New Roman"/>
        <family val="1"/>
      </rPr>
      <t>(</t>
    </r>
    <r>
      <rPr>
        <b/>
        <sz val="9"/>
        <color indexed="12"/>
        <rFont val="華康細圓體"/>
        <family val="3"/>
        <charset val="136"/>
      </rPr>
      <t>含職員</t>
    </r>
    <r>
      <rPr>
        <b/>
        <sz val="9"/>
        <color indexed="12"/>
        <rFont val="Times New Roman"/>
        <family val="1"/>
      </rPr>
      <t>)</t>
    </r>
    <phoneticPr fontId="5" type="noConversion"/>
  </si>
  <si>
    <r>
      <t>房貸</t>
    </r>
    <r>
      <rPr>
        <sz val="10"/>
        <rFont val="Arial"/>
        <family val="2"/>
      </rPr>
      <t xml:space="preserve"> + </t>
    </r>
    <r>
      <rPr>
        <sz val="10"/>
        <rFont val="華康仿宋體W4"/>
        <family val="3"/>
        <charset val="136"/>
      </rPr>
      <t>企金</t>
    </r>
    <r>
      <rPr>
        <sz val="10"/>
        <rFont val="Arial"/>
        <family val="2"/>
      </rPr>
      <t xml:space="preserve"> + </t>
    </r>
    <r>
      <rPr>
        <sz val="10"/>
        <rFont val="華康仿宋體W4"/>
        <family val="3"/>
        <charset val="136"/>
      </rPr>
      <t xml:space="preserve">溢折價
</t>
    </r>
    <r>
      <rPr>
        <sz val="10"/>
        <rFont val="Arial"/>
        <family val="2"/>
      </rPr>
      <t>+</t>
    </r>
    <r>
      <rPr>
        <sz val="10"/>
        <rFont val="華康仿宋體W4"/>
        <family val="3"/>
        <charset val="136"/>
      </rPr>
      <t>催收費用</t>
    </r>
    <r>
      <rPr>
        <sz val="10"/>
        <rFont val="Arial"/>
        <family val="2"/>
      </rPr>
      <t>+</t>
    </r>
    <r>
      <rPr>
        <b/>
        <sz val="10"/>
        <color indexed="12"/>
        <rFont val="細明體"/>
        <family val="3"/>
        <charset val="136"/>
      </rPr>
      <t>保貸</t>
    </r>
    <phoneticPr fontId="5" type="noConversion"/>
  </si>
  <si>
    <t>放款總額</t>
    <phoneticPr fontId="5" type="noConversion"/>
  </si>
  <si>
    <t>111.03.31</t>
    <phoneticPr fontId="5" type="noConversion"/>
  </si>
  <si>
    <t>千元</t>
    <phoneticPr fontId="5" type="noConversion"/>
  </si>
  <si>
    <r>
      <rPr>
        <sz val="12"/>
        <rFont val="細明體"/>
        <family val="3"/>
        <charset val="136"/>
      </rPr>
      <t>催收款</t>
    </r>
    <r>
      <rPr>
        <sz val="12"/>
        <rFont val="Arial"/>
        <family val="2"/>
      </rPr>
      <t xml:space="preserve"> + </t>
    </r>
    <r>
      <rPr>
        <sz val="12"/>
        <rFont val="細明體"/>
        <family val="3"/>
        <charset val="136"/>
      </rPr>
      <t>逾</t>
    </r>
    <r>
      <rPr>
        <sz val="12"/>
        <rFont val="Arial"/>
        <family val="2"/>
      </rPr>
      <t>3~6</t>
    </r>
    <r>
      <rPr>
        <sz val="12"/>
        <rFont val="細明體"/>
        <family val="3"/>
        <charset val="136"/>
      </rPr>
      <t>期</t>
    </r>
    <phoneticPr fontId="5" type="noConversion"/>
  </si>
  <si>
    <r>
      <t>逾期</t>
    </r>
    <r>
      <rPr>
        <sz val="11"/>
        <rFont val="Arial"/>
        <family val="2"/>
      </rPr>
      <t xml:space="preserve"> &gt; 3 </t>
    </r>
    <r>
      <rPr>
        <sz val="11"/>
        <rFont val="華康仿宋體W4"/>
        <family val="3"/>
        <charset val="136"/>
      </rPr>
      <t>個月</t>
    </r>
    <phoneticPr fontId="5" type="noConversion"/>
  </si>
  <si>
    <t>逾放總額</t>
    <phoneticPr fontId="5" type="noConversion"/>
  </si>
  <si>
    <r>
      <t>可運用資金總額</t>
    </r>
    <r>
      <rPr>
        <sz val="11"/>
        <rFont val="Times New Roman"/>
        <family val="1"/>
      </rPr>
      <t xml:space="preserve">
</t>
    </r>
    <r>
      <rPr>
        <sz val="11"/>
        <color rgb="FFFF0000"/>
        <rFont val="華康細圓體"/>
        <family val="3"/>
        <charset val="136"/>
      </rPr>
      <t>（查核數）</t>
    </r>
    <phoneticPr fontId="5" type="noConversion"/>
  </si>
  <si>
    <t>定義</t>
    <phoneticPr fontId="5" type="noConversion"/>
  </si>
  <si>
    <t>總逾放比</t>
    <phoneticPr fontId="5" type="noConversion"/>
  </si>
  <si>
    <t>放款逾放比</t>
    <phoneticPr fontId="5" type="noConversion"/>
  </si>
  <si>
    <r>
      <t>淨    值</t>
    </r>
    <r>
      <rPr>
        <sz val="11"/>
        <rFont val="Arial"/>
        <family val="2"/>
      </rPr>
      <t xml:space="preserve">
</t>
    </r>
    <r>
      <rPr>
        <sz val="11"/>
        <color rgb="FFFF0000"/>
        <rFont val="華康細圓體"/>
        <family val="3"/>
        <charset val="136"/>
      </rPr>
      <t>（查核數）</t>
    </r>
    <phoneticPr fontId="5" type="noConversion"/>
  </si>
  <si>
    <t>110.12.31</t>
    <phoneticPr fontId="5" type="noConversion"/>
  </si>
  <si>
    <r>
      <t>放款YYY</t>
    </r>
    <r>
      <rPr>
        <b/>
        <sz val="22"/>
        <color rgb="FFFF0000"/>
        <rFont val="華康細圓體"/>
        <family val="3"/>
        <charset val="136"/>
      </rPr>
      <t>年MM</t>
    </r>
    <r>
      <rPr>
        <b/>
        <sz val="22"/>
        <rFont val="華康細圓體"/>
        <family val="3"/>
        <charset val="136"/>
      </rPr>
      <t>月內部控制月報表</t>
    </r>
    <r>
      <rPr>
        <b/>
        <sz val="22"/>
        <rFont val="Times New Roman"/>
        <family val="1"/>
      </rPr>
      <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</si>
</sst>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76" formatCode="#,##0.00_ "/>
    <numFmt numFmtId="177" formatCode="0.0%"/>
    <numFmt numFmtId="178" formatCode="_-* #,##0_-;\-* #,##0_-;_-* &quot;-&quot;??_-;_-@_-"/>
    <numFmt numFmtId="179" formatCode="_-* #,##0.000_-;\-* #,##0.000_-;_-* &quot;-&quot;??_-;_-@_-"/>
    <numFmt numFmtId="180" formatCode="0.00_);[Red]\(0.00\)"/>
    <numFmt numFmtId="181" formatCode="#,##0.00;[Red]#,##0.00"/>
    <numFmt numFmtId="182" formatCode="0.00\ %"/>
    <numFmt numFmtId="183" formatCode="0.0"/>
  </numFmts>
  <fonts count="92">
    <font>
      <sz val="11"/>
      <color theme="1"/>
      <name val="新細明體"/>
      <family val="2"/>
      <scheme val="minor"/>
    </font>
    <font>
      <b/>
      <sz val="22"/>
      <name val="華康細圓體"/>
      <family val="3"/>
      <charset val="136"/>
    </font>
    <font>
      <b/>
      <sz val="22"/>
      <color rgb="FFFF0000"/>
      <name val="華康細圓體"/>
      <family val="3"/>
      <charset val="136"/>
    </font>
    <font>
      <b/>
      <sz val="22"/>
      <name val="Times New Roman"/>
      <family val="1"/>
    </font>
    <font>
      <sz val="9"/>
      <name val="新細明體"/>
      <family val="3"/>
      <charset val="136"/>
      <scheme val="minor"/>
    </font>
    <font>
      <sz val="9"/>
      <name val="新細明體"/>
      <family val="1"/>
      <charset val="136"/>
    </font>
    <font>
      <sz val="22"/>
      <name val="新細明體"/>
      <family val="1"/>
      <charset val="136"/>
    </font>
    <font>
      <sz val="11"/>
      <name val="新細明體"/>
      <family val="1"/>
      <charset val="136"/>
    </font>
    <font>
      <sz val="12"/>
      <name val="Arial"/>
      <family val="2"/>
    </font>
    <font>
      <b/>
      <sz val="14"/>
      <name val="華康仿宋體W2"/>
      <family val="3"/>
      <charset val="136"/>
    </font>
    <font>
      <sz val="12"/>
      <name val="華康仿宋體W2"/>
      <family val="3"/>
      <charset val="136"/>
    </font>
    <font>
      <sz val="14"/>
      <name val="華康魏碑體"/>
      <family val="1"/>
      <charset val="136"/>
    </font>
    <font>
      <b/>
      <sz val="10"/>
      <name val="華康仿宋體W4"/>
      <family val="3"/>
      <charset val="136"/>
    </font>
    <font>
      <b/>
      <sz val="12"/>
      <name val="新細明體"/>
      <family val="1"/>
      <charset val="136"/>
    </font>
    <font>
      <b/>
      <sz val="11"/>
      <name val="華康仿宋體W4"/>
      <family val="3"/>
      <charset val="136"/>
    </font>
    <font>
      <b/>
      <sz val="11"/>
      <name val="Times New Roman"/>
      <family val="1"/>
    </font>
    <font>
      <b/>
      <sz val="12"/>
      <name val="華康仿宋體W4"/>
      <family val="3"/>
      <charset val="136"/>
    </font>
    <font>
      <b/>
      <sz val="12"/>
      <name val="Times New Roman"/>
      <family val="1"/>
    </font>
    <font>
      <b/>
      <sz val="14"/>
      <name val="Arial"/>
      <family val="2"/>
    </font>
    <font>
      <b/>
      <sz val="14"/>
      <color indexed="62"/>
      <name val="華康仿宋體W2"/>
      <family val="3"/>
      <charset val="136"/>
    </font>
    <font>
      <b/>
      <sz val="10"/>
      <color indexed="62"/>
      <name val="華康仿宋體W2"/>
      <family val="3"/>
      <charset val="136"/>
    </font>
    <font>
      <b/>
      <sz val="12"/>
      <name val="Arial"/>
      <family val="2"/>
    </font>
    <font>
      <b/>
      <sz val="12"/>
      <name val="華康細圓體"/>
      <family val="3"/>
      <charset val="136"/>
    </font>
    <font>
      <sz val="12"/>
      <name val="新細明體"/>
      <family val="1"/>
      <charset val="136"/>
    </font>
    <font>
      <sz val="14"/>
      <name val="Arial"/>
      <family val="2"/>
    </font>
    <font>
      <sz val="13"/>
      <name val="細明體"/>
      <family val="3"/>
      <charset val="136"/>
    </font>
    <font>
      <b/>
      <sz val="13"/>
      <color indexed="12"/>
      <name val="Arial"/>
      <family val="2"/>
    </font>
    <font>
      <b/>
      <sz val="13"/>
      <name val="Arial"/>
      <family val="2"/>
    </font>
    <font>
      <b/>
      <sz val="13"/>
      <name val="細明體"/>
      <family val="3"/>
      <charset val="136"/>
    </font>
    <font>
      <b/>
      <sz val="8"/>
      <color indexed="12"/>
      <name val="細明體"/>
      <family val="3"/>
      <charset val="136"/>
    </font>
    <font>
      <b/>
      <sz val="12"/>
      <color indexed="12"/>
      <name val="新細明體"/>
      <family val="1"/>
      <charset val="136"/>
    </font>
    <font>
      <sz val="13"/>
      <name val="Arial"/>
      <family val="2"/>
    </font>
    <font>
      <sz val="13"/>
      <name val="華康仿宋體W4"/>
      <family val="3"/>
      <charset val="136"/>
    </font>
    <font>
      <sz val="14"/>
      <color indexed="8"/>
      <name val="Arial"/>
      <family val="2"/>
    </font>
    <font>
      <sz val="11"/>
      <color indexed="12"/>
      <name val="華康仿宋體W2"/>
      <family val="3"/>
      <charset val="136"/>
    </font>
    <font>
      <sz val="11"/>
      <color indexed="12"/>
      <name val="新細明體"/>
      <family val="1"/>
      <charset val="136"/>
    </font>
    <font>
      <sz val="11"/>
      <name val="Arial"/>
      <family val="2"/>
    </font>
    <font>
      <sz val="14"/>
      <color indexed="62"/>
      <name val="華康仿宋體W2"/>
      <family val="3"/>
      <charset val="136"/>
    </font>
    <font>
      <sz val="14"/>
      <name val="新細明體"/>
      <family val="1"/>
      <charset val="136"/>
    </font>
    <font>
      <sz val="10"/>
      <name val="新細明體"/>
      <family val="1"/>
      <charset val="136"/>
    </font>
    <font>
      <sz val="11"/>
      <name val="華康仿宋體W2"/>
      <family val="3"/>
      <charset val="136"/>
    </font>
    <font>
      <b/>
      <sz val="9"/>
      <color indexed="12"/>
      <name val="華康仿宋體W2"/>
      <family val="3"/>
      <charset val="136"/>
    </font>
    <font>
      <b/>
      <sz val="9"/>
      <color indexed="12"/>
      <name val="新細明體"/>
      <family val="1"/>
      <charset val="136"/>
    </font>
    <font>
      <b/>
      <sz val="10"/>
      <color indexed="12"/>
      <name val="華康仿宋體W2"/>
      <family val="3"/>
      <charset val="136"/>
    </font>
    <font>
      <b/>
      <sz val="13"/>
      <color indexed="12"/>
      <name val="新細明體"/>
      <family val="1"/>
      <charset val="136"/>
    </font>
    <font>
      <b/>
      <sz val="12"/>
      <name val="華康仿宋體W2"/>
      <family val="3"/>
      <charset val="136"/>
    </font>
    <font>
      <sz val="11"/>
      <color rgb="FF0000FF"/>
      <name val="華康細圓體"/>
      <family val="3"/>
      <charset val="136"/>
    </font>
    <font>
      <sz val="11"/>
      <color rgb="FF0000FF"/>
      <name val="新細明體"/>
      <family val="1"/>
      <charset val="136"/>
    </font>
    <font>
      <b/>
      <sz val="14"/>
      <color indexed="18"/>
      <name val="華康仿宋體W2"/>
      <family val="3"/>
      <charset val="136"/>
    </font>
    <font>
      <b/>
      <sz val="13"/>
      <name val="華康細圓體"/>
      <family val="3"/>
      <charset val="136"/>
    </font>
    <font>
      <b/>
      <sz val="10"/>
      <name val="華康細圓體"/>
      <family val="3"/>
      <charset val="136"/>
    </font>
    <font>
      <sz val="12"/>
      <name val="Times New Roman"/>
      <family val="1"/>
    </font>
    <font>
      <b/>
      <sz val="10"/>
      <color indexed="10"/>
      <name val="華康細圓體"/>
      <family val="3"/>
      <charset val="136"/>
    </font>
    <font>
      <sz val="10"/>
      <name val="Times New Roman"/>
      <family val="1"/>
    </font>
    <font>
      <b/>
      <sz val="10"/>
      <name val="Arial"/>
      <family val="2"/>
    </font>
    <font>
      <b/>
      <sz val="11"/>
      <name val="Arial"/>
      <family val="2"/>
    </font>
    <font>
      <b/>
      <sz val="11"/>
      <name val="細明體"/>
      <family val="3"/>
      <charset val="136"/>
    </font>
    <font>
      <sz val="11"/>
      <color rgb="FF0000FF"/>
      <name val="華康仿宋體W2"/>
      <family val="3"/>
      <charset val="136"/>
    </font>
    <font>
      <sz val="12"/>
      <name val="Arial Narrow"/>
      <family val="2"/>
    </font>
    <font>
      <sz val="10"/>
      <name val="Arial"/>
      <family val="2"/>
    </font>
    <font>
      <sz val="12"/>
      <name val="標楷體"/>
      <family val="4"/>
      <charset val="136"/>
    </font>
    <font>
      <sz val="14"/>
      <name val="標楷體"/>
      <family val="4"/>
      <charset val="136"/>
    </font>
    <font>
      <b/>
      <sz val="14"/>
      <name val="標楷體"/>
      <family val="4"/>
      <charset val="136"/>
    </font>
    <font>
      <sz val="11"/>
      <name val="微軟正黑體"/>
      <family val="2"/>
      <charset val="136"/>
    </font>
    <font>
      <sz val="12"/>
      <color theme="1"/>
      <name val="Arial"/>
      <family val="2"/>
    </font>
    <font>
      <b/>
      <sz val="14"/>
      <color theme="1"/>
      <name val="微軟正黑體"/>
      <family val="2"/>
      <charset val="136"/>
    </font>
    <font>
      <sz val="9"/>
      <name val="新細明體"/>
      <family val="2"/>
      <charset val="136"/>
      <scheme val="minor"/>
    </font>
    <font>
      <b/>
      <sz val="11"/>
      <name val="華康細圓體"/>
      <family val="3"/>
      <charset val="136"/>
    </font>
    <font>
      <sz val="12"/>
      <name val="華康細圓體"/>
      <family val="3"/>
      <charset val="136"/>
    </font>
    <font>
      <b/>
      <sz val="12"/>
      <color indexed="12"/>
      <name val="Arial"/>
      <family val="2"/>
    </font>
    <font>
      <sz val="10"/>
      <name val="華康細圓體"/>
      <family val="3"/>
      <charset val="136"/>
    </font>
    <font>
      <sz val="12"/>
      <color indexed="12"/>
      <name val="新細明體"/>
      <family val="1"/>
      <charset val="136"/>
    </font>
    <font>
      <b/>
      <sz val="11"/>
      <color indexed="12"/>
      <name val="華康細圓體"/>
      <family val="3"/>
      <charset val="136"/>
    </font>
    <font>
      <sz val="11"/>
      <name val="華康細圓體"/>
      <family val="3"/>
      <charset val="136"/>
    </font>
    <font>
      <sz val="11"/>
      <name val="Times New Roman"/>
      <family val="1"/>
    </font>
    <font>
      <b/>
      <sz val="9"/>
      <color indexed="12"/>
      <name val="Times New Roman"/>
      <family val="1"/>
    </font>
    <font>
      <b/>
      <sz val="9"/>
      <color indexed="12"/>
      <name val="華康細圓體"/>
      <family val="3"/>
      <charset val="136"/>
    </font>
    <font>
      <sz val="12"/>
      <color indexed="10"/>
      <name val="新細明體"/>
      <family val="1"/>
      <charset val="136"/>
    </font>
    <font>
      <b/>
      <sz val="12"/>
      <color indexed="10"/>
      <name val="Arial"/>
      <family val="2"/>
    </font>
    <font>
      <sz val="12"/>
      <name val="細明體"/>
      <family val="3"/>
      <charset val="136"/>
    </font>
    <font>
      <sz val="10"/>
      <name val="華康仿宋體W4"/>
      <family val="3"/>
      <charset val="136"/>
    </font>
    <font>
      <b/>
      <sz val="10"/>
      <color indexed="12"/>
      <name val="細明體"/>
      <family val="3"/>
      <charset val="136"/>
    </font>
    <font>
      <b/>
      <sz val="16"/>
      <color indexed="12"/>
      <name val="新細明體"/>
      <family val="1"/>
      <charset val="136"/>
    </font>
    <font>
      <b/>
      <sz val="13"/>
      <color indexed="10"/>
      <name val="Arial"/>
      <family val="2"/>
    </font>
    <font>
      <b/>
      <sz val="12"/>
      <color indexed="12"/>
      <name val="華康細圓體"/>
      <family val="3"/>
      <charset val="136"/>
    </font>
    <font>
      <sz val="11"/>
      <name val="華康仿宋體W4"/>
      <family val="3"/>
      <charset val="136"/>
    </font>
    <font>
      <b/>
      <sz val="16"/>
      <color indexed="12"/>
      <name val="Arial"/>
      <family val="2"/>
    </font>
    <font>
      <b/>
      <sz val="13"/>
      <color indexed="14"/>
      <name val="Arial"/>
      <family val="2"/>
    </font>
    <font>
      <sz val="11"/>
      <color rgb="FFFF0000"/>
      <name val="華康細圓體"/>
      <family val="3"/>
      <charset val="136"/>
    </font>
    <font>
      <sz val="12"/>
      <color indexed="14"/>
      <name val="新細明體"/>
      <family val="1"/>
      <charset val="136"/>
    </font>
    <font>
      <b/>
      <sz val="12"/>
      <color indexed="14"/>
      <name val="Arial"/>
      <family val="2"/>
    </font>
    <font>
      <sz val="12"/>
      <color indexed="10"/>
      <name val="細明體"/>
      <family val="3"/>
      <charset val="136"/>
    </font>
  </fonts>
  <fills count="2">
    <fill>
      <patternFill patternType="none"/>
    </fill>
    <fill>
      <patternFill patternType="gray125"/>
    </fill>
  </fills>
  <borders count="67">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style="hair">
        <color indexed="64"/>
      </left>
      <right style="hair">
        <color indexed="64"/>
      </right>
      <top style="medium">
        <color indexed="64"/>
      </top>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hair">
        <color indexed="64"/>
      </right>
      <top style="hair">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medium">
        <color indexed="64"/>
      </right>
      <top/>
      <bottom style="hair">
        <color indexed="64"/>
      </bottom>
      <diagonal/>
    </border>
    <border>
      <left style="medium">
        <color indexed="64"/>
      </left>
      <right style="hair">
        <color indexed="64"/>
      </right>
      <top/>
      <bottom style="hair">
        <color indexed="64"/>
      </bottom>
      <diagonal/>
    </border>
    <border>
      <left/>
      <right style="medium">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medium">
        <color indexed="64"/>
      </top>
      <bottom style="thin">
        <color indexed="64"/>
      </bottom>
      <diagonal/>
    </border>
    <border>
      <left/>
      <right style="medium">
        <color indexed="64"/>
      </right>
      <top style="medium">
        <color indexed="64"/>
      </top>
      <bottom style="thin">
        <color indexed="64"/>
      </bottom>
      <diagonal/>
    </border>
    <border>
      <left style="hair">
        <color indexed="64"/>
      </left>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style="medium">
        <color indexed="64"/>
      </bottom>
      <diagonal/>
    </border>
    <border>
      <left style="hair">
        <color indexed="64"/>
      </left>
      <right/>
      <top/>
      <bottom style="medium">
        <color indexed="64"/>
      </bottom>
      <diagonal/>
    </border>
    <border>
      <left/>
      <right style="hair">
        <color indexed="64"/>
      </right>
      <top/>
      <bottom style="medium">
        <color indexed="64"/>
      </bottom>
      <diagonal/>
    </border>
    <border>
      <left style="medium">
        <color indexed="64"/>
      </left>
      <right style="hair">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hair">
        <color indexed="64"/>
      </left>
      <right/>
      <top/>
      <bottom/>
      <diagonal/>
    </border>
    <border>
      <left/>
      <right style="hair">
        <color indexed="64"/>
      </right>
      <top/>
      <bottom/>
      <diagonal/>
    </border>
    <border>
      <left style="medium">
        <color indexed="64"/>
      </left>
      <right style="hair">
        <color indexed="64"/>
      </right>
      <top/>
      <bottom/>
      <diagonal/>
    </border>
    <border>
      <left style="medium">
        <color indexed="64"/>
      </left>
      <right style="medium">
        <color indexed="64"/>
      </right>
      <top/>
      <bottom/>
      <diagonal/>
    </border>
    <border>
      <left style="hair">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hair">
        <color indexed="64"/>
      </left>
      <right style="medium">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medium">
        <color indexed="64"/>
      </bottom>
      <diagonal/>
    </border>
    <border>
      <left style="hair">
        <color indexed="64"/>
      </left>
      <right/>
      <top style="medium">
        <color indexed="64"/>
      </top>
      <bottom/>
      <diagonal/>
    </border>
  </borders>
  <cellStyleXfs count="4">
    <xf numFmtId="0" fontId="0" fillId="0" borderId="0"/>
    <xf numFmtId="0" fontId="23" fillId="0" borderId="0"/>
    <xf numFmtId="43" fontId="23" fillId="0" borderId="0" applyFont="0" applyFill="0" applyBorder="0" applyAlignment="0" applyProtection="0"/>
    <xf numFmtId="9" fontId="23" fillId="0" borderId="0" applyFont="0" applyFill="0" applyBorder="0" applyAlignment="0" applyProtection="0"/>
  </cellStyleXfs>
  <cellXfs count="226">
    <xf numFmtId="0" fontId="0" fillId="0" borderId="0" xfId="0"/>
    <xf numFmtId="0" fontId="8" fillId="0" borderId="0" xfId="1" applyFont="1" applyAlignment="1">
      <alignment vertical="center"/>
    </xf>
    <xf numFmtId="0" fontId="58" fillId="0" borderId="0" xfId="1" applyFont="1" applyAlignment="1">
      <alignment horizontal="center" vertical="center"/>
    </xf>
    <xf numFmtId="0" fontId="59" fillId="0" borderId="0" xfId="1" applyFont="1" applyAlignment="1">
      <alignment vertical="center"/>
    </xf>
    <xf numFmtId="0" fontId="60" fillId="0" borderId="0" xfId="1" applyFont="1" applyAlignment="1">
      <alignment vertical="center"/>
    </xf>
    <xf numFmtId="0" fontId="61" fillId="0" borderId="0" xfId="1" applyFont="1"/>
    <xf numFmtId="0" fontId="62" fillId="0" borderId="0" xfId="1" applyFont="1" applyAlignment="1">
      <alignment vertical="center" wrapText="1"/>
    </xf>
    <xf numFmtId="0" fontId="64" fillId="0" borderId="0" xfId="1" applyFont="1" applyAlignment="1">
      <alignment vertical="center"/>
    </xf>
    <xf numFmtId="178" fontId="64" fillId="0" borderId="0" xfId="1" applyNumberFormat="1" applyFont="1" applyAlignment="1">
      <alignment vertical="center"/>
    </xf>
    <xf numFmtId="178" fontId="8" fillId="0" borderId="0" xfId="2" applyNumberFormat="1" applyFont="1" applyBorder="1" applyAlignment="1">
      <alignment vertical="center"/>
    </xf>
    <xf numFmtId="0" fontId="23" fillId="0" borderId="0" xfId="1"/>
    <xf numFmtId="0" fontId="23" fillId="0" borderId="0" xfId="1" applyAlignment="1">
      <alignment vertical="center"/>
    </xf>
    <xf numFmtId="10" fontId="21" fillId="0" borderId="0" xfId="1" applyNumberFormat="1" applyFont="1" applyAlignment="1">
      <alignment horizontal="center" vertical="center"/>
    </xf>
    <xf numFmtId="0" fontId="67" fillId="0" borderId="0" xfId="1" applyFont="1" applyAlignment="1">
      <alignment horizontal="left" vertical="center"/>
    </xf>
    <xf numFmtId="0" fontId="68" fillId="0" borderId="0" xfId="1" applyFont="1" applyAlignment="1">
      <alignment horizontal="left" vertical="center"/>
    </xf>
    <xf numFmtId="179" fontId="8" fillId="0" borderId="0" xfId="2" applyNumberFormat="1" applyFont="1" applyBorder="1" applyAlignment="1">
      <alignment vertical="center"/>
    </xf>
    <xf numFmtId="180" fontId="69" fillId="0" borderId="27" xfId="1" applyNumberFormat="1" applyFont="1" applyBorder="1" applyAlignment="1">
      <alignment horizontal="center" vertical="center"/>
    </xf>
    <xf numFmtId="0" fontId="67" fillId="0" borderId="28" xfId="1" applyFont="1" applyBorder="1" applyAlignment="1">
      <alignment horizontal="center" vertical="center"/>
    </xf>
    <xf numFmtId="181" fontId="69" fillId="0" borderId="31" xfId="1" applyNumberFormat="1" applyFont="1" applyBorder="1" applyAlignment="1">
      <alignment horizontal="center" vertical="center"/>
    </xf>
    <xf numFmtId="181" fontId="69" fillId="0" borderId="32" xfId="1" applyNumberFormat="1" applyFont="1" applyBorder="1" applyAlignment="1">
      <alignment horizontal="center" vertical="center"/>
    </xf>
    <xf numFmtId="0" fontId="15" fillId="0" borderId="33" xfId="1" applyFont="1" applyBorder="1" applyAlignment="1">
      <alignment horizontal="center" vertical="center"/>
    </xf>
    <xf numFmtId="10" fontId="69" fillId="0" borderId="27" xfId="1" applyNumberFormat="1" applyFont="1" applyBorder="1" applyAlignment="1">
      <alignment horizontal="center" vertical="center"/>
    </xf>
    <xf numFmtId="10" fontId="69" fillId="0" borderId="32" xfId="1" applyNumberFormat="1" applyFont="1" applyBorder="1" applyAlignment="1">
      <alignment horizontal="center" vertical="center"/>
    </xf>
    <xf numFmtId="180" fontId="69" fillId="0" borderId="35" xfId="1" applyNumberFormat="1" applyFont="1" applyBorder="1" applyAlignment="1">
      <alignment horizontal="center" vertical="center"/>
    </xf>
    <xf numFmtId="0" fontId="17" fillId="0" borderId="36" xfId="1" applyFont="1" applyBorder="1" applyAlignment="1">
      <alignment horizontal="center" vertical="center"/>
    </xf>
    <xf numFmtId="181" fontId="69" fillId="0" borderId="39" xfId="1" applyNumberFormat="1" applyFont="1" applyBorder="1" applyAlignment="1">
      <alignment horizontal="center" vertical="center"/>
    </xf>
    <xf numFmtId="181" fontId="69" fillId="0" borderId="40" xfId="1" applyNumberFormat="1" applyFont="1" applyBorder="1" applyAlignment="1">
      <alignment horizontal="center" vertical="center"/>
    </xf>
    <xf numFmtId="0" fontId="67" fillId="0" borderId="10" xfId="1" applyFont="1" applyBorder="1" applyAlignment="1">
      <alignment horizontal="center" vertical="center"/>
    </xf>
    <xf numFmtId="0" fontId="21" fillId="0" borderId="0" xfId="1" applyFont="1" applyAlignment="1">
      <alignment horizontal="center" vertical="center"/>
    </xf>
    <xf numFmtId="181" fontId="69" fillId="0" borderId="35" xfId="1" applyNumberFormat="1" applyFont="1" applyBorder="1" applyAlignment="1">
      <alignment horizontal="center" vertical="center"/>
    </xf>
    <xf numFmtId="181" fontId="69" fillId="0" borderId="41" xfId="1" applyNumberFormat="1" applyFont="1" applyBorder="1" applyAlignment="1">
      <alignment horizontal="center" vertical="center"/>
    </xf>
    <xf numFmtId="0" fontId="69" fillId="0" borderId="46" xfId="1" applyFont="1" applyBorder="1" applyAlignment="1">
      <alignment horizontal="center" vertical="center"/>
    </xf>
    <xf numFmtId="0" fontId="69" fillId="0" borderId="47" xfId="1" applyFont="1" applyBorder="1" applyAlignment="1">
      <alignment horizontal="center" vertical="center"/>
    </xf>
    <xf numFmtId="0" fontId="69" fillId="0" borderId="48" xfId="1" applyFont="1" applyBorder="1" applyAlignment="1">
      <alignment horizontal="center" vertical="center"/>
    </xf>
    <xf numFmtId="0" fontId="67" fillId="0" borderId="0" xfId="1" applyFont="1" applyAlignment="1">
      <alignment horizontal="center" vertical="center"/>
    </xf>
    <xf numFmtId="0" fontId="72" fillId="0" borderId="42" xfId="1" applyFont="1" applyBorder="1" applyAlignment="1">
      <alignment horizontal="center" vertical="center"/>
    </xf>
    <xf numFmtId="0" fontId="72" fillId="0" borderId="47" xfId="1" applyFont="1" applyBorder="1" applyAlignment="1">
      <alignment horizontal="center" vertical="center"/>
    </xf>
    <xf numFmtId="0" fontId="68" fillId="0" borderId="0" xfId="1" applyFont="1" applyAlignment="1">
      <alignment horizontal="right" vertical="center"/>
    </xf>
    <xf numFmtId="0" fontId="23" fillId="0" borderId="0" xfId="1" applyAlignment="1">
      <alignment horizontal="center" vertical="center"/>
    </xf>
    <xf numFmtId="0" fontId="79" fillId="0" borderId="0" xfId="1" applyFont="1" applyAlignment="1">
      <alignment horizontal="center" vertical="center"/>
    </xf>
    <xf numFmtId="43" fontId="0" fillId="0" borderId="0" xfId="2" applyFont="1" applyBorder="1" applyAlignment="1">
      <alignment vertical="center"/>
    </xf>
    <xf numFmtId="182" fontId="73" fillId="0" borderId="52" xfId="3" applyNumberFormat="1" applyFont="1" applyBorder="1" applyAlignment="1">
      <alignment horizontal="center" vertical="center"/>
    </xf>
    <xf numFmtId="9" fontId="68" fillId="0" borderId="0" xfId="1" applyNumberFormat="1" applyFont="1" applyAlignment="1">
      <alignment vertical="center"/>
    </xf>
    <xf numFmtId="40" fontId="83" fillId="0" borderId="27" xfId="1" applyNumberFormat="1" applyFont="1" applyBorder="1" applyAlignment="1">
      <alignment horizontal="right" vertical="center" indent="1"/>
    </xf>
    <xf numFmtId="0" fontId="84" fillId="0" borderId="32" xfId="1" applyFont="1" applyBorder="1" applyAlignment="1">
      <alignment horizontal="center" vertical="center"/>
    </xf>
    <xf numFmtId="43" fontId="79" fillId="0" borderId="0" xfId="2" applyFont="1" applyBorder="1" applyAlignment="1">
      <alignment horizontal="center" vertical="center"/>
    </xf>
    <xf numFmtId="0" fontId="8" fillId="0" borderId="0" xfId="1" applyFont="1" applyAlignment="1">
      <alignment horizontal="left" vertical="center"/>
    </xf>
    <xf numFmtId="182" fontId="73" fillId="0" borderId="57" xfId="3" applyNumberFormat="1" applyFont="1" applyBorder="1" applyAlignment="1">
      <alignment horizontal="center" vertical="center"/>
    </xf>
    <xf numFmtId="40" fontId="87" fillId="0" borderId="60" xfId="1" applyNumberFormat="1" applyFont="1" applyBorder="1" applyAlignment="1">
      <alignment horizontal="right" vertical="center" indent="1"/>
    </xf>
    <xf numFmtId="0" fontId="22" fillId="0" borderId="41" xfId="1" applyFont="1" applyBorder="1" applyAlignment="1">
      <alignment horizontal="center" vertical="center" wrapText="1"/>
    </xf>
    <xf numFmtId="0" fontId="84" fillId="0" borderId="43" xfId="1" applyFont="1" applyBorder="1" applyAlignment="1">
      <alignment horizontal="center" vertical="center"/>
    </xf>
    <xf numFmtId="0" fontId="84" fillId="0" borderId="61" xfId="1" applyFont="1" applyBorder="1" applyAlignment="1">
      <alignment horizontal="center" vertical="center"/>
    </xf>
    <xf numFmtId="40" fontId="87" fillId="0" borderId="62" xfId="1" applyNumberFormat="1" applyFont="1" applyBorder="1" applyAlignment="1">
      <alignment horizontal="right" vertical="center" indent="1"/>
    </xf>
    <xf numFmtId="0" fontId="22" fillId="0" borderId="63" xfId="1" applyFont="1" applyBorder="1" applyAlignment="1">
      <alignment horizontal="center" vertical="center" wrapText="1"/>
    </xf>
    <xf numFmtId="0" fontId="23" fillId="0" borderId="3" xfId="1" applyBorder="1" applyAlignment="1">
      <alignment vertical="center"/>
    </xf>
    <xf numFmtId="0" fontId="40" fillId="0" borderId="65" xfId="1" applyFont="1" applyBorder="1" applyAlignment="1">
      <alignment horizontal="left" vertical="center"/>
    </xf>
    <xf numFmtId="10" fontId="31" fillId="0" borderId="65" xfId="1" applyNumberFormat="1" applyFont="1" applyBorder="1" applyAlignment="1">
      <alignment vertical="center"/>
    </xf>
    <xf numFmtId="176" fontId="26" fillId="0" borderId="66" xfId="1" applyNumberFormat="1" applyFont="1" applyBorder="1" applyAlignment="1">
      <alignment vertical="center"/>
    </xf>
    <xf numFmtId="0" fontId="32" fillId="0" borderId="4" xfId="1" applyFont="1" applyBorder="1" applyAlignment="1">
      <alignment horizontal="center" vertical="center"/>
    </xf>
    <xf numFmtId="9" fontId="24" fillId="0" borderId="3" xfId="1" applyNumberFormat="1" applyFont="1" applyBorder="1" applyAlignment="1">
      <alignment vertical="center"/>
    </xf>
    <xf numFmtId="183" fontId="24" fillId="0" borderId="3" xfId="1" applyNumberFormat="1" applyFont="1" applyBorder="1" applyAlignment="1">
      <alignment vertical="center"/>
    </xf>
    <xf numFmtId="0" fontId="54" fillId="0" borderId="3" xfId="1" applyFont="1" applyBorder="1" applyAlignment="1">
      <alignment vertical="center"/>
    </xf>
    <xf numFmtId="0" fontId="22" fillId="0" borderId="3" xfId="1" applyFont="1" applyBorder="1" applyAlignment="1">
      <alignment vertical="center"/>
    </xf>
    <xf numFmtId="0" fontId="58" fillId="0" borderId="3" xfId="1" applyFont="1" applyBorder="1" applyAlignment="1">
      <alignment horizontal="center" vertical="center"/>
    </xf>
    <xf numFmtId="0" fontId="23" fillId="0" borderId="0" xfId="1" applyAlignment="1">
      <alignment vertical="center" wrapText="1"/>
    </xf>
    <xf numFmtId="0" fontId="51" fillId="0" borderId="0" xfId="1" applyFont="1" applyAlignment="1">
      <alignment vertical="center"/>
    </xf>
    <xf numFmtId="0" fontId="91" fillId="0" borderId="0" xfId="1" applyFont="1" applyAlignment="1">
      <alignment vertical="top" wrapText="1"/>
    </xf>
    <xf numFmtId="0" fontId="23" fillId="0" borderId="0" xfId="1" applyAlignment="1">
      <alignment wrapText="1"/>
    </xf>
    <xf numFmtId="10" fontId="86" fillId="0" borderId="59" xfId="1" applyNumberFormat="1" applyFont="1" applyBorder="1" applyAlignment="1">
      <alignment horizontal="center" vertical="center"/>
    </xf>
    <xf numFmtId="10" fontId="82" fillId="0" borderId="54" xfId="1" applyNumberFormat="1" applyFont="1" applyBorder="1" applyAlignment="1">
      <alignment horizontal="center" vertical="center"/>
    </xf>
    <xf numFmtId="10" fontId="86" fillId="0" borderId="58" xfId="1" applyNumberFormat="1" applyFont="1" applyBorder="1" applyAlignment="1">
      <alignment horizontal="center" vertical="center"/>
    </xf>
    <xf numFmtId="10" fontId="82" fillId="0" borderId="53" xfId="1" applyNumberFormat="1" applyFont="1" applyBorder="1" applyAlignment="1">
      <alignment horizontal="center" vertical="center"/>
    </xf>
    <xf numFmtId="0" fontId="85" fillId="0" borderId="56" xfId="1" applyFont="1" applyBorder="1" applyAlignment="1">
      <alignment horizontal="center" vertical="center"/>
    </xf>
    <xf numFmtId="0" fontId="85" fillId="0" borderId="57" xfId="1" applyFont="1" applyBorder="1" applyAlignment="1">
      <alignment horizontal="center" vertical="center"/>
    </xf>
    <xf numFmtId="176" fontId="26" fillId="0" borderId="56" xfId="1" applyNumberFormat="1" applyFont="1" applyBorder="1" applyAlignment="1">
      <alignment horizontal="center" vertical="center"/>
    </xf>
    <xf numFmtId="176" fontId="26" fillId="0" borderId="55" xfId="1" applyNumberFormat="1" applyFont="1" applyBorder="1" applyAlignment="1">
      <alignment horizontal="center" vertical="center"/>
    </xf>
    <xf numFmtId="0" fontId="72" fillId="0" borderId="33" xfId="1" applyFont="1" applyBorder="1" applyAlignment="1">
      <alignment horizontal="center" vertical="center"/>
    </xf>
    <xf numFmtId="0" fontId="71" fillId="0" borderId="34" xfId="1" applyFont="1" applyBorder="1" applyAlignment="1">
      <alignment horizontal="center" vertical="center"/>
    </xf>
    <xf numFmtId="181" fontId="69" fillId="0" borderId="30" xfId="1" applyNumberFormat="1" applyFont="1" applyBorder="1" applyAlignment="1">
      <alignment horizontal="center" vertical="center"/>
    </xf>
    <xf numFmtId="181" fontId="69" fillId="0" borderId="29" xfId="1" applyNumberFormat="1" applyFont="1" applyBorder="1" applyAlignment="1">
      <alignment horizontal="center" vertical="center"/>
    </xf>
    <xf numFmtId="0" fontId="65" fillId="0" borderId="0" xfId="1" applyFont="1" applyAlignment="1">
      <alignment horizontal="left" vertical="top"/>
    </xf>
    <xf numFmtId="0" fontId="8" fillId="0" borderId="3" xfId="1" applyFont="1" applyBorder="1" applyAlignment="1">
      <alignment horizontal="center" vertical="center"/>
    </xf>
    <xf numFmtId="0" fontId="90" fillId="0" borderId="64" xfId="1" applyFont="1" applyBorder="1" applyAlignment="1">
      <alignment horizontal="center" vertical="center"/>
    </xf>
    <xf numFmtId="0" fontId="89" fillId="0" borderId="7" xfId="1" applyFont="1" applyBorder="1" applyAlignment="1">
      <alignment horizontal="center" vertical="center"/>
    </xf>
    <xf numFmtId="0" fontId="49" fillId="0" borderId="49" xfId="1" applyFont="1" applyBorder="1" applyAlignment="1">
      <alignment horizontal="center" vertical="center"/>
    </xf>
    <xf numFmtId="0" fontId="22" fillId="0" borderId="45" xfId="1" applyFont="1" applyBorder="1" applyAlignment="1">
      <alignment horizontal="center" vertical="center"/>
    </xf>
    <xf numFmtId="0" fontId="22" fillId="0" borderId="44" xfId="1" applyFont="1" applyBorder="1" applyAlignment="1">
      <alignment horizontal="center" vertical="center"/>
    </xf>
    <xf numFmtId="0" fontId="90" fillId="0" borderId="10" xfId="1" applyFont="1" applyBorder="1" applyAlignment="1">
      <alignment horizontal="center" vertical="center"/>
    </xf>
    <xf numFmtId="0" fontId="89" fillId="0" borderId="11" xfId="1" applyFont="1" applyBorder="1" applyAlignment="1">
      <alignment horizontal="center" vertical="center"/>
    </xf>
    <xf numFmtId="0" fontId="63" fillId="0" borderId="0" xfId="1" applyFont="1" applyAlignment="1">
      <alignment horizontal="left" vertical="top" wrapText="1"/>
    </xf>
    <xf numFmtId="0" fontId="78" fillId="0" borderId="33" xfId="1" applyFont="1" applyBorder="1" applyAlignment="1">
      <alignment horizontal="center" vertical="center"/>
    </xf>
    <xf numFmtId="0" fontId="78" fillId="0" borderId="34" xfId="1" applyFont="1" applyBorder="1" applyAlignment="1">
      <alignment horizontal="center" vertical="center"/>
    </xf>
    <xf numFmtId="0" fontId="80" fillId="0" borderId="51" xfId="1" applyFont="1" applyBorder="1" applyAlignment="1">
      <alignment horizontal="center" vertical="center" wrapText="1"/>
    </xf>
    <xf numFmtId="0" fontId="80" fillId="0" borderId="52" xfId="1" applyFont="1" applyBorder="1" applyAlignment="1">
      <alignment horizontal="center" vertical="center" wrapText="1"/>
    </xf>
    <xf numFmtId="49" fontId="27" fillId="0" borderId="51" xfId="1" applyNumberFormat="1" applyFont="1" applyBorder="1" applyAlignment="1">
      <alignment horizontal="center" vertical="center" wrapText="1"/>
    </xf>
    <xf numFmtId="49" fontId="27" fillId="0" borderId="50" xfId="1" applyNumberFormat="1" applyFont="1" applyBorder="1" applyAlignment="1">
      <alignment horizontal="center" vertical="center" wrapText="1"/>
    </xf>
    <xf numFmtId="0" fontId="68" fillId="0" borderId="0" xfId="1" applyFont="1" applyAlignment="1">
      <alignment vertical="center"/>
    </xf>
    <xf numFmtId="0" fontId="23" fillId="0" borderId="0" xfId="1" applyAlignment="1">
      <alignment vertical="center"/>
    </xf>
    <xf numFmtId="0" fontId="78" fillId="0" borderId="48" xfId="1" applyFont="1" applyBorder="1" applyAlignment="1">
      <alignment horizontal="center" vertical="center"/>
    </xf>
    <xf numFmtId="0" fontId="77" fillId="0" borderId="49" xfId="1" applyFont="1" applyBorder="1" applyAlignment="1">
      <alignment horizontal="center" vertical="center"/>
    </xf>
    <xf numFmtId="0" fontId="69" fillId="0" borderId="45" xfId="1" applyFont="1" applyBorder="1" applyAlignment="1">
      <alignment horizontal="center" vertical="center"/>
    </xf>
    <xf numFmtId="0" fontId="69" fillId="0" borderId="44" xfId="1" applyFont="1" applyBorder="1" applyAlignment="1">
      <alignment horizontal="center" vertical="center"/>
    </xf>
    <xf numFmtId="0" fontId="22" fillId="0" borderId="43" xfId="1" applyFont="1" applyBorder="1" applyAlignment="1">
      <alignment horizontal="center" vertical="center"/>
    </xf>
    <xf numFmtId="0" fontId="23" fillId="0" borderId="42" xfId="1" applyBorder="1" applyAlignment="1">
      <alignment vertical="center"/>
    </xf>
    <xf numFmtId="0" fontId="72" fillId="0" borderId="10" xfId="1" applyFont="1" applyBorder="1" applyAlignment="1">
      <alignment horizontal="center" vertical="center"/>
    </xf>
    <xf numFmtId="0" fontId="71" fillId="0" borderId="11" xfId="1" applyFont="1" applyBorder="1" applyAlignment="1">
      <alignment horizontal="center" vertical="center"/>
    </xf>
    <xf numFmtId="181" fontId="69" fillId="0" borderId="38" xfId="1" applyNumberFormat="1" applyFont="1" applyBorder="1" applyAlignment="1">
      <alignment horizontal="center" vertical="center"/>
    </xf>
    <xf numFmtId="181" fontId="69" fillId="0" borderId="37" xfId="1" applyNumberFormat="1" applyFont="1" applyBorder="1" applyAlignment="1">
      <alignment horizontal="center" vertical="center"/>
    </xf>
    <xf numFmtId="0" fontId="1" fillId="0" borderId="1" xfId="1" applyFont="1" applyFill="1" applyBorder="1" applyAlignment="1">
      <alignment vertical="center"/>
    </xf>
    <xf numFmtId="0" fontId="6" fillId="0" borderId="1" xfId="1" applyFont="1" applyFill="1" applyBorder="1" applyAlignment="1">
      <alignment vertical="center"/>
    </xf>
    <xf numFmtId="0" fontId="7" fillId="0" borderId="1" xfId="1" applyFont="1" applyFill="1" applyBorder="1" applyAlignment="1">
      <alignment horizontal="right" vertical="center" wrapText="1" indent="1"/>
    </xf>
    <xf numFmtId="0" fontId="8" fillId="0" borderId="0" xfId="1" applyFont="1" applyFill="1" applyAlignment="1">
      <alignment vertical="center"/>
    </xf>
    <xf numFmtId="0" fontId="9" fillId="0" borderId="2" xfId="1" applyFont="1" applyFill="1" applyBorder="1" applyAlignment="1">
      <alignment horizontal="center" vertical="center"/>
    </xf>
    <xf numFmtId="0" fontId="23" fillId="0" borderId="3" xfId="1" applyFill="1" applyBorder="1" applyAlignment="1">
      <alignment horizontal="center" vertical="center"/>
    </xf>
    <xf numFmtId="0" fontId="23" fillId="0" borderId="4" xfId="1" applyFill="1" applyBorder="1" applyAlignment="1">
      <alignment horizontal="center" vertical="center"/>
    </xf>
    <xf numFmtId="0" fontId="9" fillId="0" borderId="5"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7"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9" fillId="0" borderId="5" xfId="1" applyFont="1" applyFill="1" applyBorder="1" applyAlignment="1">
      <alignment horizontal="center" vertical="center"/>
    </xf>
    <xf numFmtId="0" fontId="13" fillId="0" borderId="7" xfId="1" applyFont="1" applyFill="1" applyBorder="1" applyAlignment="1">
      <alignment vertical="center"/>
    </xf>
    <xf numFmtId="0" fontId="13" fillId="0" borderId="9" xfId="1" applyFont="1" applyFill="1" applyBorder="1" applyAlignment="1">
      <alignment vertical="center"/>
    </xf>
    <xf numFmtId="0" fontId="23" fillId="0" borderId="10" xfId="1" applyFill="1" applyBorder="1" applyAlignment="1">
      <alignment horizontal="center" vertical="center"/>
    </xf>
    <xf numFmtId="0" fontId="23" fillId="0" borderId="11" xfId="1" applyFill="1" applyBorder="1" applyAlignment="1">
      <alignment horizontal="center" vertical="center"/>
    </xf>
    <xf numFmtId="0" fontId="23" fillId="0" borderId="12" xfId="1" applyFill="1" applyBorder="1" applyAlignment="1">
      <alignment horizontal="center" vertical="center"/>
    </xf>
    <xf numFmtId="0" fontId="14" fillId="0" borderId="13" xfId="1" applyFont="1" applyFill="1" applyBorder="1" applyAlignment="1">
      <alignment horizontal="center" vertical="center" wrapText="1"/>
    </xf>
    <xf numFmtId="0" fontId="16" fillId="0" borderId="13" xfId="1" applyFont="1" applyFill="1" applyBorder="1" applyAlignment="1">
      <alignment horizontal="center" vertical="center"/>
    </xf>
    <xf numFmtId="0" fontId="16" fillId="0" borderId="14"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8" fillId="0" borderId="14" xfId="1" applyFont="1" applyFill="1" applyBorder="1" applyAlignment="1">
      <alignment horizontal="center" vertical="center"/>
    </xf>
    <xf numFmtId="0" fontId="13" fillId="0" borderId="16" xfId="1" applyFont="1" applyFill="1" applyBorder="1" applyAlignment="1">
      <alignment vertical="center"/>
    </xf>
    <xf numFmtId="0" fontId="13" fillId="0" borderId="17" xfId="1" applyFont="1" applyFill="1" applyBorder="1" applyAlignment="1">
      <alignment vertical="center"/>
    </xf>
    <xf numFmtId="0" fontId="19" fillId="0" borderId="18" xfId="1" applyFont="1" applyFill="1" applyBorder="1" applyAlignment="1">
      <alignment horizontal="left" vertical="center"/>
    </xf>
    <xf numFmtId="0" fontId="19" fillId="0" borderId="16" xfId="1" applyFont="1" applyFill="1" applyBorder="1" applyAlignment="1">
      <alignment horizontal="left" vertical="center"/>
    </xf>
    <xf numFmtId="0" fontId="19" fillId="0" borderId="19" xfId="1" applyFont="1" applyFill="1" applyBorder="1" applyAlignment="1">
      <alignment horizontal="left" vertical="center"/>
    </xf>
    <xf numFmtId="0" fontId="20" fillId="0" borderId="16" xfId="1" applyFont="1" applyFill="1" applyBorder="1" applyAlignment="1">
      <alignment horizontal="left" vertical="center"/>
    </xf>
    <xf numFmtId="0" fontId="9" fillId="0" borderId="14" xfId="1" applyFont="1" applyFill="1" applyBorder="1" applyAlignment="1">
      <alignment horizontal="center" vertical="center"/>
    </xf>
    <xf numFmtId="0" fontId="9" fillId="0" borderId="16" xfId="1" applyFont="1" applyFill="1" applyBorder="1" applyAlignment="1">
      <alignment horizontal="center" vertical="center"/>
    </xf>
    <xf numFmtId="0" fontId="9" fillId="0" borderId="17" xfId="1" applyFont="1" applyFill="1" applyBorder="1" applyAlignment="1">
      <alignment horizontal="center" vertical="center"/>
    </xf>
    <xf numFmtId="0" fontId="21" fillId="0" borderId="20" xfId="1" applyFont="1" applyFill="1" applyBorder="1" applyAlignment="1">
      <alignment horizontal="center" vertical="center"/>
    </xf>
    <xf numFmtId="0" fontId="10" fillId="0" borderId="14" xfId="1" applyFont="1" applyFill="1" applyBorder="1" applyAlignment="1">
      <alignment horizontal="left" vertical="center"/>
    </xf>
    <xf numFmtId="0" fontId="10" fillId="0" borderId="16" xfId="1" applyFont="1" applyFill="1" applyBorder="1" applyAlignment="1">
      <alignment horizontal="left" vertical="center"/>
    </xf>
    <xf numFmtId="0" fontId="10" fillId="0" borderId="19" xfId="1" applyFont="1" applyFill="1" applyBorder="1" applyAlignment="1">
      <alignment horizontal="left" vertical="center"/>
    </xf>
    <xf numFmtId="43" fontId="24" fillId="0" borderId="13" xfId="2" applyFont="1" applyFill="1" applyBorder="1" applyAlignment="1">
      <alignment vertical="center"/>
    </xf>
    <xf numFmtId="9" fontId="24" fillId="0" borderId="13" xfId="1" applyNumberFormat="1" applyFont="1" applyFill="1" applyBorder="1" applyAlignment="1">
      <alignment horizontal="right" vertical="center" indent="1"/>
    </xf>
    <xf numFmtId="0" fontId="25" fillId="0" borderId="13" xfId="1" applyFont="1" applyFill="1" applyBorder="1" applyAlignment="1">
      <alignment horizontal="center" vertical="center"/>
    </xf>
    <xf numFmtId="176" fontId="26" fillId="0" borderId="13" xfId="1" applyNumberFormat="1" applyFont="1" applyFill="1" applyBorder="1" applyAlignment="1">
      <alignment vertical="center"/>
    </xf>
    <xf numFmtId="10" fontId="27" fillId="0" borderId="14" xfId="1" applyNumberFormat="1" applyFont="1" applyFill="1" applyBorder="1" applyAlignment="1">
      <alignment horizontal="center" vertical="center"/>
    </xf>
    <xf numFmtId="10" fontId="28" fillId="0" borderId="14" xfId="1" applyNumberFormat="1" applyFont="1" applyFill="1" applyBorder="1" applyAlignment="1">
      <alignment horizontal="center" vertical="center"/>
    </xf>
    <xf numFmtId="0" fontId="29" fillId="0" borderId="14" xfId="1" applyFont="1" applyFill="1" applyBorder="1" applyAlignment="1">
      <alignment horizontal="left" vertical="center" wrapText="1"/>
    </xf>
    <xf numFmtId="0" fontId="30" fillId="0" borderId="16" xfId="1" applyFont="1" applyFill="1" applyBorder="1" applyAlignment="1">
      <alignment vertical="center" wrapText="1"/>
    </xf>
    <xf numFmtId="0" fontId="30" fillId="0" borderId="17" xfId="1" applyFont="1" applyFill="1" applyBorder="1" applyAlignment="1">
      <alignment vertical="center" wrapText="1"/>
    </xf>
    <xf numFmtId="10" fontId="31" fillId="0" borderId="0" xfId="3" applyNumberFormat="1" applyFont="1" applyFill="1" applyAlignment="1">
      <alignment vertical="center"/>
    </xf>
    <xf numFmtId="0" fontId="10" fillId="0" borderId="14" xfId="1" applyFont="1" applyFill="1" applyBorder="1" applyAlignment="1">
      <alignment vertical="center"/>
    </xf>
    <xf numFmtId="0" fontId="10" fillId="0" borderId="16" xfId="1" applyFont="1" applyFill="1" applyBorder="1" applyAlignment="1">
      <alignment vertical="center"/>
    </xf>
    <xf numFmtId="0" fontId="10" fillId="0" borderId="19" xfId="1" applyFont="1" applyFill="1" applyBorder="1" applyAlignment="1">
      <alignment vertical="center"/>
    </xf>
    <xf numFmtId="0" fontId="32" fillId="0" borderId="13" xfId="1" applyFont="1" applyFill="1" applyBorder="1" applyAlignment="1">
      <alignment horizontal="center" vertical="center"/>
    </xf>
    <xf numFmtId="0" fontId="22" fillId="0" borderId="14" xfId="1" applyFont="1" applyFill="1" applyBorder="1" applyAlignment="1">
      <alignment horizontal="left" vertical="center"/>
    </xf>
    <xf numFmtId="0" fontId="23" fillId="0" borderId="16" xfId="1" applyFill="1" applyBorder="1" applyAlignment="1">
      <alignment vertical="center"/>
    </xf>
    <xf numFmtId="0" fontId="23" fillId="0" borderId="17" xfId="1" applyFill="1" applyBorder="1" applyAlignment="1">
      <alignment vertical="center"/>
    </xf>
    <xf numFmtId="9" fontId="33" fillId="0" borderId="13" xfId="1" applyNumberFormat="1" applyFont="1" applyFill="1" applyBorder="1" applyAlignment="1">
      <alignment horizontal="right" vertical="center" indent="1"/>
    </xf>
    <xf numFmtId="0" fontId="34" fillId="0" borderId="14" xfId="1" applyFont="1" applyFill="1" applyBorder="1" applyAlignment="1">
      <alignment horizontal="left" vertical="center" wrapText="1" indent="1"/>
    </xf>
    <xf numFmtId="0" fontId="35" fillId="0" borderId="16" xfId="1" applyFont="1" applyFill="1" applyBorder="1" applyAlignment="1">
      <alignment horizontal="left" vertical="center" wrapText="1" indent="1"/>
    </xf>
    <xf numFmtId="0" fontId="35" fillId="0" borderId="17" xfId="1" applyFont="1" applyFill="1" applyBorder="1" applyAlignment="1">
      <alignment horizontal="left" vertical="center" wrapText="1" indent="1"/>
    </xf>
    <xf numFmtId="0" fontId="10" fillId="0" borderId="21" xfId="1" applyFont="1" applyFill="1" applyBorder="1" applyAlignment="1">
      <alignment vertical="center"/>
    </xf>
    <xf numFmtId="0" fontId="23" fillId="0" borderId="22" xfId="1" applyFill="1" applyBorder="1"/>
    <xf numFmtId="0" fontId="23" fillId="0" borderId="23" xfId="1" applyFill="1" applyBorder="1"/>
    <xf numFmtId="43" fontId="24" fillId="0" borderId="24" xfId="2" applyFont="1" applyFill="1" applyBorder="1" applyAlignment="1">
      <alignment vertical="center"/>
    </xf>
    <xf numFmtId="9" fontId="24" fillId="0" borderId="24" xfId="1" applyNumberFormat="1" applyFont="1" applyFill="1" applyBorder="1" applyAlignment="1">
      <alignment horizontal="right" vertical="center" indent="1"/>
    </xf>
    <xf numFmtId="9" fontId="32" fillId="0" borderId="13" xfId="1" applyNumberFormat="1" applyFont="1" applyFill="1" applyBorder="1" applyAlignment="1">
      <alignment vertical="center"/>
    </xf>
    <xf numFmtId="0" fontId="36" fillId="0" borderId="14" xfId="1" applyFont="1" applyFill="1" applyBorder="1" applyAlignment="1">
      <alignment horizontal="left" vertical="center" indent="1"/>
    </xf>
    <xf numFmtId="0" fontId="36" fillId="0" borderId="16" xfId="1" applyFont="1" applyFill="1" applyBorder="1" applyAlignment="1">
      <alignment horizontal="left" vertical="center" indent="1"/>
    </xf>
    <xf numFmtId="0" fontId="36" fillId="0" borderId="17" xfId="1" applyFont="1" applyFill="1" applyBorder="1" applyAlignment="1">
      <alignment horizontal="left" vertical="center" indent="1"/>
    </xf>
    <xf numFmtId="0" fontId="37" fillId="0" borderId="16" xfId="1" applyFont="1" applyFill="1" applyBorder="1" applyAlignment="1">
      <alignment horizontal="left" vertical="center"/>
    </xf>
    <xf numFmtId="0" fontId="38" fillId="0" borderId="16" xfId="1" applyFont="1" applyFill="1" applyBorder="1" applyAlignment="1">
      <alignment horizontal="left" vertical="center"/>
    </xf>
    <xf numFmtId="0" fontId="39" fillId="0" borderId="16" xfId="1" applyFont="1" applyFill="1" applyBorder="1" applyAlignment="1">
      <alignment horizontal="left" vertical="center"/>
    </xf>
    <xf numFmtId="0" fontId="36" fillId="0" borderId="16" xfId="1" applyFont="1" applyFill="1" applyBorder="1" applyAlignment="1">
      <alignment horizontal="center" vertical="center"/>
    </xf>
    <xf numFmtId="0" fontId="36" fillId="0" borderId="17" xfId="1" applyFont="1" applyFill="1" applyBorder="1" applyAlignment="1">
      <alignment horizontal="center" vertical="center"/>
    </xf>
    <xf numFmtId="0" fontId="25" fillId="0" borderId="13" xfId="1" applyFont="1" applyFill="1" applyBorder="1" applyAlignment="1">
      <alignment horizontal="left" vertical="center" indent="2"/>
    </xf>
    <xf numFmtId="0" fontId="40" fillId="0" borderId="14" xfId="1" applyFont="1" applyFill="1" applyBorder="1" applyAlignment="1">
      <alignment horizontal="left" vertical="center" wrapText="1"/>
    </xf>
    <xf numFmtId="0" fontId="7" fillId="0" borderId="16" xfId="1" applyFont="1" applyFill="1" applyBorder="1" applyAlignment="1">
      <alignment vertical="center" wrapText="1"/>
    </xf>
    <xf numFmtId="0" fontId="7" fillId="0" borderId="17" xfId="1" applyFont="1" applyFill="1" applyBorder="1" applyAlignment="1">
      <alignment vertical="center" wrapText="1"/>
    </xf>
    <xf numFmtId="0" fontId="41" fillId="0" borderId="14" xfId="1" applyFont="1" applyFill="1" applyBorder="1" applyAlignment="1">
      <alignment horizontal="left" vertical="center" wrapText="1"/>
    </xf>
    <xf numFmtId="0" fontId="42" fillId="0" borderId="16" xfId="1" applyFont="1" applyFill="1" applyBorder="1" applyAlignment="1">
      <alignment vertical="center" wrapText="1"/>
    </xf>
    <xf numFmtId="0" fontId="42" fillId="0" borderId="17" xfId="1" applyFont="1" applyFill="1" applyBorder="1" applyAlignment="1">
      <alignment vertical="center" wrapText="1"/>
    </xf>
    <xf numFmtId="0" fontId="21" fillId="0" borderId="25" xfId="1" applyFont="1" applyFill="1" applyBorder="1" applyAlignment="1">
      <alignment horizontal="center" vertical="center"/>
    </xf>
    <xf numFmtId="10" fontId="27" fillId="0" borderId="13" xfId="1" applyNumberFormat="1" applyFont="1" applyFill="1" applyBorder="1" applyAlignment="1">
      <alignment horizontal="center" vertical="center"/>
    </xf>
    <xf numFmtId="0" fontId="38" fillId="0" borderId="16" xfId="1" applyFont="1" applyFill="1" applyBorder="1" applyAlignment="1">
      <alignment vertical="center"/>
    </xf>
    <xf numFmtId="0" fontId="38" fillId="0" borderId="11" xfId="1" applyFont="1" applyFill="1" applyBorder="1" applyAlignment="1">
      <alignment vertical="center"/>
    </xf>
    <xf numFmtId="0" fontId="39" fillId="0" borderId="11" xfId="1" applyFont="1" applyFill="1" applyBorder="1" applyAlignment="1">
      <alignment vertical="center"/>
    </xf>
    <xf numFmtId="0" fontId="10" fillId="0" borderId="21" xfId="1" applyFont="1" applyFill="1" applyBorder="1" applyAlignment="1">
      <alignment vertical="center"/>
    </xf>
    <xf numFmtId="0" fontId="10" fillId="0" borderId="22" xfId="1" applyFont="1" applyFill="1" applyBorder="1" applyAlignment="1">
      <alignment vertical="center"/>
    </xf>
    <xf numFmtId="0" fontId="10" fillId="0" borderId="23" xfId="1" applyFont="1" applyFill="1" applyBorder="1" applyAlignment="1">
      <alignment vertical="center"/>
    </xf>
    <xf numFmtId="0" fontId="43" fillId="0" borderId="14" xfId="1" applyFont="1" applyFill="1" applyBorder="1" applyAlignment="1">
      <alignment horizontal="left" vertical="center" wrapText="1"/>
    </xf>
    <xf numFmtId="0" fontId="44" fillId="0" borderId="16" xfId="1" applyFont="1" applyFill="1" applyBorder="1" applyAlignment="1">
      <alignment vertical="center"/>
    </xf>
    <xf numFmtId="0" fontId="44" fillId="0" borderId="17" xfId="1" applyFont="1" applyFill="1" applyBorder="1" applyAlignment="1">
      <alignment vertical="center"/>
    </xf>
    <xf numFmtId="0" fontId="21" fillId="0" borderId="18" xfId="1" applyFont="1" applyFill="1" applyBorder="1" applyAlignment="1">
      <alignment horizontal="center" vertical="center"/>
    </xf>
    <xf numFmtId="0" fontId="34" fillId="0" borderId="16" xfId="1" applyFont="1" applyFill="1" applyBorder="1" applyAlignment="1">
      <alignment horizontal="left" vertical="center" wrapText="1" indent="1"/>
    </xf>
    <xf numFmtId="0" fontId="34" fillId="0" borderId="17" xfId="1" applyFont="1" applyFill="1" applyBorder="1" applyAlignment="1">
      <alignment horizontal="left" vertical="center" wrapText="1" indent="1"/>
    </xf>
    <xf numFmtId="0" fontId="10" fillId="0" borderId="14" xfId="1" applyFont="1" applyFill="1" applyBorder="1" applyAlignment="1">
      <alignment vertical="center" wrapText="1"/>
    </xf>
    <xf numFmtId="0" fontId="34" fillId="0" borderId="14" xfId="1" applyFont="1" applyFill="1" applyBorder="1" applyAlignment="1">
      <alignment horizontal="left" vertical="center" indent="1"/>
    </xf>
    <xf numFmtId="0" fontId="34" fillId="0" borderId="16" xfId="1" applyFont="1" applyFill="1" applyBorder="1" applyAlignment="1">
      <alignment horizontal="left" vertical="center" indent="1"/>
    </xf>
    <xf numFmtId="0" fontId="34" fillId="0" borderId="17" xfId="1" applyFont="1" applyFill="1" applyBorder="1" applyAlignment="1">
      <alignment horizontal="left" vertical="center" indent="1"/>
    </xf>
    <xf numFmtId="176" fontId="26" fillId="0" borderId="11" xfId="1" applyNumberFormat="1" applyFont="1" applyFill="1" applyBorder="1" applyAlignment="1">
      <alignment vertical="center"/>
    </xf>
    <xf numFmtId="0" fontId="46" fillId="0" borderId="14" xfId="1" applyFont="1" applyFill="1" applyBorder="1" applyAlignment="1">
      <alignment horizontal="left" vertical="center" wrapText="1" indent="1"/>
    </xf>
    <xf numFmtId="0" fontId="47" fillId="0" borderId="16" xfId="1" applyFont="1" applyFill="1" applyBorder="1" applyAlignment="1">
      <alignment horizontal="left" vertical="center" wrapText="1" indent="1"/>
    </xf>
    <xf numFmtId="0" fontId="47" fillId="0" borderId="17" xfId="1" applyFont="1" applyFill="1" applyBorder="1" applyAlignment="1">
      <alignment horizontal="left" vertical="center" wrapText="1" indent="1"/>
    </xf>
    <xf numFmtId="0" fontId="48" fillId="0" borderId="18" xfId="1" applyFont="1" applyFill="1" applyBorder="1" applyAlignment="1">
      <alignment vertical="center"/>
    </xf>
    <xf numFmtId="0" fontId="48" fillId="0" borderId="16" xfId="1" applyFont="1" applyFill="1" applyBorder="1" applyAlignment="1">
      <alignment vertical="center"/>
    </xf>
    <xf numFmtId="0" fontId="23" fillId="0" borderId="16" xfId="1" applyFill="1" applyBorder="1" applyAlignment="1">
      <alignment vertical="center"/>
    </xf>
    <xf numFmtId="10" fontId="49" fillId="0" borderId="11" xfId="1" applyNumberFormat="1" applyFont="1" applyFill="1" applyBorder="1" applyAlignment="1">
      <alignment horizontal="left" vertical="center"/>
    </xf>
    <xf numFmtId="10" fontId="50" fillId="0" borderId="11" xfId="1" applyNumberFormat="1" applyFont="1" applyFill="1" applyBorder="1" applyAlignment="1">
      <alignment horizontal="left" vertical="center"/>
    </xf>
    <xf numFmtId="0" fontId="22" fillId="0" borderId="13" xfId="1" applyFont="1" applyFill="1" applyBorder="1" applyAlignment="1">
      <alignment vertical="center"/>
    </xf>
    <xf numFmtId="0" fontId="23" fillId="0" borderId="13" xfId="1" applyFill="1" applyBorder="1" applyAlignment="1">
      <alignment vertical="center"/>
    </xf>
    <xf numFmtId="0" fontId="12" fillId="0" borderId="13" xfId="1" applyFont="1" applyFill="1" applyBorder="1" applyAlignment="1">
      <alignment horizontal="left" vertical="center" indent="1"/>
    </xf>
    <xf numFmtId="9" fontId="55" fillId="0" borderId="13" xfId="1" applyNumberFormat="1" applyFont="1" applyFill="1" applyBorder="1" applyAlignment="1">
      <alignment horizontal="center" vertical="center"/>
    </xf>
    <xf numFmtId="0" fontId="57" fillId="0" borderId="14" xfId="1" applyFont="1" applyFill="1" applyBorder="1" applyAlignment="1">
      <alignment horizontal="left" vertical="center" wrapText="1" indent="1"/>
    </xf>
    <xf numFmtId="177" fontId="31" fillId="0" borderId="0" xfId="3" applyNumberFormat="1" applyFont="1" applyFill="1" applyAlignment="1">
      <alignment vertical="center"/>
    </xf>
    <xf numFmtId="0" fontId="22" fillId="0" borderId="26" xfId="1" applyFont="1" applyFill="1" applyBorder="1" applyAlignment="1">
      <alignment vertical="center"/>
    </xf>
    <xf numFmtId="0" fontId="23" fillId="0" borderId="26" xfId="1" applyFill="1" applyBorder="1" applyAlignment="1">
      <alignment vertical="center"/>
    </xf>
    <xf numFmtId="43" fontId="24" fillId="0" borderId="26" xfId="2" applyFont="1" applyFill="1" applyBorder="1" applyAlignment="1">
      <alignment vertical="center"/>
    </xf>
    <xf numFmtId="9" fontId="55" fillId="0" borderId="26" xfId="1" applyNumberFormat="1" applyFont="1" applyFill="1" applyBorder="1" applyAlignment="1">
      <alignment horizontal="center" vertical="center"/>
    </xf>
    <xf numFmtId="0" fontId="32" fillId="0" borderId="26" xfId="1" applyFont="1" applyFill="1" applyBorder="1" applyAlignment="1">
      <alignment horizontal="center" vertical="center"/>
    </xf>
    <xf numFmtId="176" fontId="26" fillId="0" borderId="26" xfId="1" applyNumberFormat="1" applyFont="1" applyFill="1" applyBorder="1" applyAlignment="1">
      <alignment vertical="center"/>
    </xf>
    <xf numFmtId="0" fontId="40" fillId="0" borderId="26" xfId="1" applyFont="1" applyFill="1" applyBorder="1" applyAlignment="1">
      <alignment horizontal="left" vertical="center"/>
    </xf>
    <xf numFmtId="0" fontId="23" fillId="0" borderId="27" xfId="1" applyFill="1" applyBorder="1" applyAlignment="1">
      <alignment vertical="center"/>
    </xf>
  </cellXfs>
  <cellStyles count="4">
    <cellStyle name="一般" xfId="0" builtinId="0"/>
    <cellStyle name="一般 2" xfId="1" xr:uid="{BF99FA45-6FBE-4794-A1A2-370C6C79A148}"/>
    <cellStyle name="千分位 2" xfId="2" xr:uid="{ED65BD2D-1450-4679-B8D2-CA567FB1EE81}"/>
    <cellStyle name="百分比 2" xfId="3" xr:uid="{CC53460F-FD9A-451F-9BDC-F258CE74B3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134713</xdr:colOff>
      <xdr:row>24</xdr:row>
      <xdr:rowOff>0</xdr:rowOff>
    </xdr:from>
    <xdr:to>
      <xdr:col>12</xdr:col>
      <xdr:colOff>1498737</xdr:colOff>
      <xdr:row>24</xdr:row>
      <xdr:rowOff>0</xdr:rowOff>
    </xdr:to>
    <xdr:sp macro="" textlink="">
      <xdr:nvSpPr>
        <xdr:cNvPr id="2" name="Line 1">
          <a:extLst>
            <a:ext uri="{FF2B5EF4-FFF2-40B4-BE49-F238E27FC236}">
              <a16:creationId xmlns:a16="http://schemas.microsoft.com/office/drawing/2014/main" id="{A782CFAB-0789-46E9-AA21-321A5802279F}"/>
            </a:ext>
          </a:extLst>
        </xdr:cNvPr>
        <xdr:cNvSpPr>
          <a:spLocks noChangeShapeType="1"/>
        </xdr:cNvSpPr>
      </xdr:nvSpPr>
      <xdr:spPr bwMode="auto">
        <a:xfrm>
          <a:off x="6980013" y="5181600"/>
          <a:ext cx="111002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1000125</xdr:colOff>
      <xdr:row>32</xdr:row>
      <xdr:rowOff>0</xdr:rowOff>
    </xdr:from>
    <xdr:to>
      <xdr:col>8</xdr:col>
      <xdr:colOff>1000125</xdr:colOff>
      <xdr:row>32</xdr:row>
      <xdr:rowOff>9525</xdr:rowOff>
    </xdr:to>
    <xdr:sp macro="" textlink="">
      <xdr:nvSpPr>
        <xdr:cNvPr id="3" name="Line 7">
          <a:extLst>
            <a:ext uri="{FF2B5EF4-FFF2-40B4-BE49-F238E27FC236}">
              <a16:creationId xmlns:a16="http://schemas.microsoft.com/office/drawing/2014/main" id="{D35EF943-4772-4890-818B-68AEF1C300E2}"/>
            </a:ext>
          </a:extLst>
        </xdr:cNvPr>
        <xdr:cNvSpPr>
          <a:spLocks noChangeShapeType="1"/>
        </xdr:cNvSpPr>
      </xdr:nvSpPr>
      <xdr:spPr bwMode="auto">
        <a:xfrm>
          <a:off x="5597525" y="6908800"/>
          <a:ext cx="0"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166685</xdr:colOff>
      <xdr:row>24</xdr:row>
      <xdr:rowOff>0</xdr:rowOff>
    </xdr:from>
    <xdr:to>
      <xdr:col>8</xdr:col>
      <xdr:colOff>1109660</xdr:colOff>
      <xdr:row>24</xdr:row>
      <xdr:rowOff>0</xdr:rowOff>
    </xdr:to>
    <xdr:sp macro="" textlink="">
      <xdr:nvSpPr>
        <xdr:cNvPr id="4" name="Line 1">
          <a:extLst>
            <a:ext uri="{FF2B5EF4-FFF2-40B4-BE49-F238E27FC236}">
              <a16:creationId xmlns:a16="http://schemas.microsoft.com/office/drawing/2014/main" id="{7B4C2A73-6E18-48F4-A648-EA210B9830D6}"/>
            </a:ext>
          </a:extLst>
        </xdr:cNvPr>
        <xdr:cNvSpPr>
          <a:spLocks noChangeShapeType="1"/>
        </xdr:cNvSpPr>
      </xdr:nvSpPr>
      <xdr:spPr bwMode="auto">
        <a:xfrm>
          <a:off x="5145085" y="5181600"/>
          <a:ext cx="4540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90493</xdr:colOff>
      <xdr:row>24</xdr:row>
      <xdr:rowOff>0</xdr:rowOff>
    </xdr:from>
    <xdr:to>
      <xdr:col>10</xdr:col>
      <xdr:colOff>850112</xdr:colOff>
      <xdr:row>24</xdr:row>
      <xdr:rowOff>0</xdr:rowOff>
    </xdr:to>
    <xdr:sp macro="" textlink="">
      <xdr:nvSpPr>
        <xdr:cNvPr id="5" name="Line 2">
          <a:extLst>
            <a:ext uri="{FF2B5EF4-FFF2-40B4-BE49-F238E27FC236}">
              <a16:creationId xmlns:a16="http://schemas.microsoft.com/office/drawing/2014/main" id="{D36948A2-DAEB-455A-8A5D-A43F3E7A378B}"/>
            </a:ext>
          </a:extLst>
        </xdr:cNvPr>
        <xdr:cNvSpPr>
          <a:spLocks noChangeShapeType="1"/>
        </xdr:cNvSpPr>
      </xdr:nvSpPr>
      <xdr:spPr bwMode="auto">
        <a:xfrm>
          <a:off x="5691193" y="5181600"/>
          <a:ext cx="115331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91AE-3370-4792-9D20-8C7B227B3FA0}">
  <sheetPr>
    <pageSetUpPr fitToPage="1"/>
  </sheetPr>
  <dimension ref="A1:R33"/>
  <sheetViews>
    <sheetView tabSelected="1" zoomScale="70" zoomScaleNormal="70" workbookViewId="0">
      <pane ySplit="1" topLeftCell="A2" activePane="bottomLeft" state="frozen"/>
      <selection pane="bottomLeft" activeCell="J16" sqref="J16"/>
    </sheetView>
  </sheetViews>
  <sheetFormatPr defaultColWidth="9.796875" defaultRowHeight="15.5"/>
  <cols>
    <col min="1" max="1" width="4" style="2" customWidth="1"/>
    <col min="2" max="2" width="15" style="1" customWidth="1"/>
    <col min="3" max="3" width="25" style="1" customWidth="1"/>
    <col min="4" max="4" width="19.8984375" style="1" customWidth="1"/>
    <col min="5" max="5" width="19.5" style="1" customWidth="1"/>
    <col min="6" max="6" width="14.796875" style="1" customWidth="1"/>
    <col min="7" max="7" width="18.296875" style="1" customWidth="1"/>
    <col min="8" max="9" width="17.69921875" style="1" customWidth="1"/>
    <col min="10" max="10" width="5.59765625" style="1" customWidth="1"/>
    <col min="11" max="11" width="14.3984375" style="1" customWidth="1"/>
    <col min="12" max="12" width="23.09765625" style="1" customWidth="1"/>
    <col min="13" max="13" width="24.296875" style="1" customWidth="1"/>
    <col min="14" max="14" width="22" style="1" customWidth="1"/>
    <col min="15" max="15" width="15.5" style="1" customWidth="1"/>
    <col min="16" max="16" width="9.796875" style="1"/>
    <col min="17" max="17" width="13.09765625" style="1" bestFit="1" customWidth="1"/>
    <col min="18" max="16384" width="9.796875" style="1"/>
  </cols>
  <sheetData>
    <row r="1" spans="1:14" ht="34.5" customHeight="1" thickBot="1">
      <c r="A1" s="108" t="s">
        <v>59</v>
      </c>
      <c r="B1" s="108"/>
      <c r="C1" s="108"/>
      <c r="D1" s="108"/>
      <c r="E1" s="108"/>
      <c r="F1" s="108"/>
      <c r="G1" s="108"/>
      <c r="H1" s="108"/>
      <c r="I1" s="108"/>
      <c r="J1" s="108"/>
      <c r="K1" s="108"/>
      <c r="L1" s="109"/>
      <c r="M1" s="110" t="s">
        <v>0</v>
      </c>
      <c r="N1" s="111"/>
    </row>
    <row r="2" spans="1:14" ht="22.5" customHeight="1">
      <c r="A2" s="112" t="s">
        <v>1</v>
      </c>
      <c r="B2" s="113"/>
      <c r="C2" s="113"/>
      <c r="D2" s="114"/>
      <c r="E2" s="115" t="s">
        <v>2</v>
      </c>
      <c r="F2" s="116"/>
      <c r="G2" s="115" t="s">
        <v>3</v>
      </c>
      <c r="H2" s="117"/>
      <c r="I2" s="116"/>
      <c r="J2" s="118" t="s">
        <v>4</v>
      </c>
      <c r="K2" s="119" t="s">
        <v>5</v>
      </c>
      <c r="L2" s="120"/>
      <c r="M2" s="121"/>
      <c r="N2" s="111"/>
    </row>
    <row r="3" spans="1:14" ht="36" customHeight="1">
      <c r="A3" s="122"/>
      <c r="B3" s="123"/>
      <c r="C3" s="123"/>
      <c r="D3" s="124"/>
      <c r="E3" s="125" t="s">
        <v>6</v>
      </c>
      <c r="F3" s="125" t="s">
        <v>7</v>
      </c>
      <c r="G3" s="126" t="s">
        <v>8</v>
      </c>
      <c r="H3" s="126" t="s">
        <v>9</v>
      </c>
      <c r="I3" s="127" t="s">
        <v>10</v>
      </c>
      <c r="J3" s="128"/>
      <c r="K3" s="129"/>
      <c r="L3" s="130"/>
      <c r="M3" s="131"/>
      <c r="N3" s="111"/>
    </row>
    <row r="4" spans="1:14" ht="22.5" customHeight="1">
      <c r="A4" s="132" t="s">
        <v>11</v>
      </c>
      <c r="B4" s="133"/>
      <c r="C4" s="133"/>
      <c r="D4" s="133"/>
      <c r="E4" s="133"/>
      <c r="F4" s="133"/>
      <c r="G4" s="133"/>
      <c r="H4" s="133"/>
      <c r="I4" s="134"/>
      <c r="J4" s="135"/>
      <c r="K4" s="136"/>
      <c r="L4" s="137"/>
      <c r="M4" s="138"/>
      <c r="N4" s="111"/>
    </row>
    <row r="5" spans="1:14" s="65" customFormat="1" ht="19.5" customHeight="1">
      <c r="A5" s="139">
        <v>1</v>
      </c>
      <c r="B5" s="140" t="s">
        <v>12</v>
      </c>
      <c r="C5" s="141"/>
      <c r="D5" s="142"/>
      <c r="E5" s="143">
        <f>$D$23*F5</f>
        <v>0</v>
      </c>
      <c r="F5" s="144">
        <v>0.02</v>
      </c>
      <c r="G5" s="145"/>
      <c r="H5" s="146"/>
      <c r="I5" s="147" t="e">
        <f>H5/$D$23</f>
        <v>#DIV/0!</v>
      </c>
      <c r="J5" s="148" t="s">
        <v>13</v>
      </c>
      <c r="K5" s="149"/>
      <c r="L5" s="150"/>
      <c r="M5" s="151"/>
      <c r="N5" s="152" t="e">
        <f>I5-F5</f>
        <v>#DIV/0!</v>
      </c>
    </row>
    <row r="6" spans="1:14" ht="19.5" customHeight="1">
      <c r="A6" s="139">
        <v>2</v>
      </c>
      <c r="B6" s="153" t="s">
        <v>14</v>
      </c>
      <c r="C6" s="154"/>
      <c r="D6" s="155"/>
      <c r="E6" s="143">
        <f>$D$23*F6</f>
        <v>0</v>
      </c>
      <c r="F6" s="144">
        <v>0.1</v>
      </c>
      <c r="G6" s="156"/>
      <c r="H6" s="146"/>
      <c r="I6" s="147" t="e">
        <f>H6/$D$23</f>
        <v>#DIV/0!</v>
      </c>
      <c r="J6" s="148" t="s">
        <v>13</v>
      </c>
      <c r="K6" s="157"/>
      <c r="L6" s="158"/>
      <c r="M6" s="159"/>
      <c r="N6" s="152" t="e">
        <f>I6-F6</f>
        <v>#DIV/0!</v>
      </c>
    </row>
    <row r="7" spans="1:14" ht="18">
      <c r="A7" s="139">
        <v>3</v>
      </c>
      <c r="B7" s="153" t="s">
        <v>15</v>
      </c>
      <c r="C7" s="154"/>
      <c r="D7" s="155"/>
      <c r="E7" s="143">
        <f>$D$23*F7</f>
        <v>0</v>
      </c>
      <c r="F7" s="160">
        <v>0.3</v>
      </c>
      <c r="G7" s="156"/>
      <c r="H7" s="146"/>
      <c r="I7" s="147" t="e">
        <f>H7/$D$23</f>
        <v>#DIV/0!</v>
      </c>
      <c r="J7" s="148" t="s">
        <v>13</v>
      </c>
      <c r="K7" s="161" t="s">
        <v>16</v>
      </c>
      <c r="L7" s="162"/>
      <c r="M7" s="163"/>
      <c r="N7" s="152" t="e">
        <f>I7-F7</f>
        <v>#DIV/0!</v>
      </c>
    </row>
    <row r="8" spans="1:14" ht="19.5" customHeight="1">
      <c r="A8" s="139">
        <v>4</v>
      </c>
      <c r="B8" s="164" t="s">
        <v>17</v>
      </c>
      <c r="C8" s="165"/>
      <c r="D8" s="166"/>
      <c r="E8" s="167">
        <f>$D$23*F8</f>
        <v>0</v>
      </c>
      <c r="F8" s="168">
        <v>1.5</v>
      </c>
      <c r="G8" s="169"/>
      <c r="H8" s="146"/>
      <c r="I8" s="147" t="e">
        <f>H8/$D$23</f>
        <v>#DIV/0!</v>
      </c>
      <c r="J8" s="148" t="s">
        <v>13</v>
      </c>
      <c r="K8" s="170"/>
      <c r="L8" s="171"/>
      <c r="M8" s="172"/>
      <c r="N8" s="152" t="e">
        <f>I8-F8</f>
        <v>#DIV/0!</v>
      </c>
    </row>
    <row r="9" spans="1:14" ht="22.5" customHeight="1">
      <c r="A9" s="132" t="s">
        <v>18</v>
      </c>
      <c r="B9" s="173"/>
      <c r="C9" s="173"/>
      <c r="D9" s="173"/>
      <c r="E9" s="174"/>
      <c r="F9" s="174"/>
      <c r="G9" s="174"/>
      <c r="H9" s="174"/>
      <c r="I9" s="174"/>
      <c r="J9" s="175"/>
      <c r="K9" s="176"/>
      <c r="L9" s="176"/>
      <c r="M9" s="177"/>
      <c r="N9" s="152"/>
    </row>
    <row r="10" spans="1:14" ht="19.5" customHeight="1">
      <c r="A10" s="139">
        <v>5</v>
      </c>
      <c r="B10" s="140" t="s">
        <v>12</v>
      </c>
      <c r="C10" s="141"/>
      <c r="D10" s="142"/>
      <c r="E10" s="143">
        <f>$D$23*F10</f>
        <v>0</v>
      </c>
      <c r="F10" s="144">
        <v>0.02</v>
      </c>
      <c r="G10" s="178"/>
      <c r="H10" s="146"/>
      <c r="I10" s="147" t="e">
        <f>H10/$D$23</f>
        <v>#DIV/0!</v>
      </c>
      <c r="J10" s="148" t="s">
        <v>13</v>
      </c>
      <c r="K10" s="179"/>
      <c r="L10" s="180"/>
      <c r="M10" s="181"/>
      <c r="N10" s="152" t="e">
        <f>I10-F10</f>
        <v>#DIV/0!</v>
      </c>
    </row>
    <row r="11" spans="1:14" ht="19.5" customHeight="1">
      <c r="A11" s="139">
        <v>6</v>
      </c>
      <c r="B11" s="153" t="s">
        <v>14</v>
      </c>
      <c r="C11" s="154"/>
      <c r="D11" s="155"/>
      <c r="E11" s="143">
        <f>$D$23*F11</f>
        <v>0</v>
      </c>
      <c r="F11" s="144">
        <v>0.1</v>
      </c>
      <c r="G11" s="156"/>
      <c r="H11" s="146"/>
      <c r="I11" s="147" t="e">
        <f>H11/$D$23</f>
        <v>#DIV/0!</v>
      </c>
      <c r="J11" s="148" t="s">
        <v>13</v>
      </c>
      <c r="K11" s="182"/>
      <c r="L11" s="183"/>
      <c r="M11" s="184"/>
      <c r="N11" s="152" t="e">
        <f>I11-F11</f>
        <v>#DIV/0!</v>
      </c>
    </row>
    <row r="12" spans="1:14" ht="19.5" customHeight="1">
      <c r="A12" s="185">
        <v>7</v>
      </c>
      <c r="B12" s="153" t="s">
        <v>17</v>
      </c>
      <c r="C12" s="154"/>
      <c r="D12" s="155"/>
      <c r="E12" s="143">
        <f>$D$23*F12</f>
        <v>0</v>
      </c>
      <c r="F12" s="168">
        <v>1.5</v>
      </c>
      <c r="G12" s="156"/>
      <c r="H12" s="146"/>
      <c r="I12" s="186" t="e">
        <f>H12/$D$23</f>
        <v>#DIV/0!</v>
      </c>
      <c r="J12" s="148" t="s">
        <v>13</v>
      </c>
      <c r="K12" s="170"/>
      <c r="L12" s="171"/>
      <c r="M12" s="172"/>
      <c r="N12" s="152" t="e">
        <f>I12-F12</f>
        <v>#DIV/0!</v>
      </c>
    </row>
    <row r="13" spans="1:14" ht="22.5" customHeight="1">
      <c r="A13" s="132" t="s">
        <v>19</v>
      </c>
      <c r="B13" s="133"/>
      <c r="C13" s="133"/>
      <c r="D13" s="133"/>
      <c r="E13" s="187"/>
      <c r="F13" s="187"/>
      <c r="G13" s="188"/>
      <c r="H13" s="188"/>
      <c r="I13" s="188"/>
      <c r="J13" s="189"/>
      <c r="K13" s="176"/>
      <c r="L13" s="176"/>
      <c r="M13" s="177"/>
      <c r="N13" s="152"/>
    </row>
    <row r="14" spans="1:14" ht="19.5" customHeight="1">
      <c r="A14" s="185">
        <v>8</v>
      </c>
      <c r="B14" s="190" t="s">
        <v>12</v>
      </c>
      <c r="C14" s="191"/>
      <c r="D14" s="192"/>
      <c r="E14" s="167">
        <f>$D$23*F14</f>
        <v>0</v>
      </c>
      <c r="F14" s="144">
        <v>0.03</v>
      </c>
      <c r="G14" s="156"/>
      <c r="H14" s="146"/>
      <c r="I14" s="147" t="e">
        <f>H14/$D$23</f>
        <v>#DIV/0!</v>
      </c>
      <c r="J14" s="148" t="s">
        <v>13</v>
      </c>
      <c r="K14" s="193"/>
      <c r="L14" s="194"/>
      <c r="M14" s="195"/>
      <c r="N14" s="152" t="e">
        <f>I14-F14</f>
        <v>#DIV/0!</v>
      </c>
    </row>
    <row r="15" spans="1:14" ht="19.5" customHeight="1">
      <c r="A15" s="196">
        <v>9</v>
      </c>
      <c r="B15" s="153" t="s">
        <v>14</v>
      </c>
      <c r="C15" s="154"/>
      <c r="D15" s="155"/>
      <c r="E15" s="143">
        <f>$D$23*F15</f>
        <v>0</v>
      </c>
      <c r="F15" s="144">
        <v>0.2</v>
      </c>
      <c r="G15" s="156"/>
      <c r="H15" s="146"/>
      <c r="I15" s="147" t="e">
        <f>H15/$D$23</f>
        <v>#DIV/0!</v>
      </c>
      <c r="J15" s="148" t="s">
        <v>13</v>
      </c>
      <c r="K15" s="193"/>
      <c r="L15" s="194"/>
      <c r="M15" s="195"/>
      <c r="N15" s="152" t="e">
        <f>I15-F15</f>
        <v>#DIV/0!</v>
      </c>
    </row>
    <row r="16" spans="1:14" ht="38.25" customHeight="1">
      <c r="A16" s="196">
        <v>10</v>
      </c>
      <c r="B16" s="153" t="s">
        <v>20</v>
      </c>
      <c r="C16" s="154"/>
      <c r="D16" s="155"/>
      <c r="E16" s="143">
        <f>$D$23*F16</f>
        <v>0</v>
      </c>
      <c r="F16" s="144">
        <v>0.4</v>
      </c>
      <c r="G16" s="156"/>
      <c r="H16" s="146"/>
      <c r="I16" s="147" t="e">
        <f>H16/$D$23</f>
        <v>#DIV/0!</v>
      </c>
      <c r="J16" s="148" t="s">
        <v>13</v>
      </c>
      <c r="K16" s="161" t="s">
        <v>21</v>
      </c>
      <c r="L16" s="197"/>
      <c r="M16" s="198"/>
      <c r="N16" s="152" t="e">
        <f>I16-F16</f>
        <v>#DIV/0!</v>
      </c>
    </row>
    <row r="17" spans="1:18" ht="19.5" customHeight="1">
      <c r="A17" s="196">
        <v>11</v>
      </c>
      <c r="B17" s="199" t="s">
        <v>22</v>
      </c>
      <c r="C17" s="154"/>
      <c r="D17" s="155"/>
      <c r="E17" s="143">
        <f>$D$23*F17</f>
        <v>0</v>
      </c>
      <c r="F17" s="144">
        <v>0.06</v>
      </c>
      <c r="G17" s="156"/>
      <c r="H17" s="146"/>
      <c r="I17" s="147" t="e">
        <f>H17/$D$23</f>
        <v>#DIV/0!</v>
      </c>
      <c r="J17" s="148" t="s">
        <v>13</v>
      </c>
      <c r="K17" s="200" t="s">
        <v>23</v>
      </c>
      <c r="L17" s="201"/>
      <c r="M17" s="202"/>
      <c r="N17" s="152" t="e">
        <f>I17-F17</f>
        <v>#DIV/0!</v>
      </c>
    </row>
    <row r="18" spans="1:18" ht="38.25" customHeight="1">
      <c r="A18" s="196">
        <v>12</v>
      </c>
      <c r="B18" s="153" t="s">
        <v>24</v>
      </c>
      <c r="C18" s="154"/>
      <c r="D18" s="155"/>
      <c r="E18" s="143">
        <f>$D$23*F18</f>
        <v>0</v>
      </c>
      <c r="F18" s="144">
        <v>0.4</v>
      </c>
      <c r="G18" s="156"/>
      <c r="H18" s="203"/>
      <c r="I18" s="147" t="e">
        <f>H18/$D$23</f>
        <v>#DIV/0!</v>
      </c>
      <c r="J18" s="148" t="s">
        <v>13</v>
      </c>
      <c r="K18" s="204" t="s">
        <v>25</v>
      </c>
      <c r="L18" s="205"/>
      <c r="M18" s="206"/>
      <c r="N18" s="152" t="e">
        <f>I18-F18</f>
        <v>#DIV/0!</v>
      </c>
      <c r="O18" s="64"/>
      <c r="P18" s="66"/>
      <c r="Q18" s="67"/>
      <c r="R18" s="67"/>
    </row>
    <row r="19" spans="1:18" ht="22.5" customHeight="1">
      <c r="A19" s="207" t="s">
        <v>26</v>
      </c>
      <c r="B19" s="208"/>
      <c r="C19" s="208"/>
      <c r="D19" s="208"/>
      <c r="E19" s="209"/>
      <c r="F19" s="209"/>
      <c r="G19" s="209"/>
      <c r="H19" s="209"/>
      <c r="I19" s="210"/>
      <c r="J19" s="211"/>
      <c r="K19" s="176"/>
      <c r="L19" s="176"/>
      <c r="M19" s="177"/>
      <c r="N19" s="152"/>
    </row>
    <row r="20" spans="1:18" ht="38.25" customHeight="1">
      <c r="A20" s="196">
        <v>13</v>
      </c>
      <c r="B20" s="212" t="s">
        <v>27</v>
      </c>
      <c r="C20" s="213"/>
      <c r="D20" s="214" t="s">
        <v>28</v>
      </c>
      <c r="E20" s="143">
        <f>D24*0.05</f>
        <v>0</v>
      </c>
      <c r="F20" s="215" t="s">
        <v>29</v>
      </c>
      <c r="G20" s="156">
        <f>G15</f>
        <v>0</v>
      </c>
      <c r="H20" s="146">
        <f>H15</f>
        <v>0</v>
      </c>
      <c r="I20" s="186" t="e">
        <f>H20/$D$24</f>
        <v>#DIV/0!</v>
      </c>
      <c r="J20" s="148" t="s">
        <v>13</v>
      </c>
      <c r="K20" s="216" t="s">
        <v>30</v>
      </c>
      <c r="L20" s="205"/>
      <c r="M20" s="206"/>
      <c r="N20" s="217" t="e">
        <f>I20-5%</f>
        <v>#DIV/0!</v>
      </c>
    </row>
    <row r="21" spans="1:18" ht="30.75" customHeight="1" thickBot="1">
      <c r="A21" s="196">
        <v>14</v>
      </c>
      <c r="B21" s="218" t="s">
        <v>31</v>
      </c>
      <c r="C21" s="219"/>
      <c r="D21" s="214" t="s">
        <v>28</v>
      </c>
      <c r="E21" s="220">
        <f>D24*0.35</f>
        <v>0</v>
      </c>
      <c r="F21" s="221" t="s">
        <v>32</v>
      </c>
      <c r="G21" s="222" t="s">
        <v>33</v>
      </c>
      <c r="H21" s="223"/>
      <c r="I21" s="186" t="e">
        <f>H21/$D$24</f>
        <v>#DIV/0!</v>
      </c>
      <c r="J21" s="148" t="s">
        <v>13</v>
      </c>
      <c r="K21" s="224"/>
      <c r="L21" s="219"/>
      <c r="M21" s="225"/>
      <c r="N21" s="217" t="e">
        <f>I21-30%</f>
        <v>#DIV/0!</v>
      </c>
    </row>
    <row r="22" spans="1:18" ht="15" customHeight="1" thickBot="1">
      <c r="A22" s="63"/>
      <c r="B22" s="62"/>
      <c r="C22" s="54"/>
      <c r="D22" s="61"/>
      <c r="E22" s="60"/>
      <c r="F22" s="59"/>
      <c r="G22" s="58"/>
      <c r="H22" s="57"/>
      <c r="I22" s="56"/>
      <c r="J22" s="56"/>
      <c r="K22" s="55"/>
      <c r="L22" s="54"/>
      <c r="M22" s="54"/>
    </row>
    <row r="23" spans="1:18" ht="33" customHeight="1">
      <c r="A23" s="82" t="s">
        <v>58</v>
      </c>
      <c r="B23" s="83"/>
      <c r="C23" s="53" t="s">
        <v>57</v>
      </c>
      <c r="D23" s="52"/>
      <c r="E23" s="42"/>
      <c r="G23" s="51" t="s">
        <v>56</v>
      </c>
      <c r="H23" s="50" t="s">
        <v>55</v>
      </c>
      <c r="I23" s="84" t="s">
        <v>54</v>
      </c>
      <c r="J23" s="84"/>
      <c r="K23" s="84"/>
      <c r="L23" s="85" t="s">
        <v>6</v>
      </c>
      <c r="M23" s="86"/>
    </row>
    <row r="24" spans="1:18" ht="33" customHeight="1">
      <c r="A24" s="87" t="str">
        <f>A23</f>
        <v>110.12.31</v>
      </c>
      <c r="B24" s="88"/>
      <c r="C24" s="49" t="s">
        <v>53</v>
      </c>
      <c r="D24" s="48"/>
      <c r="E24" s="42"/>
      <c r="G24" s="68"/>
      <c r="H24" s="70"/>
      <c r="I24" s="47" t="s">
        <v>52</v>
      </c>
      <c r="J24" s="72" t="s">
        <v>51</v>
      </c>
      <c r="K24" s="73"/>
      <c r="L24" s="74"/>
      <c r="M24" s="75"/>
      <c r="N24" s="46" t="s">
        <v>50</v>
      </c>
      <c r="O24" s="45" t="s">
        <v>49</v>
      </c>
    </row>
    <row r="25" spans="1:18" ht="38.15" customHeight="1" thickBot="1">
      <c r="A25" s="90" t="s">
        <v>48</v>
      </c>
      <c r="B25" s="91"/>
      <c r="C25" s="44" t="s">
        <v>40</v>
      </c>
      <c r="D25" s="43">
        <f>H21</f>
        <v>0</v>
      </c>
      <c r="E25" s="42"/>
      <c r="G25" s="69"/>
      <c r="H25" s="71"/>
      <c r="I25" s="41" t="s">
        <v>47</v>
      </c>
      <c r="J25" s="92" t="s">
        <v>46</v>
      </c>
      <c r="K25" s="93"/>
      <c r="L25" s="94"/>
      <c r="M25" s="95"/>
      <c r="O25" s="9"/>
      <c r="P25" s="11"/>
      <c r="Q25" s="40"/>
    </row>
    <row r="26" spans="1:18" ht="14.25" customHeight="1" thickBot="1">
      <c r="A26" s="39"/>
      <c r="H26" s="38"/>
      <c r="I26" s="37"/>
      <c r="J26" s="37"/>
      <c r="K26" s="96"/>
      <c r="L26" s="97"/>
      <c r="M26" s="97"/>
      <c r="O26" s="9"/>
    </row>
    <row r="27" spans="1:18" ht="21" customHeight="1">
      <c r="A27" s="98" t="str">
        <f>A25</f>
        <v>111.03.31</v>
      </c>
      <c r="B27" s="99"/>
      <c r="C27" s="36" t="s">
        <v>45</v>
      </c>
      <c r="D27" s="35" t="s">
        <v>44</v>
      </c>
      <c r="E27" s="34"/>
      <c r="G27" s="33" t="s">
        <v>43</v>
      </c>
      <c r="H27" s="32"/>
      <c r="I27" s="31"/>
      <c r="J27" s="100"/>
      <c r="K27" s="101"/>
      <c r="L27" s="102" t="s">
        <v>42</v>
      </c>
      <c r="M27" s="103"/>
      <c r="O27" s="9"/>
    </row>
    <row r="28" spans="1:18" ht="19.5" customHeight="1">
      <c r="A28" s="104" t="s">
        <v>41</v>
      </c>
      <c r="B28" s="105"/>
      <c r="C28" s="30">
        <f>H8</f>
        <v>0</v>
      </c>
      <c r="D28" s="29">
        <f>H21-C28</f>
        <v>0</v>
      </c>
      <c r="E28" s="28"/>
      <c r="F28" s="1" t="s">
        <v>33</v>
      </c>
      <c r="G28" s="27" t="s">
        <v>40</v>
      </c>
      <c r="H28" s="26"/>
      <c r="I28" s="25"/>
      <c r="J28" s="106"/>
      <c r="K28" s="107"/>
      <c r="L28" s="24" t="s">
        <v>39</v>
      </c>
      <c r="M28" s="23">
        <f>J29-H29</f>
        <v>0</v>
      </c>
      <c r="O28" s="9"/>
    </row>
    <row r="29" spans="1:18" ht="19.5" customHeight="1" thickBot="1">
      <c r="A29" s="76" t="s">
        <v>38</v>
      </c>
      <c r="B29" s="77"/>
      <c r="C29" s="22" t="e">
        <f>C28/$D$25</f>
        <v>#DIV/0!</v>
      </c>
      <c r="D29" s="21" t="e">
        <f>D28/D25</f>
        <v>#DIV/0!</v>
      </c>
      <c r="E29" s="12"/>
      <c r="G29" s="20" t="s">
        <v>37</v>
      </c>
      <c r="H29" s="19"/>
      <c r="I29" s="18"/>
      <c r="J29" s="78"/>
      <c r="K29" s="79"/>
      <c r="L29" s="17" t="s">
        <v>36</v>
      </c>
      <c r="M29" s="16">
        <f>J29-I29</f>
        <v>0</v>
      </c>
      <c r="O29" s="15"/>
    </row>
    <row r="30" spans="1:18" ht="16.5" customHeight="1">
      <c r="A30" s="14"/>
      <c r="B30" s="13"/>
      <c r="C30" s="12"/>
      <c r="D30" s="12"/>
      <c r="E30" s="12"/>
      <c r="F30" s="11"/>
      <c r="G30" s="10"/>
      <c r="J30" s="81"/>
      <c r="K30" s="81"/>
      <c r="O30" s="9"/>
    </row>
    <row r="31" spans="1:18" s="7" customFormat="1" ht="26.25" customHeight="1">
      <c r="A31" s="80" t="s">
        <v>35</v>
      </c>
      <c r="B31" s="80"/>
      <c r="C31" s="80"/>
      <c r="D31" s="80"/>
      <c r="E31" s="80"/>
      <c r="F31" s="80"/>
      <c r="G31" s="80"/>
      <c r="H31" s="80"/>
      <c r="I31" s="80"/>
      <c r="J31" s="80"/>
      <c r="K31" s="80"/>
      <c r="L31" s="80"/>
      <c r="O31" s="8"/>
    </row>
    <row r="32" spans="1:18" s="4" customFormat="1" ht="54.75" customHeight="1">
      <c r="A32" s="89" t="s">
        <v>34</v>
      </c>
      <c r="B32" s="89"/>
      <c r="C32" s="89"/>
      <c r="D32" s="6"/>
      <c r="E32" s="5"/>
      <c r="F32" s="5"/>
      <c r="G32" s="5"/>
      <c r="H32" s="5"/>
      <c r="I32" s="5"/>
      <c r="J32" s="5"/>
      <c r="K32" s="5"/>
      <c r="L32" s="5"/>
    </row>
    <row r="33" spans="11:11">
      <c r="K33" s="3"/>
    </row>
  </sheetData>
  <mergeCells count="61">
    <mergeCell ref="A32:C32"/>
    <mergeCell ref="A25:B25"/>
    <mergeCell ref="J25:K25"/>
    <mergeCell ref="L25:M25"/>
    <mergeCell ref="K26:M26"/>
    <mergeCell ref="A27:B27"/>
    <mergeCell ref="J27:K27"/>
    <mergeCell ref="L27:M27"/>
    <mergeCell ref="A28:B28"/>
    <mergeCell ref="J28:K28"/>
    <mergeCell ref="A29:B29"/>
    <mergeCell ref="J29:K29"/>
    <mergeCell ref="A31:L31"/>
    <mergeCell ref="J30:K30"/>
    <mergeCell ref="B21:C21"/>
    <mergeCell ref="K21:M21"/>
    <mergeCell ref="A23:B23"/>
    <mergeCell ref="I23:K23"/>
    <mergeCell ref="L23:M23"/>
    <mergeCell ref="A24:B24"/>
    <mergeCell ref="G24:G25"/>
    <mergeCell ref="H24:H25"/>
    <mergeCell ref="J24:K24"/>
    <mergeCell ref="L24:M24"/>
    <mergeCell ref="B18:D18"/>
    <mergeCell ref="K18:M18"/>
    <mergeCell ref="B11:D11"/>
    <mergeCell ref="K11:M11"/>
    <mergeCell ref="B12:D12"/>
    <mergeCell ref="K12:M12"/>
    <mergeCell ref="A13:I13"/>
    <mergeCell ref="P18:R18"/>
    <mergeCell ref="K19:M19"/>
    <mergeCell ref="B20:C20"/>
    <mergeCell ref="K20:M20"/>
    <mergeCell ref="B17:D17"/>
    <mergeCell ref="K13:M13"/>
    <mergeCell ref="K14:M14"/>
    <mergeCell ref="B15:D15"/>
    <mergeCell ref="K15:M15"/>
    <mergeCell ref="B16:D16"/>
    <mergeCell ref="K16:M16"/>
    <mergeCell ref="B8:D8"/>
    <mergeCell ref="K8:M8"/>
    <mergeCell ref="A9:I9"/>
    <mergeCell ref="K9:M9"/>
    <mergeCell ref="B10:D10"/>
    <mergeCell ref="K10:M10"/>
    <mergeCell ref="B5:D5"/>
    <mergeCell ref="K5:M5"/>
    <mergeCell ref="B6:D6"/>
    <mergeCell ref="K6:M6"/>
    <mergeCell ref="B7:D7"/>
    <mergeCell ref="K7:M7"/>
    <mergeCell ref="A4:I4"/>
    <mergeCell ref="K4:M4"/>
    <mergeCell ref="A2:D3"/>
    <mergeCell ref="E2:F2"/>
    <mergeCell ref="G2:I2"/>
    <mergeCell ref="J2:J3"/>
    <mergeCell ref="K2:M3"/>
  </mergeCells>
  <phoneticPr fontId="4" type="noConversion"/>
  <printOptions horizontalCentered="1"/>
  <pageMargins left="0.11811023622047245" right="0.11811023622047245" top="0.39370078740157483" bottom="0.31496062992125984" header="0.23622047244094491" footer="0"/>
  <pageSetup paperSize="9" scale="71" orientation="landscape" horizontalDpi="4294967293" r:id="rId1"/>
  <headerFooter alignWithMargins="0">
    <oddHeader xml:space="preserve">&amp;R  </oddHeader>
    <oddFooter>&amp;L&amp;"標楷體,標準"&amp;8製表單位：放款服務課 / &amp;D&amp;C&amp;P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YYY.MM</vt:lpstr>
      <vt:lpstr>YYY.MM!Print_Area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st1-Ted</dc:creator>
  <cp:lastModifiedBy>楷杰 林</cp:lastModifiedBy>
  <dcterms:created xsi:type="dcterms:W3CDTF">2015-06-05T18:19:34Z</dcterms:created>
  <dcterms:modified xsi:type="dcterms:W3CDTF">2023-10-11T08:53:00Z</dcterms:modified>
</cp:coreProperties>
</file>