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360" yWindow="50" windowWidth="18310" windowHeight="7610" activeTab="1"/>
  </bookViews>
  <sheets>
    <sheet name="總表" sheetId="3" r:id="rId1"/>
    <sheet name="10804工作表" sheetId="1" r:id="rId2"/>
  </sheets>
  <definedNames>
    <definedName name="_xlnm._FilterDatabase" localSheetId="1" hidden="1">'10804工作表'!$B$2:$CG$2</definedName>
    <definedName name="_xlnm.Database" localSheetId="0">#REF!</definedName>
    <definedName name="_xlnm.Database">#REF!</definedName>
    <definedName name="_xlnm.Print_Area" localSheetId="1">'10804工作表'!$B$1:$T$2</definedName>
    <definedName name="_xlnm.Print_Titles" localSheetId="1">'10804工作表'!$1:$2</definedName>
    <definedName name="新">#REF!</definedName>
  </definedNames>
  <calcPr calcId="162913"/>
</workbook>
</file>

<file path=xl/calcChain.xml><?xml version="1.0" encoding="utf-8"?>
<calcChain xmlns="http://schemas.openxmlformats.org/spreadsheetml/2006/main">
  <c r="C9" i="3" l="1"/>
  <c r="E29" i="3" l="1"/>
  <c r="E28" i="3"/>
  <c r="E27" i="3"/>
  <c r="E19" i="3"/>
  <c r="C10" i="3" l="1"/>
  <c r="H8" i="3"/>
  <c r="E10" i="3"/>
  <c r="E18" i="3"/>
  <c r="C20" i="3"/>
  <c r="D20" i="3"/>
  <c r="C30" i="3"/>
  <c r="D30" i="3"/>
  <c r="E30" i="3"/>
  <c r="F30" i="3" l="1"/>
  <c r="E20" i="3"/>
  <c r="F20" i="3"/>
  <c r="G7" i="3"/>
  <c r="H11" i="3" s="1"/>
  <c r="H7" i="3" l="1"/>
  <c r="G9" i="3"/>
  <c r="H4" i="3" s="1"/>
</calcChain>
</file>

<file path=xl/sharedStrings.xml><?xml version="1.0" encoding="utf-8"?>
<sst xmlns="http://schemas.openxmlformats.org/spreadsheetml/2006/main" count="76" uniqueCount="69">
  <si>
    <r>
      <t>資產分類案件明細表</t>
    </r>
    <r>
      <rPr>
        <b/>
        <sz val="14"/>
        <rFont val="Arial"/>
        <family val="2"/>
      </rPr>
      <t>108.4</t>
    </r>
    <phoneticPr fontId="3" type="noConversion"/>
  </si>
  <si>
    <t>機密等級：機密</t>
    <phoneticPr fontId="3" type="noConversion"/>
  </si>
  <si>
    <t>戶號</t>
    <phoneticPr fontId="3" type="noConversion"/>
  </si>
  <si>
    <t>額度</t>
    <phoneticPr fontId="3" type="noConversion"/>
  </si>
  <si>
    <t>利變</t>
    <phoneticPr fontId="3" type="noConversion"/>
  </si>
  <si>
    <t>戶名</t>
    <phoneticPr fontId="3" type="noConversion"/>
  </si>
  <si>
    <t>本金餘額</t>
    <phoneticPr fontId="3" type="noConversion"/>
  </si>
  <si>
    <t>科目</t>
    <phoneticPr fontId="3" type="noConversion"/>
  </si>
  <si>
    <t>地區別</t>
    <phoneticPr fontId="3" type="noConversion"/>
  </si>
  <si>
    <t>繳息迄日</t>
    <phoneticPr fontId="3" type="noConversion"/>
  </si>
  <si>
    <t>二之1</t>
    <phoneticPr fontId="3" type="noConversion"/>
  </si>
  <si>
    <t>二之2</t>
  </si>
  <si>
    <t>二之3</t>
  </si>
  <si>
    <t>三</t>
    <phoneticPr fontId="3" type="noConversion"/>
  </si>
  <si>
    <t>四</t>
    <phoneticPr fontId="3" type="noConversion"/>
  </si>
  <si>
    <t>五</t>
    <phoneticPr fontId="3" type="noConversion"/>
  </si>
  <si>
    <t>分類標準</t>
    <phoneticPr fontId="3" type="noConversion"/>
  </si>
  <si>
    <t>金額</t>
    <phoneticPr fontId="3" type="noConversion"/>
  </si>
  <si>
    <t>備註</t>
    <phoneticPr fontId="3" type="noConversion"/>
  </si>
  <si>
    <t>特定資產提列 1.5%</t>
    <phoneticPr fontId="3" type="noConversion"/>
  </si>
  <si>
    <t>項目</t>
    <phoneticPr fontId="3" type="noConversion"/>
  </si>
  <si>
    <t>特定放款資產項目</t>
    <phoneticPr fontId="3" type="noConversion"/>
  </si>
  <si>
    <t>非特定放款資產項目</t>
    <phoneticPr fontId="3" type="noConversion"/>
  </si>
  <si>
    <t>法定備呆提存總額</t>
  </si>
  <si>
    <t>la$w30p 工作表</t>
    <phoneticPr fontId="3" type="noConversion"/>
  </si>
  <si>
    <t>提存比率</t>
    <phoneticPr fontId="3" type="noConversion"/>
  </si>
  <si>
    <t>　提存比率</t>
    <phoneticPr fontId="3" type="noConversion"/>
  </si>
  <si>
    <t>1、新增產品利率代碼、初貸日期欄位，與LNM34AP比對</t>
    <phoneticPr fontId="3" type="noConversion"/>
  </si>
  <si>
    <t>購置住宅+修繕貸款</t>
    <phoneticPr fontId="3" type="noConversion"/>
  </si>
  <si>
    <t>建築貸款</t>
    <phoneticPr fontId="3" type="noConversion"/>
  </si>
  <si>
    <t>100年後政策性貸款</t>
    <phoneticPr fontId="3" type="noConversion"/>
  </si>
  <si>
    <t>股票質押</t>
    <phoneticPr fontId="3" type="noConversion"/>
  </si>
  <si>
    <t>個金
不動產抵押貸款</t>
    <phoneticPr fontId="3" type="noConversion"/>
  </si>
  <si>
    <t>2、選出：產品別_IA~IZ、科子目 340
、催收990之340為政策性貸款_*</t>
    <phoneticPr fontId="3" type="noConversion"/>
  </si>
  <si>
    <t>正常戶</t>
    <phoneticPr fontId="3" type="noConversion"/>
  </si>
  <si>
    <t>提存金額</t>
    <phoneticPr fontId="3" type="noConversion"/>
  </si>
  <si>
    <t>未含應收息</t>
    <phoneticPr fontId="3" type="noConversion"/>
  </si>
  <si>
    <t>合計數</t>
    <phoneticPr fontId="3" type="noConversion"/>
  </si>
  <si>
    <t>10月月報數</t>
    <phoneticPr fontId="3" type="noConversion"/>
  </si>
  <si>
    <t>五分類第一類
繳息正常
屬特定資產項目須增提</t>
    <phoneticPr fontId="3" type="noConversion"/>
  </si>
  <si>
    <t>繳息正常</t>
    <phoneticPr fontId="3" type="noConversion"/>
  </si>
  <si>
    <t>特定放款資產</t>
    <phoneticPr fontId="3" type="noConversion"/>
  </si>
  <si>
    <t>結算日</t>
    <phoneticPr fontId="3" type="noConversion"/>
  </si>
  <si>
    <t>第一類日期範圍：未滿清償期一個月</t>
    <phoneticPr fontId="3" type="noConversion"/>
  </si>
  <si>
    <t>可扣除
100年後政策性貸款</t>
    <phoneticPr fontId="3" type="noConversion"/>
  </si>
  <si>
    <t>特定放款資產項目總額</t>
    <phoneticPr fontId="3" type="noConversion"/>
  </si>
  <si>
    <t>1、資金用途2</t>
    <phoneticPr fontId="3" type="noConversion"/>
  </si>
  <si>
    <t>2、繳息迄日 / O欄 / 大於等於　20190701   (F14欄位..隨月更改)</t>
    <phoneticPr fontId="3" type="noConversion"/>
  </si>
  <si>
    <t>3、政策性貸款_*(專案貸款)</t>
    <phoneticPr fontId="3" type="noConversion"/>
  </si>
  <si>
    <t>一般</t>
    <phoneticPr fontId="3" type="noConversion"/>
  </si>
  <si>
    <r>
      <t>4、帳冊別：一般、利變 /總金額填入 D</t>
    </r>
    <r>
      <rPr>
        <b/>
        <sz val="14"/>
        <rFont val="標楷體"/>
        <family val="4"/>
        <charset val="136"/>
      </rPr>
      <t>17、D18欄</t>
    </r>
    <phoneticPr fontId="3" type="noConversion"/>
  </si>
  <si>
    <t>5、可扣除100年後政策性貸款  / 初貸日期大於等於20110101</t>
    <phoneticPr fontId="3" type="noConversion"/>
  </si>
  <si>
    <r>
      <t>6、帳冊別：一般、利變 / 金額填入 C</t>
    </r>
    <r>
      <rPr>
        <b/>
        <sz val="14"/>
        <rFont val="標楷體"/>
        <family val="4"/>
        <charset val="136"/>
      </rPr>
      <t>17、C18欄</t>
    </r>
    <phoneticPr fontId="3" type="noConversion"/>
  </si>
  <si>
    <t>7、B17=D17-C17</t>
    <phoneticPr fontId="3" type="noConversion"/>
  </si>
  <si>
    <t xml:space="preserve">   B18=D18-C18</t>
    <phoneticPr fontId="3" type="noConversion"/>
  </si>
  <si>
    <t>預警報表A041</t>
    <phoneticPr fontId="3" type="noConversion"/>
  </si>
  <si>
    <t>預警月報</t>
    <phoneticPr fontId="3" type="noConversion"/>
  </si>
  <si>
    <t>特定放款資產總額</t>
    <phoneticPr fontId="3" type="noConversion"/>
  </si>
  <si>
    <t>C</t>
    <phoneticPr fontId="3" type="noConversion"/>
  </si>
  <si>
    <t>D</t>
    <phoneticPr fontId="3" type="noConversion"/>
  </si>
  <si>
    <t>Z</t>
    <phoneticPr fontId="3" type="noConversion"/>
  </si>
  <si>
    <r>
      <t xml:space="preserve">6、可扣除100年後政策性貸款  / 初貸日期大於等於20110101 /金額填入 </t>
    </r>
    <r>
      <rPr>
        <b/>
        <sz val="14"/>
        <color theme="1"/>
        <rFont val="標楷體"/>
        <family val="4"/>
        <charset val="136"/>
      </rPr>
      <t>D7欄</t>
    </r>
    <phoneticPr fontId="3" type="noConversion"/>
  </si>
  <si>
    <t>5、政策性貸款_* (專案貸款)</t>
    <phoneticPr fontId="3" type="noConversion"/>
  </si>
  <si>
    <r>
      <t>4、資金用途2 / 總額值填入</t>
    </r>
    <r>
      <rPr>
        <b/>
        <sz val="14"/>
        <color indexed="8"/>
        <rFont val="標楷體"/>
        <family val="4"/>
        <charset val="136"/>
      </rPr>
      <t xml:space="preserve"> B7欄</t>
    </r>
    <phoneticPr fontId="3" type="noConversion"/>
  </si>
  <si>
    <r>
      <t>3、授信行業別_不動產相關 / 總額值填入</t>
    </r>
    <r>
      <rPr>
        <b/>
        <sz val="14"/>
        <color indexed="8"/>
        <rFont val="標楷體"/>
        <family val="4"/>
        <charset val="136"/>
      </rPr>
      <t xml:space="preserve"> C7欄</t>
    </r>
    <phoneticPr fontId="3" type="noConversion"/>
  </si>
  <si>
    <t>戶號額度</t>
    <phoneticPr fontId="3" type="noConversion"/>
  </si>
  <si>
    <t>商品代碼</t>
    <phoneticPr fontId="3" type="noConversion"/>
  </si>
  <si>
    <t>逾期數</t>
    <phoneticPr fontId="3" type="noConversion"/>
  </si>
  <si>
    <t>分類項目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</si>
</sst>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%"/>
  </numFmts>
  <fonts count="47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Arial"/>
      <family val="2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3"/>
      <name val="標楷體"/>
      <family val="4"/>
      <charset val="136"/>
    </font>
    <font>
      <b/>
      <sz val="13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4"/>
      <name val="標楷體"/>
      <family val="4"/>
      <charset val="136"/>
    </font>
    <font>
      <b/>
      <sz val="13"/>
      <color rgb="FF0000FF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rgb="FF003399"/>
      <name val="Arial"/>
      <family val="2"/>
    </font>
    <font>
      <b/>
      <sz val="14"/>
      <color indexed="8"/>
      <name val="標楷體"/>
      <family val="4"/>
      <charset val="136"/>
    </font>
    <font>
      <b/>
      <sz val="13"/>
      <color rgb="FF0000FF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sz val="14"/>
      <color theme="1"/>
      <name val="Arial"/>
      <family val="2"/>
    </font>
    <font>
      <sz val="14"/>
      <name val="Arial"/>
      <family val="2"/>
    </font>
    <font>
      <sz val="12"/>
      <color rgb="FFFF0000"/>
      <name val="標楷體"/>
      <family val="4"/>
      <charset val="136"/>
    </font>
    <font>
      <sz val="12"/>
      <color theme="1"/>
      <name val="Arial"/>
      <family val="2"/>
    </font>
    <font>
      <sz val="12"/>
      <color rgb="FF0000CC"/>
      <name val="Arial"/>
      <family val="2"/>
    </font>
    <font>
      <b/>
      <sz val="13"/>
      <color rgb="FFFF0000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rgb="FFFF0000"/>
      <name val="Arial"/>
      <family val="2"/>
    </font>
    <font>
      <b/>
      <sz val="14"/>
      <name val="標楷體"/>
      <family val="4"/>
      <charset val="136"/>
    </font>
    <font>
      <sz val="12"/>
      <color rgb="FFFF0000"/>
      <name val="Arial"/>
      <family val="2"/>
    </font>
    <font>
      <b/>
      <sz val="14"/>
      <color theme="1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5" fillId="6" borderId="4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114">
    <xf numFmtId="0" fontId="0" fillId="0" borderId="0" xfId="0"/>
    <xf numFmtId="0" fontId="4" fillId="0" borderId="0" xfId="0" applyFont="1" applyFill="1" applyAlignment="1"/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indent="1"/>
    </xf>
    <xf numFmtId="176" fontId="2" fillId="0" borderId="0" xfId="1" applyNumberFormat="1" applyFont="1" applyFill="1"/>
    <xf numFmtId="0" fontId="6" fillId="0" borderId="0" xfId="0" applyFont="1" applyFill="1" applyAlignment="1">
      <alignment horizontal="center"/>
    </xf>
    <xf numFmtId="176" fontId="2" fillId="0" borderId="0" xfId="1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8" fillId="33" borderId="10" xfId="0" applyFont="1" applyFill="1" applyBorder="1" applyAlignment="1">
      <alignment horizontal="center" vertical="center"/>
    </xf>
    <xf numFmtId="176" fontId="8" fillId="34" borderId="10" xfId="1" applyNumberFormat="1" applyFont="1" applyFill="1" applyBorder="1" applyAlignment="1">
      <alignment horizontal="center" vertical="center"/>
    </xf>
    <xf numFmtId="177" fontId="8" fillId="33" borderId="10" xfId="0" applyNumberFormat="1" applyFont="1" applyFill="1" applyBorder="1" applyAlignment="1">
      <alignment horizontal="center" vertical="center"/>
    </xf>
    <xf numFmtId="176" fontId="9" fillId="33" borderId="10" xfId="1" applyNumberFormat="1" applyFont="1" applyFill="1" applyBorder="1" applyAlignment="1">
      <alignment horizontal="center" vertical="center"/>
    </xf>
    <xf numFmtId="0" fontId="8" fillId="34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6" fillId="0" borderId="0" xfId="0" applyFont="1" applyFill="1" applyAlignment="1">
      <alignment horizontal="right"/>
    </xf>
    <xf numFmtId="177" fontId="2" fillId="0" borderId="0" xfId="0" applyNumberFormat="1" applyFont="1" applyFill="1"/>
    <xf numFmtId="176" fontId="2" fillId="0" borderId="34" xfId="42" applyNumberFormat="1" applyFont="1" applyFill="1" applyBorder="1" applyAlignment="1">
      <alignment horizontal="center" vertical="center"/>
    </xf>
    <xf numFmtId="176" fontId="2" fillId="0" borderId="37" xfId="42" applyNumberFormat="1" applyFont="1" applyFill="1" applyBorder="1" applyAlignment="1">
      <alignment horizontal="center" vertical="center"/>
    </xf>
    <xf numFmtId="176" fontId="2" fillId="0" borderId="36" xfId="42" applyNumberFormat="1" applyFont="1" applyFill="1" applyBorder="1" applyAlignment="1">
      <alignment horizontal="center" vertical="center"/>
    </xf>
    <xf numFmtId="176" fontId="2" fillId="0" borderId="40" xfId="42" applyNumberFormat="1" applyFont="1" applyFill="1" applyBorder="1" applyAlignment="1">
      <alignment horizontal="center" vertical="center"/>
    </xf>
    <xf numFmtId="176" fontId="33" fillId="0" borderId="43" xfId="42" applyNumberFormat="1" applyFont="1" applyFill="1" applyBorder="1" applyAlignment="1">
      <alignment vertical="center"/>
    </xf>
    <xf numFmtId="176" fontId="2" fillId="0" borderId="45" xfId="42" applyNumberFormat="1" applyFont="1" applyFill="1" applyBorder="1" applyAlignment="1">
      <alignment horizontal="center" vertical="center"/>
    </xf>
    <xf numFmtId="0" fontId="10" fillId="0" borderId="0" xfId="40">
      <alignment vertical="center"/>
    </xf>
    <xf numFmtId="0" fontId="10" fillId="0" borderId="0" xfId="40" applyAlignment="1">
      <alignment horizontal="left" vertical="center"/>
    </xf>
    <xf numFmtId="0" fontId="27" fillId="0" borderId="0" xfId="40" applyFont="1" applyAlignment="1">
      <alignment horizontal="center" vertical="center"/>
    </xf>
    <xf numFmtId="0" fontId="9" fillId="0" borderId="14" xfId="40" applyFont="1" applyFill="1" applyBorder="1" applyAlignment="1">
      <alignment vertical="center"/>
    </xf>
    <xf numFmtId="0" fontId="9" fillId="0" borderId="12" xfId="40" applyFont="1" applyFill="1" applyBorder="1" applyAlignment="1">
      <alignment horizontal="center" vertical="center"/>
    </xf>
    <xf numFmtId="0" fontId="34" fillId="0" borderId="0" xfId="40" applyFont="1" applyAlignment="1">
      <alignment horizontal="left" vertical="center"/>
    </xf>
    <xf numFmtId="0" fontId="28" fillId="0" borderId="0" xfId="40" applyFont="1" applyAlignment="1">
      <alignment horizontal="left" vertical="center"/>
    </xf>
    <xf numFmtId="176" fontId="38" fillId="0" borderId="0" xfId="91" applyNumberFormat="1" applyFont="1" applyFill="1" applyAlignment="1">
      <alignment horizontal="right" vertical="center"/>
    </xf>
    <xf numFmtId="0" fontId="30" fillId="0" borderId="0" xfId="40" applyFont="1" applyAlignment="1">
      <alignment horizontal="left" vertical="center"/>
    </xf>
    <xf numFmtId="0" fontId="10" fillId="0" borderId="0" xfId="40" applyFill="1">
      <alignment vertical="center"/>
    </xf>
    <xf numFmtId="0" fontId="40" fillId="0" borderId="0" xfId="40" applyFont="1" applyFill="1" applyAlignment="1">
      <alignment vertical="center"/>
    </xf>
    <xf numFmtId="176" fontId="39" fillId="0" borderId="0" xfId="91" applyNumberFormat="1" applyFont="1" applyFill="1" applyAlignment="1">
      <alignment horizontal="right" vertical="center"/>
    </xf>
    <xf numFmtId="0" fontId="27" fillId="0" borderId="0" xfId="40" applyFont="1" applyAlignment="1">
      <alignment vertical="center"/>
    </xf>
    <xf numFmtId="176" fontId="33" fillId="0" borderId="42" xfId="40" applyNumberFormat="1" applyFont="1" applyFill="1" applyBorder="1" applyAlignment="1">
      <alignment vertical="center"/>
    </xf>
    <xf numFmtId="176" fontId="33" fillId="0" borderId="38" xfId="40" applyNumberFormat="1" applyFont="1" applyFill="1" applyBorder="1" applyAlignment="1">
      <alignment vertical="center"/>
    </xf>
    <xf numFmtId="176" fontId="27" fillId="0" borderId="0" xfId="40" applyNumberFormat="1" applyFont="1" applyAlignment="1">
      <alignment horizontal="center" vertical="center"/>
    </xf>
    <xf numFmtId="0" fontId="43" fillId="0" borderId="0" xfId="40" applyFont="1" applyFill="1" applyAlignment="1">
      <alignment horizontal="center" vertical="center"/>
    </xf>
    <xf numFmtId="0" fontId="27" fillId="0" borderId="0" xfId="40" applyFont="1" applyFill="1">
      <alignment vertical="center"/>
    </xf>
    <xf numFmtId="0" fontId="10" fillId="0" borderId="0" xfId="40" applyFill="1" applyAlignment="1">
      <alignment horizontal="center" vertical="center"/>
    </xf>
    <xf numFmtId="0" fontId="29" fillId="0" borderId="16" xfId="40" applyFont="1" applyFill="1" applyBorder="1" applyAlignment="1">
      <alignment horizontal="right" vertical="center"/>
    </xf>
    <xf numFmtId="10" fontId="29" fillId="0" borderId="16" xfId="92" applyNumberFormat="1" applyFont="1" applyFill="1" applyBorder="1" applyAlignment="1">
      <alignment horizontal="left" vertical="center"/>
    </xf>
    <xf numFmtId="10" fontId="29" fillId="0" borderId="17" xfId="92" applyNumberFormat="1" applyFont="1" applyFill="1" applyBorder="1" applyAlignment="1">
      <alignment horizontal="left" vertical="center"/>
    </xf>
    <xf numFmtId="178" fontId="29" fillId="0" borderId="18" xfId="40" applyNumberFormat="1" applyFont="1" applyFill="1" applyBorder="1" applyAlignment="1">
      <alignment horizontal="left" vertical="center"/>
    </xf>
    <xf numFmtId="176" fontId="28" fillId="0" borderId="32" xfId="42" applyNumberFormat="1" applyFont="1" applyFill="1" applyBorder="1" applyAlignment="1">
      <alignment horizontal="center" vertical="center"/>
    </xf>
    <xf numFmtId="176" fontId="2" fillId="0" borderId="33" xfId="42" applyNumberFormat="1" applyFont="1" applyFill="1" applyBorder="1" applyAlignment="1">
      <alignment horizontal="center" vertical="center"/>
    </xf>
    <xf numFmtId="176" fontId="2" fillId="0" borderId="35" xfId="42" applyNumberFormat="1" applyFont="1" applyFill="1" applyBorder="1" applyAlignment="1">
      <alignment horizontal="center" vertical="center"/>
    </xf>
    <xf numFmtId="176" fontId="2" fillId="0" borderId="36" xfId="42" applyNumberFormat="1" applyFont="1" applyFill="1" applyBorder="1" applyAlignment="1">
      <alignment vertical="center"/>
    </xf>
    <xf numFmtId="176" fontId="31" fillId="0" borderId="38" xfId="40" applyNumberFormat="1" applyFont="1" applyFill="1" applyBorder="1" applyAlignment="1">
      <alignment vertical="center"/>
    </xf>
    <xf numFmtId="176" fontId="28" fillId="0" borderId="39" xfId="42" applyNumberFormat="1" applyFont="1" applyFill="1" applyBorder="1" applyAlignment="1">
      <alignment horizontal="center" vertical="center"/>
    </xf>
    <xf numFmtId="176" fontId="2" fillId="0" borderId="39" xfId="42" applyNumberFormat="1" applyFont="1" applyFill="1" applyBorder="1" applyAlignment="1">
      <alignment horizontal="center" vertical="center"/>
    </xf>
    <xf numFmtId="0" fontId="28" fillId="0" borderId="41" xfId="40" applyFont="1" applyFill="1" applyBorder="1" applyAlignment="1">
      <alignment horizontal="center" vertical="center"/>
    </xf>
    <xf numFmtId="176" fontId="31" fillId="0" borderId="44" xfId="40" applyNumberFormat="1" applyFont="1" applyFill="1" applyBorder="1" applyAlignment="1">
      <alignment vertical="center"/>
    </xf>
    <xf numFmtId="176" fontId="35" fillId="0" borderId="0" xfId="91" applyNumberFormat="1" applyFont="1" applyFill="1" applyAlignment="1">
      <alignment horizontal="center" vertical="center"/>
    </xf>
    <xf numFmtId="176" fontId="10" fillId="0" borderId="0" xfId="40" applyNumberFormat="1" applyFill="1" applyAlignment="1">
      <alignment horizontal="center" vertical="center"/>
    </xf>
    <xf numFmtId="176" fontId="36" fillId="0" borderId="35" xfId="42" applyNumberFormat="1" applyFont="1" applyFill="1" applyBorder="1" applyAlignment="1">
      <alignment horizontal="center" vertical="center"/>
    </xf>
    <xf numFmtId="176" fontId="13" fillId="0" borderId="0" xfId="40" applyNumberFormat="1" applyFont="1" applyFill="1">
      <alignment vertical="center"/>
    </xf>
    <xf numFmtId="0" fontId="37" fillId="0" borderId="0" xfId="40" applyFont="1" applyFill="1" applyAlignment="1">
      <alignment horizontal="center" vertical="center"/>
    </xf>
    <xf numFmtId="0" fontId="30" fillId="0" borderId="0" xfId="40" applyFont="1" applyFill="1" applyAlignment="1">
      <alignment horizontal="center" vertical="center"/>
    </xf>
    <xf numFmtId="0" fontId="41" fillId="0" borderId="0" xfId="40" applyFont="1" applyFill="1" applyAlignment="1">
      <alignment vertical="center"/>
    </xf>
    <xf numFmtId="0" fontId="42" fillId="0" borderId="0" xfId="40" applyFont="1" applyFill="1" applyAlignment="1">
      <alignment horizontal="center" vertical="center"/>
    </xf>
    <xf numFmtId="0" fontId="41" fillId="0" borderId="0" xfId="40" applyFont="1" applyFill="1">
      <alignment vertical="center"/>
    </xf>
    <xf numFmtId="176" fontId="26" fillId="0" borderId="0" xfId="40" applyNumberFormat="1" applyFont="1" applyFill="1">
      <alignment vertical="center"/>
    </xf>
    <xf numFmtId="0" fontId="27" fillId="0" borderId="0" xfId="40" applyFont="1" applyFill="1" applyAlignment="1">
      <alignment horizontal="right" vertical="center"/>
    </xf>
    <xf numFmtId="0" fontId="27" fillId="0" borderId="0" xfId="40" applyFont="1" applyFill="1" applyAlignment="1">
      <alignment horizontal="center" vertical="center"/>
    </xf>
    <xf numFmtId="0" fontId="10" fillId="0" borderId="0" xfId="40" applyFont="1" applyFill="1" applyAlignment="1">
      <alignment horizontal="center" vertical="center"/>
    </xf>
    <xf numFmtId="1" fontId="30" fillId="0" borderId="0" xfId="40" applyNumberFormat="1" applyFont="1" applyFill="1" applyAlignment="1">
      <alignment horizontal="right" vertical="center"/>
    </xf>
    <xf numFmtId="176" fontId="38" fillId="0" borderId="0" xfId="91" applyNumberFormat="1" applyFont="1" applyFill="1" applyAlignment="1">
      <alignment horizontal="center" vertical="center"/>
    </xf>
    <xf numFmtId="176" fontId="10" fillId="0" borderId="0" xfId="91" applyNumberFormat="1" applyFont="1" applyFill="1" applyAlignment="1">
      <alignment horizontal="center" vertical="center"/>
    </xf>
    <xf numFmtId="176" fontId="45" fillId="0" borderId="0" xfId="40" applyNumberFormat="1" applyFont="1" applyFill="1" applyAlignment="1">
      <alignment horizontal="center" vertical="center"/>
    </xf>
    <xf numFmtId="176" fontId="45" fillId="0" borderId="0" xfId="40" applyNumberFormat="1" applyFont="1" applyFill="1">
      <alignment vertical="center"/>
    </xf>
    <xf numFmtId="0" fontId="38" fillId="0" borderId="0" xfId="40" applyFont="1" applyFill="1" applyAlignment="1">
      <alignment horizontal="center" vertical="center"/>
    </xf>
    <xf numFmtId="176" fontId="2" fillId="0" borderId="41" xfId="42" applyNumberFormat="1" applyFont="1" applyFill="1" applyBorder="1" applyAlignment="1">
      <alignment horizontal="center" vertical="center"/>
    </xf>
    <xf numFmtId="176" fontId="38" fillId="0" borderId="45" xfId="91" applyNumberFormat="1" applyFont="1" applyFill="1" applyBorder="1" applyAlignment="1">
      <alignment horizontal="center" vertical="center"/>
    </xf>
    <xf numFmtId="176" fontId="38" fillId="0" borderId="0" xfId="40" applyNumberFormat="1" applyFont="1" applyFill="1" applyAlignment="1">
      <alignment horizontal="center" vertical="center"/>
    </xf>
    <xf numFmtId="176" fontId="46" fillId="0" borderId="0" xfId="40" applyNumberFormat="1" applyFont="1" applyFill="1" applyAlignment="1">
      <alignment horizontal="center" vertical="center"/>
    </xf>
    <xf numFmtId="0" fontId="10" fillId="0" borderId="0" xfId="40" applyFill="1" applyAlignment="1">
      <alignment horizontal="center" vertical="center"/>
    </xf>
    <xf numFmtId="0" fontId="10" fillId="0" borderId="0" xfId="40" applyFill="1" applyAlignment="1">
      <alignment horizontal="center" vertical="center" wrapText="1"/>
    </xf>
    <xf numFmtId="176" fontId="33" fillId="0" borderId="41" xfId="42" applyNumberFormat="1" applyFont="1" applyFill="1" applyBorder="1" applyAlignment="1">
      <alignment vertical="center"/>
    </xf>
    <xf numFmtId="176" fontId="33" fillId="0" borderId="42" xfId="42" applyNumberFormat="1" applyFont="1" applyFill="1" applyBorder="1" applyAlignment="1">
      <alignment vertical="center"/>
    </xf>
    <xf numFmtId="0" fontId="6" fillId="0" borderId="20" xfId="40" applyFont="1" applyFill="1" applyBorder="1" applyAlignment="1">
      <alignment horizontal="center" vertical="center" wrapText="1"/>
    </xf>
    <xf numFmtId="0" fontId="6" fillId="0" borderId="25" xfId="40" applyFont="1" applyFill="1" applyBorder="1" applyAlignment="1">
      <alignment horizontal="center" vertical="center" wrapText="1"/>
    </xf>
    <xf numFmtId="0" fontId="6" fillId="0" borderId="23" xfId="40" applyFont="1" applyFill="1" applyBorder="1" applyAlignment="1">
      <alignment horizontal="center" vertical="center" wrapText="1"/>
    </xf>
    <xf numFmtId="0" fontId="6" fillId="0" borderId="27" xfId="40" applyFont="1" applyFill="1" applyBorder="1" applyAlignment="1">
      <alignment horizontal="center" vertical="center" wrapText="1"/>
    </xf>
    <xf numFmtId="0" fontId="6" fillId="0" borderId="46" xfId="40" applyFont="1" applyFill="1" applyBorder="1" applyAlignment="1">
      <alignment horizontal="center" vertical="center" wrapText="1"/>
    </xf>
    <xf numFmtId="0" fontId="6" fillId="0" borderId="47" xfId="40" applyFont="1" applyFill="1" applyBorder="1" applyAlignment="1">
      <alignment horizontal="center" vertical="center" wrapText="1"/>
    </xf>
    <xf numFmtId="0" fontId="28" fillId="0" borderId="11" xfId="40" applyFont="1" applyFill="1" applyBorder="1" applyAlignment="1">
      <alignment horizontal="center" vertical="center"/>
    </xf>
    <xf numFmtId="0" fontId="28" fillId="0" borderId="15" xfId="40" applyFont="1" applyFill="1" applyBorder="1" applyAlignment="1">
      <alignment horizontal="center" vertical="center"/>
    </xf>
    <xf numFmtId="0" fontId="28" fillId="0" borderId="19" xfId="40" applyFont="1" applyFill="1" applyBorder="1" applyAlignment="1">
      <alignment horizontal="center" vertical="center"/>
    </xf>
    <xf numFmtId="176" fontId="29" fillId="0" borderId="11" xfId="40" applyNumberFormat="1" applyFont="1" applyFill="1" applyBorder="1" applyAlignment="1">
      <alignment horizontal="center" vertical="center"/>
    </xf>
    <xf numFmtId="176" fontId="29" fillId="0" borderId="19" xfId="40" applyNumberFormat="1" applyFont="1" applyFill="1" applyBorder="1" applyAlignment="1">
      <alignment horizontal="center" vertical="center"/>
    </xf>
    <xf numFmtId="0" fontId="6" fillId="0" borderId="28" xfId="40" applyFont="1" applyFill="1" applyBorder="1" applyAlignment="1">
      <alignment horizontal="center" vertical="center" wrapText="1"/>
    </xf>
    <xf numFmtId="0" fontId="6" fillId="0" borderId="21" xfId="40" applyFont="1" applyFill="1" applyBorder="1" applyAlignment="1">
      <alignment horizontal="center" vertical="center" wrapText="1"/>
    </xf>
    <xf numFmtId="0" fontId="6" fillId="0" borderId="0" xfId="40" applyFont="1" applyFill="1" applyBorder="1" applyAlignment="1">
      <alignment horizontal="center" vertical="center" wrapText="1"/>
    </xf>
    <xf numFmtId="0" fontId="6" fillId="0" borderId="29" xfId="40" applyFont="1" applyFill="1" applyBorder="1" applyAlignment="1">
      <alignment horizontal="center" vertical="center" wrapText="1"/>
    </xf>
    <xf numFmtId="0" fontId="6" fillId="0" borderId="22" xfId="40" applyFont="1" applyFill="1" applyBorder="1" applyAlignment="1">
      <alignment horizontal="center" vertical="center" wrapText="1"/>
    </xf>
    <xf numFmtId="0" fontId="6" fillId="0" borderId="26" xfId="40" applyFont="1" applyFill="1" applyBorder="1" applyAlignment="1">
      <alignment horizontal="center" vertical="center" wrapText="1"/>
    </xf>
    <xf numFmtId="0" fontId="6" fillId="0" borderId="30" xfId="40" applyFont="1" applyFill="1" applyBorder="1" applyAlignment="1">
      <alignment horizontal="center" vertical="center" wrapText="1"/>
    </xf>
    <xf numFmtId="0" fontId="6" fillId="0" borderId="31" xfId="40" applyFont="1" applyFill="1" applyBorder="1" applyAlignment="1">
      <alignment horizontal="center" vertical="center" wrapText="1"/>
    </xf>
    <xf numFmtId="0" fontId="9" fillId="0" borderId="12" xfId="40" applyFont="1" applyFill="1" applyBorder="1" applyAlignment="1">
      <alignment horizontal="center" vertical="center"/>
    </xf>
    <xf numFmtId="0" fontId="9" fillId="0" borderId="13" xfId="40" applyFont="1" applyFill="1" applyBorder="1" applyAlignment="1">
      <alignment horizontal="center" vertical="center"/>
    </xf>
    <xf numFmtId="176" fontId="9" fillId="0" borderId="12" xfId="42" applyNumberFormat="1" applyFont="1" applyFill="1" applyBorder="1" applyAlignment="1">
      <alignment horizontal="center" vertical="center"/>
    </xf>
    <xf numFmtId="176" fontId="9" fillId="0" borderId="13" xfId="42" applyNumberFormat="1" applyFont="1" applyFill="1" applyBorder="1" applyAlignment="1">
      <alignment horizontal="center" vertical="center"/>
    </xf>
    <xf numFmtId="176" fontId="9" fillId="0" borderId="14" xfId="42" applyNumberFormat="1" applyFont="1" applyFill="1" applyBorder="1" applyAlignment="1">
      <alignment horizontal="center" vertical="center"/>
    </xf>
    <xf numFmtId="176" fontId="31" fillId="0" borderId="24" xfId="40" applyNumberFormat="1" applyFont="1" applyFill="1" applyBorder="1" applyAlignment="1">
      <alignment horizontal="center" vertical="center"/>
    </xf>
    <xf numFmtId="176" fontId="31" fillId="0" borderId="15" xfId="40" applyNumberFormat="1" applyFont="1" applyFill="1" applyBorder="1" applyAlignment="1">
      <alignment horizontal="center" vertical="center"/>
    </xf>
    <xf numFmtId="0" fontId="8" fillId="35" borderId="10" xfId="0" applyFont="1" applyFill="1" applyBorder="1" applyAlignment="1">
      <alignment horizontal="center" vertical="center"/>
    </xf>
  </cellXfs>
  <cellStyles count="93">
    <cellStyle name="20% - 輔色1 2 2" xfId="2"/>
    <cellStyle name="20% - 輔色1 3 2" xfId="3"/>
    <cellStyle name="20% - 輔色2 2 2" xfId="4"/>
    <cellStyle name="20% - 輔色2 3 2" xfId="5"/>
    <cellStyle name="20% - 輔色3 2 2" xfId="6"/>
    <cellStyle name="20% - 輔色3 3 2" xfId="7"/>
    <cellStyle name="20% - 輔色4 2 2" xfId="8"/>
    <cellStyle name="20% - 輔色4 3 2" xfId="9"/>
    <cellStyle name="20% - 輔色5 2 2" xfId="10"/>
    <cellStyle name="20% - 輔色5 3 2" xfId="11"/>
    <cellStyle name="20% - 輔色6 2 2" xfId="12"/>
    <cellStyle name="20% - 輔色6 3 2" xfId="13"/>
    <cellStyle name="40% - 輔色1 2 2" xfId="14"/>
    <cellStyle name="40% - 輔色1 3 2" xfId="15"/>
    <cellStyle name="40% - 輔色2 2 2" xfId="16"/>
    <cellStyle name="40% - 輔色2 3 2" xfId="17"/>
    <cellStyle name="40% - 輔色3 2 2" xfId="18"/>
    <cellStyle name="40% - 輔色3 3 2" xfId="19"/>
    <cellStyle name="40% - 輔色4 2 2" xfId="20"/>
    <cellStyle name="40% - 輔色4 3 2" xfId="21"/>
    <cellStyle name="40% - 輔色5 2 2" xfId="22"/>
    <cellStyle name="40% - 輔色5 3 2" xfId="23"/>
    <cellStyle name="40% - 輔色6 2 2" xfId="24"/>
    <cellStyle name="40% - 輔色6 3 2" xfId="25"/>
    <cellStyle name="60% - 輔色1 2 2" xfId="26"/>
    <cellStyle name="60% - 輔色1 3 2" xfId="27"/>
    <cellStyle name="60% - 輔色2 2 2" xfId="28"/>
    <cellStyle name="60% - 輔色2 3 2" xfId="29"/>
    <cellStyle name="60% - 輔色3 2 2" xfId="30"/>
    <cellStyle name="60% - 輔色3 3 2" xfId="31"/>
    <cellStyle name="60% - 輔色4 2 2" xfId="32"/>
    <cellStyle name="60% - 輔色4 3 2" xfId="33"/>
    <cellStyle name="60% - 輔色5 2 2" xfId="34"/>
    <cellStyle name="60% - 輔色5 3 2" xfId="35"/>
    <cellStyle name="60% - 輔色6 2 2" xfId="36"/>
    <cellStyle name="60% - 輔色6 3 2" xfId="37"/>
    <cellStyle name="一般" xfId="0" builtinId="0"/>
    <cellStyle name="一般 2 2" xfId="38"/>
    <cellStyle name="一般 3 2" xfId="39"/>
    <cellStyle name="一般 4" xfId="40"/>
    <cellStyle name="千分位" xfId="1" builtinId="3"/>
    <cellStyle name="千分位 2" xfId="41"/>
    <cellStyle name="千分位 3" xfId="42"/>
    <cellStyle name="千分位 4" xfId="91"/>
    <cellStyle name="千分位[0] 2" xfId="43"/>
    <cellStyle name="中等 2 2" xfId="44"/>
    <cellStyle name="中等 3 2" xfId="45"/>
    <cellStyle name="合計 2 2" xfId="46"/>
    <cellStyle name="合計 3 2" xfId="47"/>
    <cellStyle name="好 2 2" xfId="48"/>
    <cellStyle name="好 3 2" xfId="49"/>
    <cellStyle name="百分比 2" xfId="50"/>
    <cellStyle name="百分比 3" xfId="92"/>
    <cellStyle name="計算方式 2 2" xfId="51"/>
    <cellStyle name="計算方式 3 2" xfId="52"/>
    <cellStyle name="連結的儲存格 2 2" xfId="53"/>
    <cellStyle name="連結的儲存格 3 2" xfId="54"/>
    <cellStyle name="備註 2 2" xfId="55"/>
    <cellStyle name="備註 3 2" xfId="56"/>
    <cellStyle name="說明文字 2 2" xfId="57"/>
    <cellStyle name="說明文字 3 2" xfId="58"/>
    <cellStyle name="輔色1 2 2" xfId="59"/>
    <cellStyle name="輔色1 3 2" xfId="60"/>
    <cellStyle name="輔色2 2 2" xfId="61"/>
    <cellStyle name="輔色2 3 2" xfId="62"/>
    <cellStyle name="輔色3 2 2" xfId="63"/>
    <cellStyle name="輔色3 3 2" xfId="64"/>
    <cellStyle name="輔色4 2 2" xfId="65"/>
    <cellStyle name="輔色4 3 2" xfId="66"/>
    <cellStyle name="輔色5 2 2" xfId="67"/>
    <cellStyle name="輔色5 3 2" xfId="68"/>
    <cellStyle name="輔色6 2 2" xfId="69"/>
    <cellStyle name="輔色6 3 2" xfId="70"/>
    <cellStyle name="標題 1 2 2" xfId="71"/>
    <cellStyle name="標題 1 3 2" xfId="72"/>
    <cellStyle name="標題 2 2 2" xfId="73"/>
    <cellStyle name="標題 2 3 2" xfId="74"/>
    <cellStyle name="標題 3 2 2" xfId="75"/>
    <cellStyle name="標題 3 3 2" xfId="76"/>
    <cellStyle name="標題 4 2 2" xfId="77"/>
    <cellStyle name="標題 4 3 2" xfId="78"/>
    <cellStyle name="標題 5 2" xfId="79"/>
    <cellStyle name="標題 6 2" xfId="80"/>
    <cellStyle name="輸入 2 2" xfId="81"/>
    <cellStyle name="輸入 3 2" xfId="82"/>
    <cellStyle name="輸出 2 2" xfId="83"/>
    <cellStyle name="輸出 3 2" xfId="84"/>
    <cellStyle name="檢查儲存格 2 2" xfId="85"/>
    <cellStyle name="檢查儲存格 3 2" xfId="86"/>
    <cellStyle name="壞 2 2" xfId="87"/>
    <cellStyle name="壞 3 2" xfId="88"/>
    <cellStyle name="警告文字 2 2" xfId="89"/>
    <cellStyle name="警告文字 3 2" xfId="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70" zoomScaleNormal="70" workbookViewId="0">
      <selection activeCell="F17" sqref="F17"/>
    </sheetView>
  </sheetViews>
  <sheetFormatPr defaultColWidth="8.90625" defaultRowHeight="17" x14ac:dyDescent="0.4"/>
  <cols>
    <col min="1" max="1" width="21.36328125" style="37" bestFit="1" customWidth="1"/>
    <col min="2" max="2" width="11.81640625" style="45" customWidth="1"/>
    <col min="3" max="3" width="21.81640625" style="46" customWidth="1"/>
    <col min="4" max="4" width="20.08984375" style="46" customWidth="1"/>
    <col min="5" max="5" width="21.36328125" style="46" customWidth="1"/>
    <col min="6" max="6" width="22" style="37" customWidth="1"/>
    <col min="7" max="7" width="19" style="37" customWidth="1"/>
    <col min="8" max="8" width="21.90625" style="37" customWidth="1"/>
    <col min="9" max="9" width="12.1796875" style="30" customWidth="1"/>
    <col min="10" max="10" width="25.08984375" style="29" customWidth="1"/>
    <col min="11" max="16384" width="8.90625" style="28"/>
  </cols>
  <sheetData>
    <row r="1" spans="1:10" ht="17.5" thickBot="1" x14ac:dyDescent="0.45"/>
    <row r="2" spans="1:10" ht="20" thickTop="1" x14ac:dyDescent="0.4">
      <c r="A2" s="83" t="s">
        <v>19</v>
      </c>
      <c r="B2" s="93" t="s">
        <v>20</v>
      </c>
      <c r="C2" s="106" t="s">
        <v>21</v>
      </c>
      <c r="D2" s="107"/>
      <c r="E2" s="108" t="s">
        <v>22</v>
      </c>
      <c r="F2" s="109"/>
      <c r="G2" s="110"/>
      <c r="H2" s="96" t="s">
        <v>23</v>
      </c>
      <c r="J2" s="36" t="s">
        <v>24</v>
      </c>
    </row>
    <row r="3" spans="1:10" ht="19.5" x14ac:dyDescent="0.4">
      <c r="A3" s="83"/>
      <c r="B3" s="94"/>
      <c r="C3" s="47" t="s">
        <v>25</v>
      </c>
      <c r="D3" s="48">
        <v>1.4999999999999999E-2</v>
      </c>
      <c r="E3" s="49"/>
      <c r="F3" s="47" t="s">
        <v>26</v>
      </c>
      <c r="G3" s="50">
        <v>0.01</v>
      </c>
      <c r="H3" s="97"/>
      <c r="J3" s="36" t="s">
        <v>27</v>
      </c>
    </row>
    <row r="4" spans="1:10" ht="16.5" customHeight="1" x14ac:dyDescent="0.4">
      <c r="A4" s="83"/>
      <c r="B4" s="94"/>
      <c r="C4" s="87" t="s">
        <v>28</v>
      </c>
      <c r="D4" s="99" t="s">
        <v>29</v>
      </c>
      <c r="E4" s="87" t="s">
        <v>30</v>
      </c>
      <c r="F4" s="102" t="s">
        <v>31</v>
      </c>
      <c r="G4" s="89" t="s">
        <v>32</v>
      </c>
      <c r="H4" s="111">
        <f>SUM(C9:G9)</f>
        <v>0</v>
      </c>
      <c r="J4" s="36" t="s">
        <v>33</v>
      </c>
    </row>
    <row r="5" spans="1:10" ht="19.5" x14ac:dyDescent="0.4">
      <c r="A5" s="83"/>
      <c r="B5" s="94"/>
      <c r="C5" s="88"/>
      <c r="D5" s="100"/>
      <c r="E5" s="88"/>
      <c r="F5" s="103"/>
      <c r="G5" s="90"/>
      <c r="H5" s="112"/>
      <c r="J5" s="36" t="s">
        <v>64</v>
      </c>
    </row>
    <row r="6" spans="1:10" ht="20" thickBot="1" x14ac:dyDescent="0.45">
      <c r="A6" s="83"/>
      <c r="B6" s="95"/>
      <c r="C6" s="98"/>
      <c r="D6" s="101"/>
      <c r="E6" s="98"/>
      <c r="F6" s="104"/>
      <c r="G6" s="105"/>
      <c r="H6" s="112"/>
      <c r="J6" s="36" t="s">
        <v>63</v>
      </c>
    </row>
    <row r="7" spans="1:10" ht="20.5" thickTop="1" thickBot="1" x14ac:dyDescent="0.45">
      <c r="A7" s="83"/>
      <c r="B7" s="51" t="s">
        <v>34</v>
      </c>
      <c r="C7" s="52"/>
      <c r="D7" s="22">
        <v>0</v>
      </c>
      <c r="E7" s="53"/>
      <c r="F7" s="54"/>
      <c r="G7" s="23">
        <f>H12-E10-E8-F7-F8-G8-C10</f>
        <v>0</v>
      </c>
      <c r="H7" s="55">
        <f>SUM(E7:G7)*G3+(C7*D3)</f>
        <v>0</v>
      </c>
      <c r="J7" s="36" t="s">
        <v>62</v>
      </c>
    </row>
    <row r="8" spans="1:10" ht="20.5" thickTop="1" thickBot="1" x14ac:dyDescent="0.45">
      <c r="A8" s="83"/>
      <c r="B8" s="56"/>
      <c r="C8" s="57"/>
      <c r="D8" s="24"/>
      <c r="E8" s="57">
        <v>0</v>
      </c>
      <c r="F8" s="54">
        <v>0</v>
      </c>
      <c r="G8" s="25">
        <v>0</v>
      </c>
      <c r="H8" s="55">
        <f>SUM(E8:G8)*G3+(C8*D3)</f>
        <v>0</v>
      </c>
      <c r="I8" s="43"/>
      <c r="J8" s="36" t="s">
        <v>61</v>
      </c>
    </row>
    <row r="9" spans="1:10" ht="20.5" thickTop="1" thickBot="1" x14ac:dyDescent="0.45">
      <c r="A9" s="83"/>
      <c r="B9" s="58" t="s">
        <v>35</v>
      </c>
      <c r="C9" s="85">
        <f>(C7+D7)*D3</f>
        <v>0</v>
      </c>
      <c r="D9" s="86"/>
      <c r="E9" s="42"/>
      <c r="F9" s="41"/>
      <c r="G9" s="26">
        <f>SUM(E7:G8)*$G$3</f>
        <v>0</v>
      </c>
      <c r="H9" s="59"/>
    </row>
    <row r="10" spans="1:10" ht="18.5" thickTop="1" thickBot="1" x14ac:dyDescent="0.45">
      <c r="A10" s="83"/>
      <c r="C10" s="60">
        <f>SUM(C7:D8)</f>
        <v>0</v>
      </c>
      <c r="D10" s="61"/>
      <c r="E10" s="62">
        <f>SUM(E7:E9)</f>
        <v>0</v>
      </c>
      <c r="G10" s="63"/>
      <c r="H10" s="64" t="s">
        <v>36</v>
      </c>
    </row>
    <row r="11" spans="1:10" ht="20" thickTop="1" x14ac:dyDescent="0.4">
      <c r="A11" s="83"/>
      <c r="C11" s="60"/>
      <c r="D11" s="65"/>
      <c r="H11" s="35">
        <f>SUM(C7:G8)</f>
        <v>0</v>
      </c>
      <c r="I11" s="40" t="s">
        <v>37</v>
      </c>
    </row>
    <row r="12" spans="1:10" ht="18" x14ac:dyDescent="0.4">
      <c r="D12" s="61"/>
      <c r="H12" s="39"/>
      <c r="I12" s="38" t="s">
        <v>38</v>
      </c>
    </row>
    <row r="13" spans="1:10" ht="20" thickBot="1" x14ac:dyDescent="0.45">
      <c r="A13" s="84" t="s">
        <v>39</v>
      </c>
      <c r="B13" s="66" t="s">
        <v>40</v>
      </c>
      <c r="E13" s="67" t="s">
        <v>42</v>
      </c>
      <c r="F13" s="68" t="s">
        <v>43</v>
      </c>
      <c r="H13" s="69"/>
      <c r="J13" s="36"/>
    </row>
    <row r="14" spans="1:10" ht="20" thickTop="1" x14ac:dyDescent="0.4">
      <c r="A14" s="83"/>
      <c r="C14" s="32" t="s">
        <v>41</v>
      </c>
      <c r="D14" s="31"/>
      <c r="E14" s="44">
        <v>20191031</v>
      </c>
      <c r="F14" s="44">
        <v>20190901</v>
      </c>
      <c r="I14" s="28"/>
      <c r="J14" s="36" t="s">
        <v>24</v>
      </c>
    </row>
    <row r="15" spans="1:10" ht="19.5" x14ac:dyDescent="0.4">
      <c r="A15" s="83"/>
      <c r="B15" s="70"/>
      <c r="C15" s="87" t="s">
        <v>28</v>
      </c>
      <c r="D15" s="89" t="s">
        <v>44</v>
      </c>
      <c r="E15" s="71" t="s">
        <v>45</v>
      </c>
      <c r="I15" s="28"/>
      <c r="J15" s="36" t="s">
        <v>46</v>
      </c>
    </row>
    <row r="16" spans="1:10" ht="19.5" x14ac:dyDescent="0.4">
      <c r="A16" s="83"/>
      <c r="B16" s="70"/>
      <c r="C16" s="88"/>
      <c r="D16" s="90"/>
      <c r="E16" s="72"/>
      <c r="F16" s="46"/>
      <c r="I16" s="28"/>
      <c r="J16" s="36" t="s">
        <v>47</v>
      </c>
    </row>
    <row r="17" spans="1:10" ht="20" thickBot="1" x14ac:dyDescent="0.45">
      <c r="A17" s="83"/>
      <c r="B17" s="70"/>
      <c r="C17" s="88"/>
      <c r="D17" s="90"/>
      <c r="E17" s="72"/>
      <c r="F17" s="46"/>
      <c r="I17" s="28"/>
      <c r="J17" s="36" t="s">
        <v>48</v>
      </c>
    </row>
    <row r="18" spans="1:10" ht="20.5" thickTop="1" thickBot="1" x14ac:dyDescent="0.45">
      <c r="A18" s="83"/>
      <c r="B18" s="73" t="s">
        <v>49</v>
      </c>
      <c r="C18" s="27"/>
      <c r="D18" s="27"/>
      <c r="E18" s="74">
        <f>SUM(C18:D18)</f>
        <v>0</v>
      </c>
      <c r="F18" s="75"/>
      <c r="H18" s="35"/>
      <c r="I18" s="28"/>
      <c r="J18" s="34" t="s">
        <v>50</v>
      </c>
    </row>
    <row r="19" spans="1:10" ht="20.5" thickTop="1" thickBot="1" x14ac:dyDescent="0.45">
      <c r="A19" s="83"/>
      <c r="B19" s="73" t="s">
        <v>4</v>
      </c>
      <c r="C19" s="23"/>
      <c r="D19" s="27"/>
      <c r="E19" s="74">
        <f>SUM(C19:D19)</f>
        <v>0</v>
      </c>
      <c r="F19" s="75"/>
      <c r="I19" s="28"/>
      <c r="J19" s="34" t="s">
        <v>51</v>
      </c>
    </row>
    <row r="20" spans="1:10" ht="20" thickTop="1" x14ac:dyDescent="0.4">
      <c r="A20" s="83"/>
      <c r="B20" s="73"/>
      <c r="C20" s="76">
        <f>SUM(C18:C19)</f>
        <v>0</v>
      </c>
      <c r="D20" s="76">
        <f>SUM(D18:D19)</f>
        <v>0</v>
      </c>
      <c r="E20" s="76">
        <f>SUM(E18:E19)</f>
        <v>0</v>
      </c>
      <c r="F20" s="77">
        <f>SUM(C20:D20)</f>
        <v>0</v>
      </c>
      <c r="H20" s="77"/>
      <c r="I20" s="28"/>
      <c r="J20" s="34" t="s">
        <v>52</v>
      </c>
    </row>
    <row r="21" spans="1:10" ht="19.5" x14ac:dyDescent="0.4">
      <c r="E21" s="60"/>
      <c r="F21" s="45"/>
      <c r="J21" s="33" t="s">
        <v>53</v>
      </c>
    </row>
    <row r="22" spans="1:10" ht="20" thickBot="1" x14ac:dyDescent="0.45">
      <c r="J22" s="33" t="s">
        <v>54</v>
      </c>
    </row>
    <row r="23" spans="1:10" ht="20" thickTop="1" x14ac:dyDescent="0.4">
      <c r="A23" s="83" t="s">
        <v>55</v>
      </c>
      <c r="B23" s="66" t="s">
        <v>40</v>
      </c>
      <c r="C23" s="32" t="s">
        <v>41</v>
      </c>
      <c r="D23" s="31"/>
    </row>
    <row r="24" spans="1:10" ht="19.5" x14ac:dyDescent="0.4">
      <c r="A24" s="83"/>
      <c r="B24" s="65" t="s">
        <v>56</v>
      </c>
      <c r="C24" s="91" t="s">
        <v>28</v>
      </c>
      <c r="D24" s="89" t="s">
        <v>44</v>
      </c>
      <c r="E24" s="71" t="s">
        <v>57</v>
      </c>
    </row>
    <row r="25" spans="1:10" x14ac:dyDescent="0.4">
      <c r="A25" s="83"/>
      <c r="C25" s="92"/>
      <c r="D25" s="90"/>
      <c r="E25" s="72"/>
    </row>
    <row r="26" spans="1:10" ht="17.5" thickBot="1" x14ac:dyDescent="0.45">
      <c r="A26" s="83"/>
      <c r="C26" s="92"/>
      <c r="D26" s="90"/>
      <c r="E26" s="72"/>
    </row>
    <row r="27" spans="1:10" ht="18" thickTop="1" thickBot="1" x14ac:dyDescent="0.45">
      <c r="A27" s="83"/>
      <c r="B27" s="78" t="s">
        <v>58</v>
      </c>
      <c r="C27" s="79"/>
      <c r="D27" s="80"/>
      <c r="E27" s="74">
        <f>SUM(C27:D27)</f>
        <v>0</v>
      </c>
    </row>
    <row r="28" spans="1:10" ht="18" thickTop="1" thickBot="1" x14ac:dyDescent="0.45">
      <c r="A28" s="83"/>
      <c r="B28" s="78" t="s">
        <v>59</v>
      </c>
      <c r="C28" s="79"/>
      <c r="D28" s="80"/>
      <c r="E28" s="74">
        <f>SUM(C28:D28)</f>
        <v>0</v>
      </c>
    </row>
    <row r="29" spans="1:10" ht="18" thickTop="1" thickBot="1" x14ac:dyDescent="0.45">
      <c r="A29" s="83"/>
      <c r="B29" s="78" t="s">
        <v>60</v>
      </c>
      <c r="C29" s="79"/>
      <c r="D29" s="80"/>
      <c r="E29" s="74">
        <f>SUM(C29:D29)</f>
        <v>0</v>
      </c>
    </row>
    <row r="30" spans="1:10" ht="17.5" thickTop="1" x14ac:dyDescent="0.4">
      <c r="A30" s="83"/>
      <c r="C30" s="76">
        <f>SUM(C27:C29)</f>
        <v>0</v>
      </c>
      <c r="D30" s="81">
        <f>SUM(D27:D29)</f>
        <v>0</v>
      </c>
      <c r="E30" s="76">
        <f>SUM(E27:E29)</f>
        <v>0</v>
      </c>
      <c r="F30" s="77">
        <f>SUM(C30:D30)</f>
        <v>0</v>
      </c>
    </row>
    <row r="31" spans="1:10" ht="19.5" x14ac:dyDescent="0.4">
      <c r="E31" s="82"/>
    </row>
  </sheetData>
  <mergeCells count="18">
    <mergeCell ref="H2:H3"/>
    <mergeCell ref="C4:C6"/>
    <mergeCell ref="D4:D6"/>
    <mergeCell ref="E4:E6"/>
    <mergeCell ref="F4:F6"/>
    <mergeCell ref="G4:G6"/>
    <mergeCell ref="C2:D2"/>
    <mergeCell ref="E2:G2"/>
    <mergeCell ref="H4:H6"/>
    <mergeCell ref="A2:A11"/>
    <mergeCell ref="A13:A20"/>
    <mergeCell ref="A23:A30"/>
    <mergeCell ref="C9:D9"/>
    <mergeCell ref="C15:C17"/>
    <mergeCell ref="D15:D17"/>
    <mergeCell ref="C24:C26"/>
    <mergeCell ref="D24:D26"/>
    <mergeCell ref="B2:B6"/>
  </mergeCells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CR231"/>
  <sheetViews>
    <sheetView tabSelected="1" zoomScale="86" zoomScaleNormal="86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G9" sqref="G9"/>
    </sheetView>
  </sheetViews>
  <sheetFormatPr defaultColWidth="9" defaultRowHeight="17" x14ac:dyDescent="0.4"/>
  <cols>
    <col min="1" max="1" width="12.1796875" style="10" bestFit="1" customWidth="1"/>
    <col min="2" max="2" width="16" style="19" customWidth="1"/>
    <col min="3" max="4" width="8.1796875" style="2" customWidth="1"/>
    <col min="5" max="5" width="19.6328125" style="3" customWidth="1"/>
    <col min="6" max="6" width="17.6328125" style="4" customWidth="1"/>
    <col min="7" max="7" width="9" style="2" customWidth="1"/>
    <col min="8" max="8" width="13.7265625" style="5" bestFit="1" customWidth="1"/>
    <col min="9" max="9" width="9" style="2" customWidth="1"/>
    <col min="10" max="11" width="13.08984375" style="2" customWidth="1"/>
    <col min="12" max="12" width="15.6328125" style="4" customWidth="1"/>
    <col min="13" max="13" width="18.36328125" style="4" customWidth="1"/>
    <col min="14" max="14" width="16.90625" style="4" bestFit="1" customWidth="1"/>
    <col min="15" max="15" width="17" style="4" customWidth="1"/>
    <col min="16" max="16" width="14.1796875" style="4" customWidth="1"/>
    <col min="17" max="17" width="16.36328125" style="4" customWidth="1"/>
    <col min="18" max="18" width="52.36328125" style="3" customWidth="1"/>
    <col min="19" max="19" width="21.81640625" style="6" customWidth="1"/>
    <col min="20" max="20" width="42.1796875" style="20" customWidth="1"/>
    <col min="21" max="21" width="17" style="8" customWidth="1"/>
    <col min="22" max="22" width="17" style="9" customWidth="1"/>
    <col min="23" max="23" width="12.1796875" style="9" bestFit="1" customWidth="1"/>
    <col min="24" max="96" width="9" style="9"/>
    <col min="97" max="16384" width="9" style="10"/>
  </cols>
  <sheetData>
    <row r="1" spans="1:96" ht="19.5" x14ac:dyDescent="0.45">
      <c r="B1" s="1" t="s">
        <v>0</v>
      </c>
      <c r="T1" s="7" t="s">
        <v>1</v>
      </c>
      <c r="CR1" s="10"/>
    </row>
    <row r="2" spans="1:96" s="18" customFormat="1" ht="18" customHeight="1" x14ac:dyDescent="0.4">
      <c r="A2" s="18" t="s">
        <v>65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3" t="s">
        <v>7</v>
      </c>
      <c r="H2" s="11" t="s">
        <v>67</v>
      </c>
      <c r="I2" s="11" t="s">
        <v>8</v>
      </c>
      <c r="J2" s="11" t="s">
        <v>9</v>
      </c>
      <c r="K2" s="113" t="s">
        <v>68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4" t="s">
        <v>15</v>
      </c>
      <c r="R2" s="11" t="s">
        <v>16</v>
      </c>
      <c r="S2" s="12" t="s">
        <v>17</v>
      </c>
      <c r="T2" s="15" t="s">
        <v>18</v>
      </c>
      <c r="U2" s="16" t="s">
        <v>66</v>
      </c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</row>
    <row r="81" spans="2:96" s="21" customFormat="1" x14ac:dyDescent="0.4">
      <c r="B81" s="19"/>
      <c r="C81" s="2"/>
      <c r="D81" s="2"/>
      <c r="E81" s="3"/>
      <c r="F81" s="4"/>
      <c r="G81" s="2"/>
      <c r="H81" s="5"/>
      <c r="I81" s="2"/>
      <c r="J81" s="2"/>
      <c r="K81" s="2"/>
      <c r="L81" s="4"/>
      <c r="M81" s="4"/>
      <c r="N81" s="4"/>
      <c r="O81" s="4"/>
      <c r="P81" s="4"/>
      <c r="Q81" s="4"/>
      <c r="R81" s="3"/>
      <c r="S81" s="6"/>
      <c r="T81" s="20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</row>
    <row r="83" spans="2:96" s="21" customFormat="1" x14ac:dyDescent="0.4">
      <c r="B83" s="19"/>
      <c r="C83" s="2"/>
      <c r="D83" s="2"/>
      <c r="E83" s="3"/>
      <c r="F83" s="4"/>
      <c r="G83" s="2"/>
      <c r="H83" s="5"/>
      <c r="I83" s="2"/>
      <c r="J83" s="2"/>
      <c r="K83" s="2"/>
      <c r="L83" s="4"/>
      <c r="M83" s="4"/>
      <c r="N83" s="4"/>
      <c r="O83" s="4"/>
      <c r="P83" s="4"/>
      <c r="Q83" s="4"/>
      <c r="R83" s="3"/>
      <c r="S83" s="6"/>
      <c r="T83" s="20"/>
      <c r="U83" s="8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</row>
    <row r="229" spans="2:96" s="4" customFormat="1" x14ac:dyDescent="0.4">
      <c r="B229" s="19"/>
      <c r="C229" s="2"/>
      <c r="D229" s="2"/>
      <c r="E229" s="3"/>
      <c r="G229" s="2"/>
      <c r="H229" s="5"/>
      <c r="I229" s="2"/>
      <c r="J229" s="2"/>
      <c r="K229" s="2"/>
      <c r="R229" s="3"/>
      <c r="S229" s="6"/>
      <c r="T229" s="20"/>
      <c r="U229" s="8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</row>
    <row r="231" spans="2:96" s="4" customFormat="1" x14ac:dyDescent="0.4">
      <c r="B231" s="19"/>
      <c r="C231" s="2"/>
      <c r="D231" s="2"/>
      <c r="E231" s="3"/>
      <c r="G231" s="2"/>
      <c r="H231" s="5"/>
      <c r="I231" s="2"/>
      <c r="J231" s="2"/>
      <c r="K231" s="2"/>
      <c r="R231" s="3"/>
      <c r="S231" s="6"/>
      <c r="T231" s="20"/>
      <c r="U231" s="8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</row>
  </sheetData>
  <autoFilter ref="B2:CG2"/>
  <phoneticPr fontId="3" type="noConversion"/>
  <printOptions horizontalCentered="1"/>
  <pageMargins left="0" right="0" top="0.39370078740157483" bottom="0.31496062992125984" header="0.19685039370078741" footer="0.19685039370078741"/>
  <pageSetup paperSize="9" scale="47" fitToHeight="50" orientation="landscape" horizontalDpi="4294967294" verticalDpi="300" r:id="rId1"/>
  <headerFooter alignWithMargins="0">
    <oddFooter>&amp;C&amp;P /&amp;N&amp;R&amp;D /&amp;T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總表</vt:lpstr>
      <vt:lpstr>10804工作表</vt:lpstr>
      <vt:lpstr>'10804工作表'!Print_Area</vt:lpstr>
      <vt:lpstr>'10804工作表'!Print_Titles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楷杰-Ted</cp:lastModifiedBy>
  <dcterms:created xsi:type="dcterms:W3CDTF">2019-05-27T06:10:27Z</dcterms:created>
  <dcterms:modified xsi:type="dcterms:W3CDTF">2022-02-23T07:11:38Z</dcterms:modified>
</cp:coreProperties>
</file>