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0AEE41C7-F934-4987-86D8-1D1D16F6DC5D}" xr6:coauthVersionLast="47" xr6:coauthVersionMax="47" xr10:uidLastSave="{00000000-0000-0000-0000-000000000000}"/>
  <bookViews>
    <workbookView xWindow="-110" yWindow="-110" windowWidth="19420" windowHeight="10560" tabRatio="720" xr2:uid="{00000000-000D-0000-FFFF-FFFF00000000}"/>
  </bookViews>
  <sheets>
    <sheet name="User審查意見彙整" sheetId="7" r:id="rId1"/>
    <sheet name="工作表2" sheetId="9" r:id="rId2"/>
  </sheets>
  <definedNames>
    <definedName name="_xlnm._FilterDatabase" localSheetId="0" hidden="1">User審查意見彙整!$I$1:$I$67</definedName>
  </definedNames>
  <calcPr calcId="181029"/>
  <pivotCaches>
    <pivotCache cacheId="7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<sst xmlns="http://schemas.openxmlformats.org/spreadsheetml/2006/main" count="456" uniqueCount="195">
  <si>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</si>
  <si>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</si>
  <si>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</si>
  <si>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</si>
  <si>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</si>
  <si>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</si>
  <si>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</si>
  <si>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</si>
  <si>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</si>
  <si>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</si>
  <si>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</si>
  <si>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</si>
  <si>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</si>
  <si>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</si>
  <si>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</si>
  <si>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</si>
  <si>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</si>
  <si>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</si>
  <si>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</si>
  <si>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</si>
  <si>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</si>
  <si>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</si>
  <si>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</si>
  <si>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</si>
  <si>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</si>
  <si>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</si>
  <si>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</si>
  <si>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</si>
  <si>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</si>
  <si>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</si>
  <si>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</si>
  <si>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</si>
  <si>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</si>
  <si>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</si>
  <si>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</si>
  <si>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</si>
  <si>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</si>
  <si>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</si>
  <si>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</si>
  <si>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</si>
  <si>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</si>
  <si>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</si>
  <si>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</si>
  <si>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</si>
  <si>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</si>
  <si>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</si>
  <si>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</si>
  <si>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</si>
  <si>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</si>
  <si>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</si>
  <si>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</si>
  <si>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</si>
  <si>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</si>
  <si>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</si>
  <si>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</si>
  <si>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</si>
  <si>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</si>
  <si>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</si>
  <si>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</si>
  <si>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</si>
  <si>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</si>
  <si>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</si>
  <si>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</si>
  <si>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8" type="noConversion"/>
  </si>
  <si>
    <t>1. 查詢到的資料畫面是什麼樣子?
2. 如該案件有多個額度有多個代碼情形者?會如何顯示?</t>
    <phoneticPr fontId="8" type="noConversion"/>
  </si>
  <si>
    <t>新增修改刪除同一代碼，是否會套用到前述已被該代碼註記的案件?</t>
    <phoneticPr fontId="8"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</si>
  <si>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</si>
  <si>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</si>
  <si>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</si>
  <si>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</si>
  <si>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</si>
  <si>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</si>
  <si>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</si>
  <si>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</si>
  <si>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</si>
  <si>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</si>
  <si>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</si>
  <si>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</si>
  <si>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</si>
  <si>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</si>
  <si>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</si>
  <si>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</si>
  <si>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</si>
  <si>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</si>
  <si>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</si>
  <si>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</si>
  <si>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</si>
  <si>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</si>
  <si>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</si>
  <si>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</si>
  <si>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</si>
  <si>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</si>
  <si>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</si>
  <si>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</si>
  <si>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</si>
  <si>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</si>
  <si>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</si>
  <si>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</si>
  <si>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</si>
  <si>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</si>
  <si>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</si>
  <si>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</si>
  <si>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</si>
  <si>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</si>
  <si>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</si>
  <si>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</si>
  <si>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</si>
  <si>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</si>
  <si>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</si>
  <si>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</si>
  <si>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</si>
  <si>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</si>
  <si>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</si>
  <si>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</si>
  <si>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</si>
  <si>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</si>
  <si>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</si>
  <si>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</si>
  <si>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</si>
  <si>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</si>
  <si>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</si>
  <si>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</si>
  <si>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</si>
  <si>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</si>
  <si>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</si>
  <si>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</si>
  <si>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</si>
  <si>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</si>
  <si>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</si>
  <si>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</si>
  <si>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</si>
  <si>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</si>
  <si>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</si>
  <si>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</si>
  <si>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</si>
  <si>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</si>
  <si>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</si>
  <si>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</si>
  <si>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</si>
  <si>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</si>
  <si>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</si>
  <si>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</si>
  <si>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</si>
  <si>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</si>
  <si>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</si>
  <si>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</si>
  <si>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</si>
  <si>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</si>
  <si>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</si>
  <si>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</si>
  <si>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</si>
  <si>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</si>
  <si>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</si>
  <si>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</si>
  <si>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</si>
  <si>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</si>
  <si>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</si>
  <si>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r>
      <t>003依核准額度、004依申貸金額,文字說明分別為
3.自借款日起算，於未滿 36個月期間提前清償者，</t>
    </r>
    <r>
      <rPr>
        <sz val="11"/>
        <color rgb="FFFF0000"/>
        <rFont val="微軟正黑體"/>
        <family val="2"/>
        <charset val="136"/>
      </rPr>
      <t>每次還款按核准額度</t>
    </r>
    <r>
      <rPr>
        <sz val="11"/>
        <color theme="1"/>
        <rFont val="微軟正黑體"/>
        <family val="2"/>
        <charset val="136"/>
      </rPr>
      <t>，1.00% 計付違約金，但每36個月遞減違約金1.00%，領清償證明時收取
4.自借款日起算，於未滿 36個月期間提前清償者，</t>
    </r>
    <r>
      <rPr>
        <sz val="11"/>
        <color rgb="FFFF0000"/>
        <rFont val="微軟正黑體"/>
        <family val="2"/>
        <charset val="136"/>
      </rPr>
      <t>每次還款依撥款金額</t>
    </r>
    <r>
      <rPr>
        <sz val="11"/>
        <color theme="1"/>
        <rFont val="微軟正黑體"/>
        <family val="2"/>
        <charset val="136"/>
      </rPr>
      <t>，1.00% 計付違約金，但每36個月遞減違約金1.00%，領清償證明時收取</t>
    </r>
  </si>
  <si>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</si>
  <si>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</si>
  <si>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</si>
  <si>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</si>
  <si>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</si>
  <si>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</si>
  <si>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</si>
  <si>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</si>
  <si>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</si>
  <si>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r>
      <t>萬事宜處</t>
    </r>
    <r>
      <rPr>
        <b/>
        <sz val="11"/>
        <color theme="1"/>
        <rFont val="標楷體"/>
        <family val="4"/>
        <charset val="136"/>
      </rPr>
      <t>理</t>
    </r>
    <r>
      <rPr>
        <b/>
        <sz val="11"/>
        <color theme="1"/>
        <rFont val="標楷體"/>
        <family val="4"/>
        <charset val="136"/>
      </rPr>
      <t>說</t>
    </r>
    <r>
      <rPr>
        <b/>
        <sz val="11"/>
        <color theme="1"/>
        <rFont val="標楷體"/>
        <family val="4"/>
        <charset val="136"/>
      </rPr>
      <t>明</t>
    </r>
    <phoneticPr fontId="1" type="noConversion"/>
  </si>
  <si>
    <r>
      <t>SKL問</t>
    </r>
    <r>
      <rPr>
        <b/>
        <sz val="11"/>
        <color theme="1"/>
        <rFont val="標楷體"/>
        <family val="4"/>
        <charset val="136"/>
      </rPr>
      <t>題</t>
    </r>
    <r>
      <rPr>
        <b/>
        <sz val="11"/>
        <color theme="1"/>
        <rFont val="標楷體"/>
        <family val="4"/>
        <charset val="136"/>
      </rPr>
      <t>描</t>
    </r>
    <r>
      <rPr>
        <b/>
        <sz val="11"/>
        <color theme="1"/>
        <rFont val="標楷體"/>
        <family val="4"/>
        <charset val="136"/>
      </rPr>
      <t>述</t>
    </r>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</si>
  <si>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</si>
  <si>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</si>
  <si>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</si>
  <si>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</si>
  <si>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</si>
  <si>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張舜雯</t>
  </si>
  <si>
    <t>宋郁宏</t>
  </si>
  <si>
    <t>許慧玉</t>
  </si>
  <si>
    <t>蔡珮瑜</t>
  </si>
  <si>
    <t>回覆 的加總</t>
  </si>
  <si>
    <t>回覆</t>
  </si>
  <si>
    <t>收到 的加總</t>
  </si>
  <si>
    <t>收到</t>
  </si>
  <si>
    <t>意見收到日</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</si>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</sst>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6"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10"/>
      <name val="標楷體"/>
      <family val="4"/>
      <charset val="136"/>
    </font>
    <font>
      <sz val="9"/>
      <name val="新細明體"/>
      <family val="3"/>
      <charset val="136"/>
      <scheme val="minor"/>
    </font>
    <font>
      <sz val="11"/>
      <color theme="1"/>
      <name val="微軟正黑體"/>
      <family val="2"/>
      <charset val="136"/>
    </font>
    <font>
      <sz val="11"/>
      <name val="微軟正黑體"/>
      <family val="2"/>
      <charset val="136"/>
    </font>
    <font>
      <sz val="11"/>
      <color rgb="FFFF0000"/>
      <name val="微軟正黑體"/>
      <family val="2"/>
      <charset val="136"/>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49">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7" fillId="0" borderId="1" xfId="0" applyFont="1" applyBorder="1" applyAlignment="1">
      <alignment vertical="top" wrapText="1"/>
    </xf>
    <xf numFmtId="14" fontId="2" fillId="0" borderId="1" xfId="0" applyNumberFormat="1" applyFont="1" applyBorder="1">
      <alignment vertical="center"/>
    </xf>
    <xf numFmtId="0" fontId="7" fillId="0" borderId="1" xfId="0" applyFont="1" applyBorder="1" applyAlignment="1">
      <alignment vertical="top"/>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10" fillId="0" borderId="1" xfId="0" applyFont="1" applyBorder="1">
      <alignment vertical="center"/>
    </xf>
    <xf numFmtId="0" fontId="9" fillId="0" borderId="1" xfId="0" applyFont="1" applyBorder="1" applyAlignment="1">
      <alignment vertical="top"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3" fillId="0" borderId="0" xfId="0" applyFont="1">
      <alignment vertical="center"/>
    </xf>
    <xf numFmtId="14" fontId="13" fillId="0" borderId="0" xfId="0" applyNumberFormat="1" applyFont="1">
      <alignment vertical="center"/>
    </xf>
    <xf numFmtId="0" fontId="13" fillId="0" borderId="0" xfId="0" applyFont="1" applyAlignment="1">
      <alignment horizontal="left" vertical="center"/>
    </xf>
    <xf numFmtId="0" fontId="13" fillId="5" borderId="0" xfId="0" applyFont="1" applyFill="1">
      <alignment vertical="center"/>
    </xf>
    <xf numFmtId="0" fontId="15" fillId="0" borderId="0" xfId="0" pivotButton="1" applyFont="1">
      <alignment vertical="center"/>
    </xf>
    <xf numFmtId="0" fontId="15" fillId="0" borderId="0" xfId="0" applyNumberFormat="1" applyFont="1">
      <alignment vertical="center"/>
    </xf>
    <xf numFmtId="0" fontId="15" fillId="0" borderId="0" xfId="0" applyFont="1">
      <alignment vertical="center"/>
    </xf>
    <xf numFmtId="0" fontId="15" fillId="0" borderId="0" xfId="0" applyFont="1" applyAlignment="1">
      <alignment horizontal="left" vertical="center"/>
    </xf>
    <xf numFmtId="0" fontId="13" fillId="0" borderId="0" xfId="0" applyFont="1" applyAlignment="1">
      <alignment horizontal="center" vertical="center"/>
    </xf>
    <xf numFmtId="9" fontId="13" fillId="5" borderId="0" xfId="1" applyFont="1" applyFill="1" applyAlignment="1">
      <alignment horizontal="center" vertical="center"/>
    </xf>
    <xf numFmtId="0" fontId="14" fillId="4" borderId="0" xfId="0" applyFont="1" applyFill="1">
      <alignment vertical="center"/>
    </xf>
    <xf numFmtId="176" fontId="14" fillId="4" borderId="0" xfId="0" applyNumberFormat="1" applyFont="1" applyFill="1">
      <alignment vertical="center"/>
    </xf>
    <xf numFmtId="14" fontId="14" fillId="4" borderId="0" xfId="0" applyNumberFormat="1" applyFont="1" applyFill="1">
      <alignment vertical="center"/>
    </xf>
    <xf numFmtId="14" fontId="14" fillId="4" borderId="0" xfId="0" applyNumberFormat="1" applyFont="1" applyFill="1" applyAlignment="1">
      <alignment horizontal="left" vertical="center"/>
    </xf>
    <xf numFmtId="14" fontId="14" fillId="5" borderId="0" xfId="0" applyNumberFormat="1" applyFont="1" applyFill="1">
      <alignment vertical="center"/>
    </xf>
    <xf numFmtId="0" fontId="14" fillId="5" borderId="0" xfId="0" applyFont="1" applyFill="1" applyAlignment="1">
      <alignment horizontal="center" vertical="center"/>
    </xf>
    <xf numFmtId="0" fontId="14" fillId="5" borderId="0" xfId="0" applyFont="1" applyFill="1">
      <alignment vertical="center"/>
    </xf>
    <xf numFmtId="9" fontId="14" fillId="5" borderId="0" xfId="1" applyFont="1" applyFill="1" applyAlignment="1">
      <alignment horizontal="center" vertical="center"/>
    </xf>
    <xf numFmtId="0" fontId="14" fillId="0" borderId="0" xfId="0" applyFont="1">
      <alignment vertical="center"/>
    </xf>
    <xf numFmtId="14" fontId="3" fillId="2" borderId="1" xfId="0" applyNumberFormat="1" applyFont="1" applyFill="1" applyBorder="1" applyAlignment="1">
      <alignment horizontal="center" vertical="center" wrapText="1"/>
    </xf>
    <xf numFmtId="14" fontId="10" fillId="0" borderId="1" xfId="0" applyNumberFormat="1" applyFont="1" applyBorder="1" applyAlignment="1">
      <alignment horizontal="center" vertical="center"/>
    </xf>
    <xf numFmtId="14" fontId="9" fillId="0" borderId="1" xfId="0" applyNumberFormat="1" applyFont="1" applyBorder="1" applyAlignment="1">
      <alignment horizontal="center" vertical="top" wrapText="1"/>
    </xf>
    <xf numFmtId="14" fontId="9" fillId="0" borderId="1" xfId="0" applyNumberFormat="1" applyFont="1" applyBorder="1" applyAlignment="1">
      <alignment horizontal="center" vertical="center" wrapText="1"/>
    </xf>
  </cellXfs>
  <cellStyles count="2">
    <cellStyle name="一般" xfId="0" builtinId="0"/>
    <cellStyle name="百分比" xfId="1" builtinId="5"/>
  </cellStyles>
  <dxfs count="3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76201</xdr:colOff>
      <xdr:row>12</xdr:row>
      <xdr:rowOff>609601</xdr:rowOff>
    </xdr:from>
    <xdr:to>
      <xdr:col>5</xdr:col>
      <xdr:colOff>2323145</xdr:colOff>
      <xdr:row>12</xdr:row>
      <xdr:rowOff>1501141</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071361" y="4610101"/>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29</xdr:row>
      <xdr:rowOff>125603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15.511249421295" createdVersion="7" refreshedVersion="7" minRefreshableVersion="3" recordCount="66" xr:uid="{2BF1D914-C819-4B3D-AC98-E0D04F9116FB}">
  <cacheSource type="worksheet">
    <worksheetSource ref="A1:K67"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1-29T00:00:00" count="4">
        <d v="2022-01-14T00:00:00"/>
        <d v="2022-01-26T00:00:00"/>
        <d v="2022-01-28T00:00:00"/>
        <s v="2022/2/8、2022/2/11"/>
      </sharedItems>
    </cacheField>
    <cacheField name="萬事宜處理說明" numFmtId="0">
      <sharedItems longText="1"/>
    </cacheField>
    <cacheField name="預計完成日" numFmtId="14">
      <sharedItems containsDate="1" containsMixedTypes="1" minDate="2022-01-21T00:00:00" maxDate="2022-02-16T00:00:00"/>
    </cacheField>
    <cacheField name="意見回覆日" numFmtId="14">
      <sharedItems containsSemiMixedTypes="0" containsNonDate="0" containsDate="1" containsString="0"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待User確認"/>
    <s v="無"/>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m/>
    <m/>
  </r>
  <r>
    <x v="3"/>
    <n v="3"/>
    <s v="L6070未齊件代碼查詢"/>
    <s v="新增修改刪除同一代碼，是否會套用到前述已被該代碼註記的案件?"/>
    <x v="1"/>
    <s v="會，所以舊的代碼說明可能會因為後續異動而改變"/>
    <d v="2022-02-09T00:00:00"/>
    <d v="2022-01-27T00:00:00"/>
    <s v="已完成"/>
    <m/>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1"/>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1"/>
    <s v="L2001商品參數明細資料查詢"/>
    <s v="欄位【企金可使用記號】：_x000a_企金可使用記號，此功能為何?"/>
    <x v="2"/>
    <s v="申請案件時案件隸屬單位為企金時可使用"/>
    <d v="2022-02-11T00:00:00"/>
    <d v="2022-02-15T00:00:00"/>
    <s v="已完成"/>
    <s v="無"/>
    <m/>
  </r>
  <r>
    <x v="4"/>
    <n v="2"/>
    <s v="L2001商品參數明細資料查詢"/>
    <s v="欄位【生效日期】：改_啟用日期"/>
    <x v="2"/>
    <s v="無此欄位"/>
    <d v="2022-02-11T00:00:00"/>
    <d v="2022-02-15T00:00:00"/>
    <s v="已完成"/>
    <s v="無"/>
    <m/>
  </r>
  <r>
    <x v="4"/>
    <n v="3"/>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4"/>
    <s v="L2001商品參數明細資料查詢"/>
    <s v="欄位【商品狀態】：已生效，改_啟用_x000a_未生效，改_未啟用"/>
    <x v="2"/>
    <s v="列入議題討論"/>
    <d v="2022-02-11T00:00:00"/>
    <d v="2022-02-15T00:00:00"/>
    <s v="已完成"/>
    <s v="無"/>
    <m/>
  </r>
  <r>
    <x v="4"/>
    <n v="5"/>
    <s v="L2001商品參數明細資料查詢"/>
    <s v="欄位【商品狀態】：停用，條件為何?"/>
    <x v="2"/>
    <s v="目前無停用選項,更新文件[商品狀態]欄位說明_x000a__x000a__x000a__x000a_"/>
    <d v="2022-02-11T00:00:00"/>
    <d v="2022-02-15T00:00:00"/>
    <s v="已完成"/>
    <s v="無"/>
    <m/>
  </r>
  <r>
    <x v="4"/>
    <n v="1"/>
    <s v="L2101商品參數維護"/>
    <s v="此功能是否應由推展確認?_x000a_這個有改成eloan上送了嗎?"/>
    <x v="2"/>
    <s v="列入議題討論"/>
    <d v="2022-02-11T00:00:00"/>
    <d v="2022-02-15T00:00:00"/>
    <s v="已完成"/>
    <s v="無"/>
    <m/>
  </r>
  <r>
    <x v="4"/>
    <n v="2"/>
    <s v="L2101商品參數維護"/>
    <s v="欄位【生效日期】： _x000a_改_啟用日期"/>
    <x v="2"/>
    <s v="列入議題討論"/>
    <d v="2022-02-11T00:00:00"/>
    <d v="2022-02-15T00:00:00"/>
    <s v="已完成"/>
    <s v="無"/>
    <m/>
  </r>
  <r>
    <x v="4"/>
    <n v="3"/>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4"/>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5"/>
    <s v="L2101商品參數維護"/>
    <s v="欄位【企金可使用記號】_x000a_企金可使用記號，此功能為何?"/>
    <x v="2"/>
    <s v="申請案件時案件隸屬單位為企金時可使用"/>
    <d v="2022-02-11T00:00:00"/>
    <d v="2022-02-15T00:00:00"/>
    <s v="已完成"/>
    <s v="無"/>
    <m/>
  </r>
  <r>
    <x v="4"/>
    <n v="6"/>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7"/>
    <s v="L2101商品參數維護"/>
    <s v="加減碼是否依合約記號：要如何修改?"/>
    <x v="2"/>
    <s v="不可修改 新商品預設Y_x000a__x000a__x000a_"/>
    <d v="2022-02-11T00:00:00"/>
    <d v="2022-02-15T00:00:00"/>
    <s v="已完成"/>
    <s v="無"/>
    <m/>
  </r>
  <r>
    <x v="4"/>
    <n v="8"/>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9"/>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0"/>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m/>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59B45-7EE2-4047-BE71-D320E838B229}" name="樞紐分析表2" cacheId="79"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K12" firstHeaderRow="1" firstDataRow="3" firstDataCol="1"/>
  <pivotFields count="11">
    <pivotField axis="axisRow" showAll="0">
      <items count="7">
        <item x="1"/>
        <item x="0"/>
        <item x="3"/>
        <item x="5"/>
        <item x="2"/>
        <item x="4"/>
        <item t="default"/>
      </items>
    </pivotField>
    <pivotField showAll="0"/>
    <pivotField showAll="0"/>
    <pivotField showAll="0"/>
    <pivotField axis="axisCol" dataField="1" showAll="0">
      <items count="5">
        <item x="3"/>
        <item x="0"/>
        <item x="1"/>
        <item x="2"/>
        <item t="default"/>
      </items>
    </pivotField>
    <pivotField showAll="0"/>
    <pivotField showAll="0"/>
    <pivotField showAll="0"/>
    <pivotField dataField="1" showAll="0"/>
    <pivotField showAll="0"/>
    <pivotField showAll="0"/>
  </pivotFields>
  <rowFields count="1">
    <field x="0"/>
  </rowFields>
  <rowItems count="7">
    <i>
      <x/>
    </i>
    <i>
      <x v="1"/>
    </i>
    <i>
      <x v="2"/>
    </i>
    <i>
      <x v="3"/>
    </i>
    <i>
      <x v="4"/>
    </i>
    <i>
      <x v="5"/>
    </i>
    <i t="grand">
      <x/>
    </i>
  </rowItems>
  <colFields count="2">
    <field x="4"/>
    <field x="-2"/>
  </colFields>
  <colItems count="10">
    <i>
      <x/>
      <x/>
    </i>
    <i r="1" i="1">
      <x v="1"/>
    </i>
    <i>
      <x v="1"/>
      <x/>
    </i>
    <i r="1" i="1">
      <x v="1"/>
    </i>
    <i>
      <x v="2"/>
      <x/>
    </i>
    <i r="1" i="1">
      <x v="1"/>
    </i>
    <i>
      <x v="3"/>
      <x/>
    </i>
    <i r="1" i="1">
      <x v="1"/>
    </i>
    <i t="grand">
      <x/>
    </i>
    <i t="grand" i="1">
      <x/>
    </i>
  </colItems>
  <dataFields count="2">
    <dataField name="收到" fld="4" subtotal="count" baseField="0" baseItem="0"/>
    <dataField name="回覆" fld="8" subtotal="count" baseField="0" baseItem="0"/>
  </dataFields>
  <formats count="15">
    <format dxfId="29">
      <pivotArea type="all" dataOnly="0" outline="0" fieldPosition="0"/>
    </format>
    <format dxfId="28">
      <pivotArea outline="0" collapsedLevelsAreSubtotals="1" fieldPosition="0"/>
    </format>
    <format dxfId="27">
      <pivotArea type="origin" dataOnly="0" labelOnly="1" outline="0" fieldPosition="0"/>
    </format>
    <format dxfId="26">
      <pivotArea field="4" type="button" dataOnly="0" labelOnly="1" outline="0" axis="axisCol" fieldPosition="0"/>
    </format>
    <format dxfId="25">
      <pivotArea field="-2" type="button" dataOnly="0" labelOnly="1" outline="0" axis="axisCol" fieldPosition="1"/>
    </format>
    <format dxfId="24">
      <pivotArea type="topRight" dataOnly="0" labelOnly="1" outline="0"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1">
          <reference field="4" count="0"/>
        </references>
      </pivotArea>
    </format>
    <format dxfId="19">
      <pivotArea field="4" dataOnly="0" labelOnly="1" grandCol="1" outline="0" axis="axisCol" fieldPosition="0">
        <references count="1">
          <reference field="4294967294" count="1" selected="0">
            <x v="0"/>
          </reference>
        </references>
      </pivotArea>
    </format>
    <format dxfId="18">
      <pivotArea dataOnly="0" labelOnly="1" outline="0" fieldPosition="0">
        <references count="2">
          <reference field="4294967294" count="1">
            <x v="0"/>
          </reference>
          <reference field="4" count="1" selected="0">
            <x v="0"/>
          </reference>
        </references>
      </pivotArea>
    </format>
    <format dxfId="17">
      <pivotArea dataOnly="0" labelOnly="1" outline="0" fieldPosition="0">
        <references count="2">
          <reference field="4294967294" count="1">
            <x v="0"/>
          </reference>
          <reference field="4" count="1" selected="0">
            <x v="1"/>
          </reference>
        </references>
      </pivotArea>
    </format>
    <format dxfId="16">
      <pivotArea dataOnly="0" labelOnly="1" outline="0" fieldPosition="0">
        <references count="2">
          <reference field="4294967294" count="1">
            <x v="0"/>
          </reference>
          <reference field="4" count="1" selected="0">
            <x v="2"/>
          </reference>
        </references>
      </pivotArea>
    </format>
    <format dxfId="15">
      <pivotArea dataOnly="0" labelOnly="1" outline="0" fieldPosition="0">
        <references count="2">
          <reference field="4294967294" count="1">
            <x v="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
  <sheetViews>
    <sheetView tabSelected="1" zoomScaleNormal="100" workbookViewId="0">
      <pane xSplit="1" ySplit="1" topLeftCell="B62" activePane="bottomRight" state="frozen"/>
      <selection pane="topRight" activeCell="B1" sqref="B1"/>
      <selection pane="bottomLeft" activeCell="A3" sqref="A3"/>
      <selection pane="bottomRight" activeCell="D63" sqref="D63"/>
    </sheetView>
  </sheetViews>
  <sheetFormatPr defaultColWidth="9" defaultRowHeight="14.5" x14ac:dyDescent="0.4"/>
  <cols>
    <col min="1" max="1" width="7.1796875" style="1" bestFit="1" customWidth="1"/>
    <col min="2" max="2" width="3.1796875" style="1" bestFit="1" customWidth="1"/>
    <col min="3" max="3" width="10" style="18" customWidth="1"/>
    <col min="4" max="4" width="56.90625" style="1" customWidth="1"/>
    <col min="5" max="5" width="13" style="17" bestFit="1" customWidth="1"/>
    <col min="6" max="6" width="67.6328125" style="1" customWidth="1"/>
    <col min="7" max="7" width="17.08984375" style="17"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164</v>
      </c>
      <c r="B1" s="3" t="s">
        <v>165</v>
      </c>
      <c r="C1" s="3" t="s">
        <v>0</v>
      </c>
      <c r="D1" s="3" t="s">
        <v>168</v>
      </c>
      <c r="E1" s="4" t="s">
        <v>35</v>
      </c>
      <c r="F1" s="5" t="s">
        <v>167</v>
      </c>
      <c r="G1" s="45" t="s">
        <v>190</v>
      </c>
      <c r="H1" s="5" t="s">
        <v>36</v>
      </c>
      <c r="I1" s="5" t="s">
        <v>59</v>
      </c>
      <c r="J1" s="5" t="s">
        <v>189</v>
      </c>
      <c r="K1" s="3" t="s">
        <v>166</v>
      </c>
    </row>
    <row r="2" spans="1:11" ht="29" x14ac:dyDescent="0.4">
      <c r="A2" s="2" t="s">
        <v>21</v>
      </c>
      <c r="B2" s="2">
        <v>1</v>
      </c>
      <c r="C2" s="6" t="s">
        <v>3</v>
      </c>
      <c r="D2" s="6" t="s">
        <v>4</v>
      </c>
      <c r="E2" s="15">
        <v>44575</v>
      </c>
      <c r="F2" s="2" t="s">
        <v>45</v>
      </c>
      <c r="G2" s="16">
        <v>44582</v>
      </c>
      <c r="H2" s="7">
        <v>44582</v>
      </c>
      <c r="I2" s="7" t="s">
        <v>60</v>
      </c>
      <c r="J2" s="7" t="s">
        <v>194</v>
      </c>
      <c r="K2" s="2"/>
    </row>
    <row r="3" spans="1:11" ht="43.5" x14ac:dyDescent="0.4">
      <c r="A3" s="2" t="s">
        <v>21</v>
      </c>
      <c r="B3" s="2">
        <v>2</v>
      </c>
      <c r="C3" s="6" t="s">
        <v>5</v>
      </c>
      <c r="D3" s="6" t="s">
        <v>1</v>
      </c>
      <c r="E3" s="15">
        <v>44575</v>
      </c>
      <c r="F3" s="6" t="s">
        <v>46</v>
      </c>
      <c r="G3" s="16">
        <v>44582</v>
      </c>
      <c r="H3" s="7">
        <v>44582</v>
      </c>
      <c r="I3" s="7" t="s">
        <v>60</v>
      </c>
      <c r="J3" s="7" t="s">
        <v>194</v>
      </c>
      <c r="K3" s="2"/>
    </row>
    <row r="4" spans="1:11" ht="43.5" x14ac:dyDescent="0.4">
      <c r="A4" s="2" t="s">
        <v>21</v>
      </c>
      <c r="B4" s="2">
        <v>3</v>
      </c>
      <c r="C4" s="6" t="s">
        <v>6</v>
      </c>
      <c r="D4" s="6" t="s">
        <v>4</v>
      </c>
      <c r="E4" s="15">
        <v>44575</v>
      </c>
      <c r="F4" s="2" t="s">
        <v>47</v>
      </c>
      <c r="G4" s="16">
        <v>44582</v>
      </c>
      <c r="H4" s="7">
        <v>44582</v>
      </c>
      <c r="I4" s="7" t="s">
        <v>60</v>
      </c>
      <c r="J4" s="7" t="s">
        <v>194</v>
      </c>
      <c r="K4" s="2"/>
    </row>
    <row r="5" spans="1:11" ht="43.5" x14ac:dyDescent="0.4">
      <c r="A5" s="2" t="s">
        <v>21</v>
      </c>
      <c r="B5" s="2">
        <v>4</v>
      </c>
      <c r="C5" s="6" t="s">
        <v>2</v>
      </c>
      <c r="D5" s="6" t="s">
        <v>4</v>
      </c>
      <c r="E5" s="15">
        <v>44575</v>
      </c>
      <c r="F5" s="2" t="s">
        <v>48</v>
      </c>
      <c r="G5" s="16">
        <v>44582</v>
      </c>
      <c r="H5" s="7">
        <v>44582</v>
      </c>
      <c r="I5" s="7" t="s">
        <v>60</v>
      </c>
      <c r="J5" s="7" t="s">
        <v>194</v>
      </c>
      <c r="K5" s="2"/>
    </row>
    <row r="6" spans="1:11" ht="43.5" x14ac:dyDescent="0.4">
      <c r="A6" s="2" t="s">
        <v>21</v>
      </c>
      <c r="B6" s="2">
        <v>5</v>
      </c>
      <c r="C6" s="6" t="s">
        <v>7</v>
      </c>
      <c r="D6" s="6" t="s">
        <v>4</v>
      </c>
      <c r="E6" s="15">
        <v>44575</v>
      </c>
      <c r="F6" s="2" t="s">
        <v>49</v>
      </c>
      <c r="G6" s="16">
        <v>44582</v>
      </c>
      <c r="H6" s="7">
        <v>44582</v>
      </c>
      <c r="I6" s="7" t="s">
        <v>60</v>
      </c>
      <c r="J6" s="7" t="s">
        <v>194</v>
      </c>
      <c r="K6" s="2"/>
    </row>
    <row r="7" spans="1:11" ht="29" x14ac:dyDescent="0.4">
      <c r="A7" s="2" t="s">
        <v>21</v>
      </c>
      <c r="B7" s="2">
        <v>6</v>
      </c>
      <c r="C7" s="6" t="s">
        <v>58</v>
      </c>
      <c r="D7" s="6" t="s">
        <v>8</v>
      </c>
      <c r="E7" s="15">
        <v>44575</v>
      </c>
      <c r="F7" s="2" t="s">
        <v>50</v>
      </c>
      <c r="G7" s="16">
        <v>44582</v>
      </c>
      <c r="H7" s="7">
        <v>44582</v>
      </c>
      <c r="I7" s="7" t="s">
        <v>60</v>
      </c>
      <c r="J7" s="7" t="s">
        <v>194</v>
      </c>
      <c r="K7" s="2"/>
    </row>
    <row r="8" spans="1:11" ht="43.5" x14ac:dyDescent="0.4">
      <c r="A8" s="2" t="s">
        <v>21</v>
      </c>
      <c r="B8" s="2">
        <v>7</v>
      </c>
      <c r="C8" s="6" t="s">
        <v>9</v>
      </c>
      <c r="D8" s="6" t="s">
        <v>17</v>
      </c>
      <c r="E8" s="15">
        <v>44575</v>
      </c>
      <c r="F8" s="2" t="s">
        <v>51</v>
      </c>
      <c r="G8" s="16">
        <v>44582</v>
      </c>
      <c r="H8" s="7">
        <v>44582</v>
      </c>
      <c r="I8" s="7" t="s">
        <v>60</v>
      </c>
      <c r="J8" s="7" t="s">
        <v>194</v>
      </c>
      <c r="K8" s="2"/>
    </row>
    <row r="9" spans="1:11" ht="43.5" x14ac:dyDescent="0.4">
      <c r="A9" s="2" t="s">
        <v>21</v>
      </c>
      <c r="B9" s="2">
        <v>8</v>
      </c>
      <c r="C9" s="6" t="s">
        <v>10</v>
      </c>
      <c r="D9" s="6" t="s">
        <v>8</v>
      </c>
      <c r="E9" s="15">
        <v>44575</v>
      </c>
      <c r="F9" s="2" t="s">
        <v>50</v>
      </c>
      <c r="G9" s="16">
        <v>44582</v>
      </c>
      <c r="H9" s="7">
        <v>44582</v>
      </c>
      <c r="I9" s="7" t="s">
        <v>60</v>
      </c>
      <c r="J9" s="7" t="s">
        <v>194</v>
      </c>
      <c r="K9" s="2"/>
    </row>
    <row r="10" spans="1:11" ht="43.5" x14ac:dyDescent="0.4">
      <c r="A10" s="2" t="s">
        <v>21</v>
      </c>
      <c r="B10" s="2">
        <v>9</v>
      </c>
      <c r="C10" s="6" t="s">
        <v>12</v>
      </c>
      <c r="D10" s="2" t="s">
        <v>11</v>
      </c>
      <c r="E10" s="15">
        <v>44575</v>
      </c>
      <c r="F10" s="2" t="s">
        <v>50</v>
      </c>
      <c r="G10" s="16">
        <v>44582</v>
      </c>
      <c r="H10" s="7">
        <v>44582</v>
      </c>
      <c r="I10" s="7" t="s">
        <v>60</v>
      </c>
      <c r="J10" s="7" t="s">
        <v>194</v>
      </c>
      <c r="K10" s="2"/>
    </row>
    <row r="11" spans="1:11" ht="58" x14ac:dyDescent="0.4">
      <c r="A11" s="2" t="s">
        <v>21</v>
      </c>
      <c r="B11" s="2">
        <v>10</v>
      </c>
      <c r="C11" s="6" t="s">
        <v>20</v>
      </c>
      <c r="D11" s="2" t="s">
        <v>14</v>
      </c>
      <c r="E11" s="15">
        <v>44575</v>
      </c>
      <c r="F11" s="8" t="s">
        <v>52</v>
      </c>
      <c r="G11" s="16">
        <v>44582</v>
      </c>
      <c r="H11" s="7">
        <v>44582</v>
      </c>
      <c r="I11" s="7" t="s">
        <v>60</v>
      </c>
      <c r="J11" s="7" t="s">
        <v>194</v>
      </c>
      <c r="K11" s="2"/>
    </row>
    <row r="12" spans="1:11" ht="101.5" x14ac:dyDescent="0.4">
      <c r="A12" s="2" t="s">
        <v>21</v>
      </c>
      <c r="B12" s="2">
        <v>11</v>
      </c>
      <c r="C12" s="6" t="s">
        <v>13</v>
      </c>
      <c r="D12" s="2" t="s">
        <v>14</v>
      </c>
      <c r="E12" s="15">
        <v>44575</v>
      </c>
      <c r="F12" s="6" t="s">
        <v>53</v>
      </c>
      <c r="G12" s="16">
        <v>44582</v>
      </c>
      <c r="H12" s="7">
        <v>44582</v>
      </c>
      <c r="I12" s="7" t="s">
        <v>60</v>
      </c>
      <c r="J12" s="7" t="s">
        <v>194</v>
      </c>
      <c r="K12" s="2"/>
    </row>
    <row r="13" spans="1:11" ht="130.5" x14ac:dyDescent="0.4">
      <c r="A13" s="2" t="s">
        <v>21</v>
      </c>
      <c r="B13" s="2">
        <v>12</v>
      </c>
      <c r="C13" s="6" t="s">
        <v>15</v>
      </c>
      <c r="D13" s="2" t="s">
        <v>14</v>
      </c>
      <c r="E13" s="15">
        <v>44575</v>
      </c>
      <c r="F13" s="6" t="s">
        <v>54</v>
      </c>
      <c r="G13" s="16">
        <v>44582</v>
      </c>
      <c r="H13" s="7">
        <v>44582</v>
      </c>
      <c r="I13" s="7" t="s">
        <v>60</v>
      </c>
      <c r="J13" s="7" t="s">
        <v>194</v>
      </c>
      <c r="K13" s="2"/>
    </row>
    <row r="14" spans="1:11" ht="101.5" x14ac:dyDescent="0.4">
      <c r="A14" s="2" t="s">
        <v>21</v>
      </c>
      <c r="B14" s="2">
        <v>13</v>
      </c>
      <c r="C14" s="6" t="s">
        <v>16</v>
      </c>
      <c r="D14" s="2" t="s">
        <v>14</v>
      </c>
      <c r="E14" s="15">
        <v>44575</v>
      </c>
      <c r="F14" s="6" t="s">
        <v>55</v>
      </c>
      <c r="G14" s="16">
        <v>44582</v>
      </c>
      <c r="H14" s="7">
        <v>44582</v>
      </c>
      <c r="I14" s="7" t="s">
        <v>61</v>
      </c>
      <c r="J14" s="7" t="s">
        <v>194</v>
      </c>
      <c r="K14" s="2"/>
    </row>
    <row r="15" spans="1:11" ht="43.5" x14ac:dyDescent="0.4">
      <c r="A15" s="2" t="s">
        <v>21</v>
      </c>
      <c r="B15" s="2">
        <v>14</v>
      </c>
      <c r="C15" s="6" t="s">
        <v>18</v>
      </c>
      <c r="D15" s="2" t="s">
        <v>19</v>
      </c>
      <c r="E15" s="15">
        <v>44575</v>
      </c>
      <c r="F15" s="2" t="s">
        <v>56</v>
      </c>
      <c r="G15" s="16">
        <v>44582</v>
      </c>
      <c r="H15" s="7">
        <v>44582</v>
      </c>
      <c r="I15" s="7" t="s">
        <v>60</v>
      </c>
      <c r="J15" s="7" t="s">
        <v>194</v>
      </c>
      <c r="K15" s="2"/>
    </row>
    <row r="16" spans="1:11" ht="43.5" x14ac:dyDescent="0.4">
      <c r="A16" s="2" t="s">
        <v>27</v>
      </c>
      <c r="B16" s="2">
        <v>1</v>
      </c>
      <c r="C16" s="6" t="s">
        <v>22</v>
      </c>
      <c r="D16" s="2" t="s">
        <v>37</v>
      </c>
      <c r="E16" s="15">
        <v>44575</v>
      </c>
      <c r="F16" s="9" t="s">
        <v>57</v>
      </c>
      <c r="G16" s="16">
        <v>44582</v>
      </c>
      <c r="H16" s="7">
        <v>44582</v>
      </c>
      <c r="I16" s="7" t="s">
        <v>60</v>
      </c>
      <c r="J16" s="7" t="s">
        <v>194</v>
      </c>
      <c r="K16" s="2"/>
    </row>
    <row r="17" spans="1:11" ht="58" x14ac:dyDescent="0.4">
      <c r="A17" s="2" t="s">
        <v>27</v>
      </c>
      <c r="B17" s="2">
        <v>2</v>
      </c>
      <c r="C17" s="6" t="s">
        <v>23</v>
      </c>
      <c r="D17" s="6" t="s">
        <v>38</v>
      </c>
      <c r="E17" s="15">
        <v>44575</v>
      </c>
      <c r="F17" s="2" t="s">
        <v>40</v>
      </c>
      <c r="G17" s="16">
        <v>44582</v>
      </c>
      <c r="H17" s="7">
        <v>44582</v>
      </c>
      <c r="I17" s="7" t="s">
        <v>60</v>
      </c>
      <c r="J17" s="7" t="s">
        <v>194</v>
      </c>
      <c r="K17" s="2"/>
    </row>
    <row r="18" spans="1:11" ht="58" x14ac:dyDescent="0.4">
      <c r="A18" s="2" t="s">
        <v>27</v>
      </c>
      <c r="B18" s="2">
        <v>3</v>
      </c>
      <c r="C18" s="6" t="s">
        <v>24</v>
      </c>
      <c r="D18" s="6" t="s">
        <v>39</v>
      </c>
      <c r="E18" s="15">
        <v>44575</v>
      </c>
      <c r="F18" s="6" t="s">
        <v>41</v>
      </c>
      <c r="G18" s="16">
        <v>44582</v>
      </c>
      <c r="H18" s="7">
        <v>44582</v>
      </c>
      <c r="I18" s="7" t="s">
        <v>60</v>
      </c>
      <c r="J18" s="7" t="s">
        <v>194</v>
      </c>
      <c r="K18" s="2"/>
    </row>
    <row r="19" spans="1:11" ht="43.5" x14ac:dyDescent="0.4">
      <c r="A19" s="2" t="s">
        <v>27</v>
      </c>
      <c r="B19" s="2">
        <v>4</v>
      </c>
      <c r="C19" s="6" t="s">
        <v>25</v>
      </c>
      <c r="D19" s="2" t="s">
        <v>26</v>
      </c>
      <c r="E19" s="15">
        <v>44575</v>
      </c>
      <c r="F19" s="2" t="s">
        <v>42</v>
      </c>
      <c r="G19" s="16">
        <v>44582</v>
      </c>
      <c r="H19" s="7">
        <v>44582</v>
      </c>
      <c r="I19" s="7" t="s">
        <v>60</v>
      </c>
      <c r="J19" s="7" t="s">
        <v>194</v>
      </c>
      <c r="K19" s="2"/>
    </row>
    <row r="20" spans="1:11" ht="43.5" x14ac:dyDescent="0.4">
      <c r="A20" s="2" t="s">
        <v>34</v>
      </c>
      <c r="B20" s="2">
        <v>1</v>
      </c>
      <c r="C20" s="6" t="s">
        <v>28</v>
      </c>
      <c r="D20" s="6" t="s">
        <v>29</v>
      </c>
      <c r="E20" s="15">
        <v>44575</v>
      </c>
      <c r="F20" s="10" t="s">
        <v>43</v>
      </c>
      <c r="G20" s="16">
        <v>44582</v>
      </c>
      <c r="H20" s="7">
        <v>44582</v>
      </c>
      <c r="I20" s="7" t="s">
        <v>60</v>
      </c>
      <c r="J20" s="7" t="s">
        <v>194</v>
      </c>
      <c r="K20" s="2"/>
    </row>
    <row r="21" spans="1:11" ht="43.5" x14ac:dyDescent="0.4">
      <c r="A21" s="2" t="s">
        <v>34</v>
      </c>
      <c r="B21" s="2">
        <v>2</v>
      </c>
      <c r="C21" s="6" t="s">
        <v>30</v>
      </c>
      <c r="D21" s="6" t="s">
        <v>31</v>
      </c>
      <c r="E21" s="15">
        <v>44575</v>
      </c>
      <c r="F21" s="8" t="s">
        <v>44</v>
      </c>
      <c r="G21" s="16">
        <v>44582</v>
      </c>
      <c r="H21" s="7">
        <v>44582</v>
      </c>
      <c r="I21" s="7" t="s">
        <v>60</v>
      </c>
      <c r="J21" s="7" t="s">
        <v>194</v>
      </c>
      <c r="K21" s="2"/>
    </row>
    <row r="22" spans="1:11" ht="43.5" x14ac:dyDescent="0.4">
      <c r="A22" s="2" t="s">
        <v>34</v>
      </c>
      <c r="B22" s="2">
        <v>3</v>
      </c>
      <c r="C22" s="6" t="s">
        <v>32</v>
      </c>
      <c r="D22" s="6" t="s">
        <v>33</v>
      </c>
      <c r="E22" s="15">
        <v>44575</v>
      </c>
      <c r="F22" s="10" t="s">
        <v>41</v>
      </c>
      <c r="G22" s="16">
        <v>44582</v>
      </c>
      <c r="H22" s="7">
        <v>44582</v>
      </c>
      <c r="I22" s="7" t="s">
        <v>60</v>
      </c>
      <c r="J22" s="7" t="s">
        <v>194</v>
      </c>
      <c r="K22" s="2"/>
    </row>
    <row r="23" spans="1:11" ht="409.5" x14ac:dyDescent="0.4">
      <c r="A23" s="2" t="s">
        <v>62</v>
      </c>
      <c r="B23" s="2">
        <v>1</v>
      </c>
      <c r="C23" s="6" t="s">
        <v>66</v>
      </c>
      <c r="D23" s="11" t="s">
        <v>63</v>
      </c>
      <c r="E23" s="16">
        <v>44587</v>
      </c>
      <c r="F23" s="6" t="s">
        <v>71</v>
      </c>
      <c r="G23" s="15">
        <v>44601</v>
      </c>
      <c r="H23" s="12">
        <v>44588</v>
      </c>
      <c r="I23" s="2" t="s">
        <v>60</v>
      </c>
      <c r="J23" s="7" t="s">
        <v>194</v>
      </c>
      <c r="K23" s="2"/>
    </row>
    <row r="24" spans="1:11" ht="246.5" x14ac:dyDescent="0.4">
      <c r="A24" s="2" t="s">
        <v>62</v>
      </c>
      <c r="B24" s="2">
        <v>2</v>
      </c>
      <c r="C24" s="6" t="s">
        <v>67</v>
      </c>
      <c r="D24" s="11" t="s">
        <v>64</v>
      </c>
      <c r="E24" s="16">
        <v>44587</v>
      </c>
      <c r="F24" s="6" t="s">
        <v>70</v>
      </c>
      <c r="G24" s="15">
        <v>44601</v>
      </c>
      <c r="H24" s="12">
        <v>44588</v>
      </c>
      <c r="I24" s="2" t="s">
        <v>60</v>
      </c>
      <c r="J24" s="2"/>
      <c r="K24" s="2"/>
    </row>
    <row r="25" spans="1:11" ht="43.5" x14ac:dyDescent="0.4">
      <c r="A25" s="2" t="s">
        <v>62</v>
      </c>
      <c r="B25" s="2">
        <v>3</v>
      </c>
      <c r="C25" s="6" t="s">
        <v>68</v>
      </c>
      <c r="D25" s="13" t="s">
        <v>65</v>
      </c>
      <c r="E25" s="16">
        <v>44587</v>
      </c>
      <c r="F25" s="2" t="s">
        <v>69</v>
      </c>
      <c r="G25" s="16">
        <v>44601</v>
      </c>
      <c r="H25" s="12">
        <v>44588</v>
      </c>
      <c r="I25" s="2" t="s">
        <v>60</v>
      </c>
      <c r="J25" s="2"/>
      <c r="K25" s="2"/>
    </row>
    <row r="26" spans="1:11" ht="159.5" x14ac:dyDescent="0.4">
      <c r="A26" s="2" t="s">
        <v>74</v>
      </c>
      <c r="B26" s="2">
        <v>1</v>
      </c>
      <c r="C26" s="6" t="s">
        <v>72</v>
      </c>
      <c r="D26" s="6" t="s">
        <v>147</v>
      </c>
      <c r="E26" s="16">
        <v>44589</v>
      </c>
      <c r="F26" s="2" t="s">
        <v>148</v>
      </c>
      <c r="G26" s="16">
        <v>44603</v>
      </c>
      <c r="H26" s="12">
        <v>44607</v>
      </c>
      <c r="I26" s="2" t="s">
        <v>60</v>
      </c>
      <c r="J26" s="2" t="s">
        <v>193</v>
      </c>
      <c r="K26" s="2"/>
    </row>
    <row r="27" spans="1:11" ht="72.5" x14ac:dyDescent="0.4">
      <c r="A27" s="2" t="s">
        <v>74</v>
      </c>
      <c r="B27" s="2">
        <v>2</v>
      </c>
      <c r="C27" s="6" t="s">
        <v>72</v>
      </c>
      <c r="D27" s="6" t="s">
        <v>78</v>
      </c>
      <c r="E27" s="16">
        <v>44589</v>
      </c>
      <c r="F27" s="2" t="s">
        <v>149</v>
      </c>
      <c r="G27" s="16">
        <v>44603</v>
      </c>
      <c r="H27" s="12">
        <v>44607</v>
      </c>
      <c r="I27" s="2" t="s">
        <v>60</v>
      </c>
      <c r="J27" s="2" t="s">
        <v>193</v>
      </c>
      <c r="K27" s="2"/>
    </row>
    <row r="28" spans="1:11" ht="72.5" x14ac:dyDescent="0.4">
      <c r="A28" s="2" t="s">
        <v>74</v>
      </c>
      <c r="B28" s="2">
        <v>3</v>
      </c>
      <c r="C28" s="6" t="s">
        <v>72</v>
      </c>
      <c r="D28" s="6" t="s">
        <v>79</v>
      </c>
      <c r="E28" s="16">
        <v>44589</v>
      </c>
      <c r="F28" s="6" t="s">
        <v>159</v>
      </c>
      <c r="G28" s="16">
        <v>44603</v>
      </c>
      <c r="H28" s="12">
        <v>44607</v>
      </c>
      <c r="I28" s="2" t="s">
        <v>60</v>
      </c>
      <c r="J28" s="2" t="s">
        <v>193</v>
      </c>
      <c r="K28" s="2"/>
    </row>
    <row r="29" spans="1:11" ht="145" x14ac:dyDescent="0.4">
      <c r="A29" s="2" t="s">
        <v>74</v>
      </c>
      <c r="B29" s="2">
        <v>1</v>
      </c>
      <c r="C29" s="6" t="s">
        <v>73</v>
      </c>
      <c r="D29" s="14" t="s">
        <v>80</v>
      </c>
      <c r="E29" s="16">
        <v>44589</v>
      </c>
      <c r="F29" s="6" t="s">
        <v>150</v>
      </c>
      <c r="G29" s="16">
        <v>44603</v>
      </c>
      <c r="H29" s="12">
        <v>44607</v>
      </c>
      <c r="I29" s="2" t="s">
        <v>60</v>
      </c>
      <c r="J29" s="2" t="s">
        <v>193</v>
      </c>
      <c r="K29" s="2"/>
    </row>
    <row r="30" spans="1:11" ht="43.5" x14ac:dyDescent="0.4">
      <c r="A30" s="2" t="s">
        <v>74</v>
      </c>
      <c r="B30" s="2">
        <v>1</v>
      </c>
      <c r="C30" s="6" t="s">
        <v>75</v>
      </c>
      <c r="D30" s="6" t="s">
        <v>94</v>
      </c>
      <c r="E30" s="16">
        <v>44589</v>
      </c>
      <c r="F30" s="19" t="s">
        <v>151</v>
      </c>
      <c r="G30" s="16">
        <v>44603</v>
      </c>
      <c r="H30" s="12">
        <v>44607</v>
      </c>
      <c r="I30" s="2" t="s">
        <v>156</v>
      </c>
      <c r="J30" s="2" t="s">
        <v>193</v>
      </c>
      <c r="K30" s="2"/>
    </row>
    <row r="31" spans="1:11" ht="43.5" x14ac:dyDescent="0.4">
      <c r="A31" s="2" t="s">
        <v>74</v>
      </c>
      <c r="B31" s="2">
        <v>2</v>
      </c>
      <c r="C31" s="6" t="s">
        <v>75</v>
      </c>
      <c r="D31" s="6" t="s">
        <v>93</v>
      </c>
      <c r="E31" s="16">
        <v>44589</v>
      </c>
      <c r="F31" s="21" t="s">
        <v>152</v>
      </c>
      <c r="G31" s="16">
        <v>44603</v>
      </c>
      <c r="H31" s="12">
        <v>44607</v>
      </c>
      <c r="I31" s="2" t="s">
        <v>156</v>
      </c>
      <c r="J31" s="2" t="s">
        <v>193</v>
      </c>
      <c r="K31" s="2"/>
    </row>
    <row r="32" spans="1:11" ht="72.5" x14ac:dyDescent="0.4">
      <c r="A32" s="2" t="s">
        <v>74</v>
      </c>
      <c r="B32" s="2">
        <v>3</v>
      </c>
      <c r="C32" s="6" t="s">
        <v>75</v>
      </c>
      <c r="D32" s="6" t="s">
        <v>92</v>
      </c>
      <c r="E32" s="16">
        <v>44589</v>
      </c>
      <c r="F32" s="22" t="s">
        <v>155</v>
      </c>
      <c r="G32" s="16">
        <v>44603</v>
      </c>
      <c r="H32" s="12">
        <v>44607</v>
      </c>
      <c r="I32" s="2" t="s">
        <v>156</v>
      </c>
      <c r="J32" s="2" t="s">
        <v>193</v>
      </c>
      <c r="K32" s="2"/>
    </row>
    <row r="33" spans="1:11" ht="43.5" x14ac:dyDescent="0.4">
      <c r="A33" s="2" t="s">
        <v>74</v>
      </c>
      <c r="B33" s="2">
        <v>4</v>
      </c>
      <c r="C33" s="6" t="s">
        <v>75</v>
      </c>
      <c r="D33" s="6" t="s">
        <v>91</v>
      </c>
      <c r="E33" s="16">
        <v>44589</v>
      </c>
      <c r="F33" s="2" t="s">
        <v>148</v>
      </c>
      <c r="G33" s="16">
        <v>44603</v>
      </c>
      <c r="H33" s="12">
        <v>44607</v>
      </c>
      <c r="I33" s="2" t="s">
        <v>156</v>
      </c>
      <c r="J33" s="2" t="s">
        <v>193</v>
      </c>
      <c r="K33" s="2"/>
    </row>
    <row r="34" spans="1:11" ht="72.5" x14ac:dyDescent="0.4">
      <c r="A34" s="2" t="s">
        <v>74</v>
      </c>
      <c r="B34" s="2">
        <v>5</v>
      </c>
      <c r="C34" s="6" t="s">
        <v>75</v>
      </c>
      <c r="D34" s="6" t="s">
        <v>90</v>
      </c>
      <c r="E34" s="16">
        <v>44589</v>
      </c>
      <c r="F34" s="20" t="s">
        <v>169</v>
      </c>
      <c r="G34" s="16">
        <v>44603</v>
      </c>
      <c r="H34" s="12">
        <v>44607</v>
      </c>
      <c r="I34" s="2" t="s">
        <v>156</v>
      </c>
      <c r="J34" s="2" t="s">
        <v>193</v>
      </c>
      <c r="K34" s="2"/>
    </row>
    <row r="35" spans="1:11" ht="29" x14ac:dyDescent="0.4">
      <c r="A35" s="2" t="s">
        <v>74</v>
      </c>
      <c r="B35" s="2">
        <v>1</v>
      </c>
      <c r="C35" s="6" t="s">
        <v>76</v>
      </c>
      <c r="D35" s="6" t="s">
        <v>77</v>
      </c>
      <c r="E35" s="16">
        <v>44589</v>
      </c>
      <c r="F35" s="2" t="s">
        <v>148</v>
      </c>
      <c r="G35" s="16">
        <v>44603</v>
      </c>
      <c r="H35" s="12">
        <v>44607</v>
      </c>
      <c r="I35" s="2" t="s">
        <v>156</v>
      </c>
      <c r="J35" s="2" t="s">
        <v>193</v>
      </c>
      <c r="K35" s="2"/>
    </row>
    <row r="36" spans="1:11" ht="29" x14ac:dyDescent="0.4">
      <c r="A36" s="2" t="s">
        <v>74</v>
      </c>
      <c r="B36" s="2">
        <v>2</v>
      </c>
      <c r="C36" s="6" t="s">
        <v>76</v>
      </c>
      <c r="D36" s="6" t="s">
        <v>89</v>
      </c>
      <c r="E36" s="16">
        <v>44589</v>
      </c>
      <c r="F36" s="2" t="s">
        <v>148</v>
      </c>
      <c r="G36" s="16">
        <v>44603</v>
      </c>
      <c r="H36" s="12">
        <v>44607</v>
      </c>
      <c r="I36" s="2" t="s">
        <v>156</v>
      </c>
      <c r="J36" s="2" t="s">
        <v>193</v>
      </c>
      <c r="K36" s="2"/>
    </row>
    <row r="37" spans="1:11" ht="101.5" x14ac:dyDescent="0.4">
      <c r="A37" s="2" t="s">
        <v>74</v>
      </c>
      <c r="B37" s="2">
        <v>3</v>
      </c>
      <c r="C37" s="6" t="s">
        <v>76</v>
      </c>
      <c r="D37" s="6" t="s">
        <v>88</v>
      </c>
      <c r="E37" s="16">
        <v>44589</v>
      </c>
      <c r="F37" s="25" t="s">
        <v>170</v>
      </c>
      <c r="G37" s="16">
        <v>44603</v>
      </c>
      <c r="H37" s="12">
        <v>44607</v>
      </c>
      <c r="I37" s="2" t="s">
        <v>156</v>
      </c>
      <c r="J37" s="2" t="s">
        <v>193</v>
      </c>
      <c r="K37" s="2"/>
    </row>
    <row r="38" spans="1:11" ht="159.5" x14ac:dyDescent="0.4">
      <c r="A38" s="2" t="s">
        <v>74</v>
      </c>
      <c r="B38" s="2">
        <v>4</v>
      </c>
      <c r="C38" s="6" t="s">
        <v>76</v>
      </c>
      <c r="D38" s="6" t="s">
        <v>87</v>
      </c>
      <c r="E38" s="16">
        <v>44589</v>
      </c>
      <c r="F38" s="24" t="s">
        <v>154</v>
      </c>
      <c r="G38" s="48">
        <v>44603</v>
      </c>
      <c r="H38" s="12">
        <v>44607</v>
      </c>
      <c r="I38" s="2" t="s">
        <v>156</v>
      </c>
      <c r="J38" s="2" t="s">
        <v>193</v>
      </c>
      <c r="K38" s="2"/>
    </row>
    <row r="39" spans="1:11" ht="29" x14ac:dyDescent="0.4">
      <c r="A39" s="2" t="s">
        <v>74</v>
      </c>
      <c r="B39" s="2">
        <v>5</v>
      </c>
      <c r="C39" s="6" t="s">
        <v>76</v>
      </c>
      <c r="D39" s="6" t="s">
        <v>86</v>
      </c>
      <c r="E39" s="16">
        <v>44589</v>
      </c>
      <c r="F39" s="23" t="s">
        <v>151</v>
      </c>
      <c r="G39" s="46">
        <v>44603</v>
      </c>
      <c r="H39" s="12">
        <v>44607</v>
      </c>
      <c r="I39" s="2" t="s">
        <v>156</v>
      </c>
      <c r="J39" s="2" t="s">
        <v>193</v>
      </c>
      <c r="K39" s="2"/>
    </row>
    <row r="40" spans="1:11" ht="130.5" x14ac:dyDescent="0.4">
      <c r="A40" s="2" t="s">
        <v>74</v>
      </c>
      <c r="B40" s="2">
        <v>6</v>
      </c>
      <c r="C40" s="6" t="s">
        <v>76</v>
      </c>
      <c r="D40" s="6" t="s">
        <v>85</v>
      </c>
      <c r="E40" s="16">
        <v>44589</v>
      </c>
      <c r="F40" s="20" t="s">
        <v>171</v>
      </c>
      <c r="G40" s="47">
        <v>44603</v>
      </c>
      <c r="H40" s="12">
        <v>44607</v>
      </c>
      <c r="I40" s="2" t="s">
        <v>156</v>
      </c>
      <c r="J40" s="2" t="s">
        <v>193</v>
      </c>
      <c r="K40" s="2"/>
    </row>
    <row r="41" spans="1:11" ht="58" x14ac:dyDescent="0.4">
      <c r="A41" s="2" t="s">
        <v>74</v>
      </c>
      <c r="B41" s="2">
        <v>7</v>
      </c>
      <c r="C41" s="6" t="s">
        <v>76</v>
      </c>
      <c r="D41" s="6" t="s">
        <v>84</v>
      </c>
      <c r="E41" s="16">
        <v>44589</v>
      </c>
      <c r="F41" s="24" t="s">
        <v>172</v>
      </c>
      <c r="G41" s="48">
        <v>44603</v>
      </c>
      <c r="H41" s="12">
        <v>44607</v>
      </c>
      <c r="I41" s="2" t="s">
        <v>156</v>
      </c>
      <c r="J41" s="2" t="s">
        <v>193</v>
      </c>
      <c r="K41" s="2"/>
    </row>
    <row r="42" spans="1:11" ht="174" x14ac:dyDescent="0.4">
      <c r="A42" s="2" t="s">
        <v>74</v>
      </c>
      <c r="B42" s="2">
        <v>8</v>
      </c>
      <c r="C42" s="6" t="s">
        <v>76</v>
      </c>
      <c r="D42" s="6" t="s">
        <v>83</v>
      </c>
      <c r="E42" s="16">
        <v>44589</v>
      </c>
      <c r="F42" s="20" t="s">
        <v>187</v>
      </c>
      <c r="G42" s="47">
        <v>44603</v>
      </c>
      <c r="H42" s="12">
        <v>44607</v>
      </c>
      <c r="I42" s="2" t="s">
        <v>60</v>
      </c>
      <c r="J42" s="2" t="s">
        <v>193</v>
      </c>
      <c r="K42" s="2"/>
    </row>
    <row r="43" spans="1:11" ht="116" x14ac:dyDescent="0.4">
      <c r="A43" s="2" t="s">
        <v>74</v>
      </c>
      <c r="B43" s="2">
        <v>9</v>
      </c>
      <c r="C43" s="6" t="s">
        <v>76</v>
      </c>
      <c r="D43" s="6" t="s">
        <v>81</v>
      </c>
      <c r="E43" s="16">
        <v>44589</v>
      </c>
      <c r="F43" s="24" t="s">
        <v>157</v>
      </c>
      <c r="G43" s="48">
        <v>44603</v>
      </c>
      <c r="H43" s="12">
        <v>44607</v>
      </c>
      <c r="I43" s="2" t="s">
        <v>158</v>
      </c>
      <c r="J43" s="2" t="s">
        <v>193</v>
      </c>
      <c r="K43" s="2"/>
    </row>
    <row r="44" spans="1:11" ht="29" x14ac:dyDescent="0.4">
      <c r="A44" s="2" t="s">
        <v>74</v>
      </c>
      <c r="B44" s="2">
        <v>10</v>
      </c>
      <c r="C44" s="6" t="s">
        <v>76</v>
      </c>
      <c r="D44" s="6" t="s">
        <v>82</v>
      </c>
      <c r="E44" s="16">
        <v>44589</v>
      </c>
      <c r="F44" s="24" t="s">
        <v>153</v>
      </c>
      <c r="G44" s="48">
        <v>44603</v>
      </c>
      <c r="H44" s="12">
        <v>44607</v>
      </c>
      <c r="I44" s="2" t="s">
        <v>156</v>
      </c>
      <c r="J44" s="2" t="s">
        <v>193</v>
      </c>
      <c r="K44" s="2"/>
    </row>
    <row r="45" spans="1:11" ht="304.5" x14ac:dyDescent="0.4">
      <c r="A45" s="2" t="s">
        <v>126</v>
      </c>
      <c r="B45" s="2">
        <v>1</v>
      </c>
      <c r="C45" s="6" t="s">
        <v>95</v>
      </c>
      <c r="D45" s="2" t="s">
        <v>118</v>
      </c>
      <c r="E45" s="16" t="s">
        <v>139</v>
      </c>
      <c r="F45" s="6" t="s">
        <v>161</v>
      </c>
      <c r="G45" s="15">
        <v>44607</v>
      </c>
      <c r="H45" s="12">
        <v>44608</v>
      </c>
      <c r="I45" s="2" t="s">
        <v>60</v>
      </c>
      <c r="J45" s="2" t="s">
        <v>193</v>
      </c>
      <c r="K45" s="2"/>
    </row>
    <row r="46" spans="1:11" ht="43.5" x14ac:dyDescent="0.4">
      <c r="A46" s="2" t="s">
        <v>126</v>
      </c>
      <c r="B46" s="2">
        <v>2</v>
      </c>
      <c r="C46" s="6" t="s">
        <v>96</v>
      </c>
      <c r="D46" s="2" t="s">
        <v>119</v>
      </c>
      <c r="E46" s="16" t="s">
        <v>139</v>
      </c>
      <c r="F46" s="6" t="s">
        <v>162</v>
      </c>
      <c r="G46" s="15">
        <v>44607</v>
      </c>
      <c r="H46" s="12">
        <v>44608</v>
      </c>
      <c r="I46" s="2" t="s">
        <v>60</v>
      </c>
      <c r="J46" s="2" t="s">
        <v>193</v>
      </c>
      <c r="K46" s="2"/>
    </row>
    <row r="47" spans="1:11" ht="116" x14ac:dyDescent="0.4">
      <c r="A47" s="2" t="s">
        <v>126</v>
      </c>
      <c r="B47" s="2">
        <v>3</v>
      </c>
      <c r="C47" s="6" t="s">
        <v>97</v>
      </c>
      <c r="D47" s="2" t="s">
        <v>120</v>
      </c>
      <c r="E47" s="16" t="s">
        <v>139</v>
      </c>
      <c r="F47" s="6" t="s">
        <v>160</v>
      </c>
      <c r="G47" s="15">
        <v>44607</v>
      </c>
      <c r="H47" s="12">
        <v>44608</v>
      </c>
      <c r="I47" s="2" t="s">
        <v>60</v>
      </c>
      <c r="J47" s="2" t="s">
        <v>193</v>
      </c>
      <c r="K47" s="2"/>
    </row>
    <row r="48" spans="1:11" ht="58" x14ac:dyDescent="0.4">
      <c r="A48" s="2" t="s">
        <v>126</v>
      </c>
      <c r="B48" s="2">
        <v>4</v>
      </c>
      <c r="C48" s="6" t="s">
        <v>98</v>
      </c>
      <c r="D48" s="6" t="s">
        <v>127</v>
      </c>
      <c r="E48" s="16" t="s">
        <v>139</v>
      </c>
      <c r="F48" s="6" t="s">
        <v>128</v>
      </c>
      <c r="G48" s="15">
        <v>44607</v>
      </c>
      <c r="H48" s="12">
        <v>44601</v>
      </c>
      <c r="I48" s="2" t="s">
        <v>60</v>
      </c>
      <c r="J48" s="2" t="s">
        <v>193</v>
      </c>
      <c r="K48" s="2"/>
    </row>
    <row r="49" spans="1:11" ht="43.5" x14ac:dyDescent="0.4">
      <c r="A49" s="2" t="s">
        <v>126</v>
      </c>
      <c r="B49" s="2">
        <v>5</v>
      </c>
      <c r="C49" s="6" t="s">
        <v>99</v>
      </c>
      <c r="D49" s="6" t="s">
        <v>142</v>
      </c>
      <c r="E49" s="16" t="s">
        <v>139</v>
      </c>
      <c r="F49" s="6" t="s">
        <v>133</v>
      </c>
      <c r="G49" s="15">
        <v>44607</v>
      </c>
      <c r="H49" s="12">
        <v>44606</v>
      </c>
      <c r="I49" s="2" t="s">
        <v>60</v>
      </c>
      <c r="J49" s="2" t="s">
        <v>193</v>
      </c>
      <c r="K49" s="2" t="s">
        <v>136</v>
      </c>
    </row>
    <row r="50" spans="1:11" ht="29" x14ac:dyDescent="0.4">
      <c r="A50" s="2" t="s">
        <v>126</v>
      </c>
      <c r="B50" s="2">
        <v>6</v>
      </c>
      <c r="C50" s="6" t="s">
        <v>100</v>
      </c>
      <c r="D50" s="6" t="s">
        <v>137</v>
      </c>
      <c r="E50" s="16" t="s">
        <v>139</v>
      </c>
      <c r="F50" s="6" t="s">
        <v>134</v>
      </c>
      <c r="G50" s="15">
        <v>44607</v>
      </c>
      <c r="H50" s="12">
        <v>44603</v>
      </c>
      <c r="I50" s="2" t="s">
        <v>60</v>
      </c>
      <c r="J50" s="2" t="s">
        <v>193</v>
      </c>
      <c r="K50" s="2"/>
    </row>
    <row r="51" spans="1:11" ht="29" x14ac:dyDescent="0.4">
      <c r="A51" s="2" t="s">
        <v>126</v>
      </c>
      <c r="B51" s="2">
        <v>7</v>
      </c>
      <c r="C51" s="6" t="s">
        <v>101</v>
      </c>
      <c r="D51" s="6" t="s">
        <v>143</v>
      </c>
      <c r="E51" s="16" t="s">
        <v>139</v>
      </c>
      <c r="F51" s="6" t="s">
        <v>134</v>
      </c>
      <c r="G51" s="15">
        <v>44607</v>
      </c>
      <c r="H51" s="12">
        <v>44603</v>
      </c>
      <c r="I51" s="2" t="s">
        <v>60</v>
      </c>
      <c r="J51" s="2" t="s">
        <v>193</v>
      </c>
      <c r="K51" s="2" t="s">
        <v>136</v>
      </c>
    </row>
    <row r="52" spans="1:11" ht="29" x14ac:dyDescent="0.4">
      <c r="A52" s="2" t="s">
        <v>126</v>
      </c>
      <c r="B52" s="2">
        <v>8</v>
      </c>
      <c r="C52" s="6" t="s">
        <v>102</v>
      </c>
      <c r="D52" s="6" t="s">
        <v>143</v>
      </c>
      <c r="E52" s="16" t="s">
        <v>139</v>
      </c>
      <c r="F52" s="6" t="s">
        <v>134</v>
      </c>
      <c r="G52" s="15">
        <v>44607</v>
      </c>
      <c r="H52" s="12">
        <v>44603</v>
      </c>
      <c r="I52" s="2" t="s">
        <v>60</v>
      </c>
      <c r="J52" s="2" t="s">
        <v>193</v>
      </c>
      <c r="K52" s="2" t="s">
        <v>136</v>
      </c>
    </row>
    <row r="53" spans="1:11" ht="29" x14ac:dyDescent="0.4">
      <c r="A53" s="2" t="s">
        <v>126</v>
      </c>
      <c r="B53" s="2">
        <v>9</v>
      </c>
      <c r="C53" s="6" t="s">
        <v>103</v>
      </c>
      <c r="D53" s="6" t="s">
        <v>138</v>
      </c>
      <c r="E53" s="16" t="s">
        <v>139</v>
      </c>
      <c r="F53" s="6" t="s">
        <v>134</v>
      </c>
      <c r="G53" s="15">
        <v>44607</v>
      </c>
      <c r="H53" s="12">
        <v>44603</v>
      </c>
      <c r="I53" s="2" t="s">
        <v>60</v>
      </c>
      <c r="J53" s="2" t="s">
        <v>193</v>
      </c>
      <c r="K53" s="2"/>
    </row>
    <row r="54" spans="1:11" ht="29" x14ac:dyDescent="0.4">
      <c r="A54" s="2" t="s">
        <v>126</v>
      </c>
      <c r="B54" s="2">
        <v>10</v>
      </c>
      <c r="C54" s="6" t="s">
        <v>104</v>
      </c>
      <c r="D54" s="6" t="s">
        <v>143</v>
      </c>
      <c r="E54" s="16" t="s">
        <v>139</v>
      </c>
      <c r="F54" s="6" t="s">
        <v>134</v>
      </c>
      <c r="G54" s="15">
        <v>44607</v>
      </c>
      <c r="H54" s="12">
        <v>44603</v>
      </c>
      <c r="I54" s="2" t="s">
        <v>60</v>
      </c>
      <c r="J54" s="2" t="s">
        <v>193</v>
      </c>
      <c r="K54" s="2" t="s">
        <v>136</v>
      </c>
    </row>
    <row r="55" spans="1:11" ht="43.5" x14ac:dyDescent="0.4">
      <c r="A55" s="2" t="s">
        <v>126</v>
      </c>
      <c r="B55" s="2">
        <v>11</v>
      </c>
      <c r="C55" s="6" t="s">
        <v>105</v>
      </c>
      <c r="D55" s="2" t="s">
        <v>144</v>
      </c>
      <c r="E55" s="16" t="s">
        <v>139</v>
      </c>
      <c r="F55" s="6" t="s">
        <v>146</v>
      </c>
      <c r="G55" s="15">
        <v>44607</v>
      </c>
      <c r="H55" s="12">
        <v>44607</v>
      </c>
      <c r="I55" s="2" t="s">
        <v>60</v>
      </c>
      <c r="J55" s="2" t="s">
        <v>193</v>
      </c>
      <c r="K55" s="2"/>
    </row>
    <row r="56" spans="1:11" ht="58" x14ac:dyDescent="0.4">
      <c r="A56" s="2" t="s">
        <v>126</v>
      </c>
      <c r="B56" s="2">
        <v>12</v>
      </c>
      <c r="C56" s="6" t="s">
        <v>106</v>
      </c>
      <c r="D56" s="6" t="s">
        <v>140</v>
      </c>
      <c r="E56" s="16" t="s">
        <v>139</v>
      </c>
      <c r="F56" s="6" t="s">
        <v>134</v>
      </c>
      <c r="G56" s="15">
        <v>44607</v>
      </c>
      <c r="H56" s="12">
        <v>44603</v>
      </c>
      <c r="I56" s="2" t="s">
        <v>60</v>
      </c>
      <c r="J56" s="2" t="s">
        <v>193</v>
      </c>
      <c r="K56" s="2"/>
    </row>
    <row r="57" spans="1:11" ht="43.5" x14ac:dyDescent="0.4">
      <c r="A57" s="2" t="s">
        <v>126</v>
      </c>
      <c r="B57" s="2">
        <v>13</v>
      </c>
      <c r="C57" s="6" t="s">
        <v>107</v>
      </c>
      <c r="D57" s="2" t="s">
        <v>141</v>
      </c>
      <c r="E57" s="16" t="s">
        <v>139</v>
      </c>
      <c r="F57" s="6" t="s">
        <v>145</v>
      </c>
      <c r="G57" s="15">
        <v>44607</v>
      </c>
      <c r="H57" s="12">
        <v>44606</v>
      </c>
      <c r="I57" s="2" t="s">
        <v>60</v>
      </c>
      <c r="J57" s="2" t="s">
        <v>193</v>
      </c>
      <c r="K57" s="2"/>
    </row>
    <row r="58" spans="1:11" ht="43.5" x14ac:dyDescent="0.4">
      <c r="A58" s="2" t="s">
        <v>126</v>
      </c>
      <c r="B58" s="2">
        <v>14</v>
      </c>
      <c r="C58" s="6" t="s">
        <v>108</v>
      </c>
      <c r="D58" s="2" t="s">
        <v>141</v>
      </c>
      <c r="E58" s="16" t="s">
        <v>139</v>
      </c>
      <c r="F58" s="6" t="s">
        <v>145</v>
      </c>
      <c r="G58" s="15">
        <v>44607</v>
      </c>
      <c r="H58" s="12">
        <v>44606</v>
      </c>
      <c r="I58" s="2" t="s">
        <v>60</v>
      </c>
      <c r="J58" s="2" t="s">
        <v>193</v>
      </c>
      <c r="K58" s="2"/>
    </row>
    <row r="59" spans="1:11" ht="43.5" x14ac:dyDescent="0.4">
      <c r="A59" s="2" t="s">
        <v>126</v>
      </c>
      <c r="B59" s="2">
        <v>15</v>
      </c>
      <c r="C59" s="6" t="s">
        <v>109</v>
      </c>
      <c r="D59" s="2" t="s">
        <v>141</v>
      </c>
      <c r="E59" s="16" t="s">
        <v>139</v>
      </c>
      <c r="F59" s="6" t="s">
        <v>145</v>
      </c>
      <c r="G59" s="15">
        <v>44607</v>
      </c>
      <c r="H59" s="12">
        <v>44606</v>
      </c>
      <c r="I59" s="2" t="s">
        <v>60</v>
      </c>
      <c r="J59" s="2" t="s">
        <v>193</v>
      </c>
      <c r="K59" s="2"/>
    </row>
    <row r="60" spans="1:11" ht="43.5" x14ac:dyDescent="0.4">
      <c r="A60" s="2" t="s">
        <v>126</v>
      </c>
      <c r="B60" s="2">
        <v>16</v>
      </c>
      <c r="C60" s="6" t="s">
        <v>110</v>
      </c>
      <c r="D60" s="2" t="s">
        <v>141</v>
      </c>
      <c r="E60" s="16" t="s">
        <v>139</v>
      </c>
      <c r="F60" s="6" t="s">
        <v>145</v>
      </c>
      <c r="G60" s="15">
        <v>44607</v>
      </c>
      <c r="H60" s="12">
        <v>44606</v>
      </c>
      <c r="I60" s="2" t="s">
        <v>60</v>
      </c>
      <c r="J60" s="2" t="s">
        <v>193</v>
      </c>
      <c r="K60" s="2"/>
    </row>
    <row r="61" spans="1:11" ht="29" x14ac:dyDescent="0.4">
      <c r="A61" s="2" t="s">
        <v>126</v>
      </c>
      <c r="B61" s="2">
        <v>17</v>
      </c>
      <c r="C61" s="6" t="s">
        <v>111</v>
      </c>
      <c r="D61" s="6" t="s">
        <v>143</v>
      </c>
      <c r="E61" s="16" t="s">
        <v>139</v>
      </c>
      <c r="F61" s="6" t="s">
        <v>134</v>
      </c>
      <c r="G61" s="15">
        <v>44607</v>
      </c>
      <c r="H61" s="12">
        <v>44603</v>
      </c>
      <c r="I61" s="2" t="s">
        <v>60</v>
      </c>
      <c r="J61" s="2" t="s">
        <v>193</v>
      </c>
      <c r="K61" s="2" t="s">
        <v>136</v>
      </c>
    </row>
    <row r="62" spans="1:11" ht="43.5" x14ac:dyDescent="0.4">
      <c r="A62" s="2" t="s">
        <v>126</v>
      </c>
      <c r="B62" s="2">
        <v>18</v>
      </c>
      <c r="C62" s="6" t="s">
        <v>112</v>
      </c>
      <c r="D62" s="2" t="s">
        <v>121</v>
      </c>
      <c r="E62" s="16" t="s">
        <v>139</v>
      </c>
      <c r="F62" s="6" t="s">
        <v>132</v>
      </c>
      <c r="G62" s="15">
        <v>44607</v>
      </c>
      <c r="H62" s="12">
        <v>44602</v>
      </c>
      <c r="I62" s="2" t="s">
        <v>60</v>
      </c>
      <c r="J62" s="2" t="s">
        <v>193</v>
      </c>
      <c r="K62" s="2"/>
    </row>
    <row r="63" spans="1:11" ht="43.5" x14ac:dyDescent="0.4">
      <c r="A63" s="2" t="s">
        <v>126</v>
      </c>
      <c r="B63" s="2">
        <v>19</v>
      </c>
      <c r="C63" s="6" t="s">
        <v>113</v>
      </c>
      <c r="D63" s="2" t="s">
        <v>122</v>
      </c>
      <c r="E63" s="16" t="s">
        <v>139</v>
      </c>
      <c r="F63" s="6" t="s">
        <v>188</v>
      </c>
      <c r="G63" s="15">
        <v>44607</v>
      </c>
      <c r="H63" s="12">
        <v>44608</v>
      </c>
      <c r="I63" s="2" t="s">
        <v>60</v>
      </c>
      <c r="J63" s="2" t="s">
        <v>193</v>
      </c>
      <c r="K63" s="2"/>
    </row>
    <row r="64" spans="1:11" ht="43.5" x14ac:dyDescent="0.4">
      <c r="A64" s="2" t="s">
        <v>126</v>
      </c>
      <c r="B64" s="2">
        <v>20</v>
      </c>
      <c r="C64" s="6" t="s">
        <v>114</v>
      </c>
      <c r="D64" s="2" t="s">
        <v>123</v>
      </c>
      <c r="E64" s="16" t="s">
        <v>139</v>
      </c>
      <c r="F64" s="6" t="s">
        <v>129</v>
      </c>
      <c r="G64" s="15">
        <v>44607</v>
      </c>
      <c r="H64" s="12">
        <v>44601</v>
      </c>
      <c r="I64" s="2" t="s">
        <v>60</v>
      </c>
      <c r="J64" s="2" t="s">
        <v>193</v>
      </c>
      <c r="K64" s="2"/>
    </row>
    <row r="65" spans="1:11" ht="43.5" x14ac:dyDescent="0.4">
      <c r="A65" s="2" t="s">
        <v>126</v>
      </c>
      <c r="B65" s="2">
        <v>21</v>
      </c>
      <c r="C65" s="6" t="s">
        <v>115</v>
      </c>
      <c r="D65" s="2" t="s">
        <v>124</v>
      </c>
      <c r="E65" s="16" t="s">
        <v>139</v>
      </c>
      <c r="F65" s="6" t="s">
        <v>130</v>
      </c>
      <c r="G65" s="15">
        <v>44607</v>
      </c>
      <c r="H65" s="12">
        <v>44601</v>
      </c>
      <c r="I65" s="2" t="s">
        <v>60</v>
      </c>
      <c r="J65" s="2" t="s">
        <v>193</v>
      </c>
      <c r="K65" s="2"/>
    </row>
    <row r="66" spans="1:11" ht="43.5" x14ac:dyDescent="0.4">
      <c r="A66" s="2" t="s">
        <v>126</v>
      </c>
      <c r="B66" s="2">
        <v>22</v>
      </c>
      <c r="C66" s="6" t="s">
        <v>116</v>
      </c>
      <c r="D66" s="2" t="s">
        <v>125</v>
      </c>
      <c r="E66" s="16" t="s">
        <v>139</v>
      </c>
      <c r="F66" s="6" t="s">
        <v>135</v>
      </c>
      <c r="G66" s="15">
        <v>44607</v>
      </c>
      <c r="H66" s="12">
        <v>44603</v>
      </c>
      <c r="J66" s="7" t="s">
        <v>61</v>
      </c>
      <c r="K66" s="2"/>
    </row>
    <row r="67" spans="1:11" ht="72.5" x14ac:dyDescent="0.4">
      <c r="A67" s="2" t="s">
        <v>126</v>
      </c>
      <c r="B67" s="2">
        <v>23</v>
      </c>
      <c r="C67" s="6" t="s">
        <v>117</v>
      </c>
      <c r="D67" s="6" t="s">
        <v>131</v>
      </c>
      <c r="E67" s="16" t="s">
        <v>139</v>
      </c>
      <c r="F67" s="6" t="s">
        <v>191</v>
      </c>
      <c r="G67" s="15" t="s">
        <v>192</v>
      </c>
      <c r="H67" s="12">
        <v>44608</v>
      </c>
      <c r="I67" s="7"/>
      <c r="J67" s="7"/>
      <c r="K67" s="2"/>
    </row>
  </sheetData>
  <autoFilter ref="I1:I67"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L27"/>
  <sheetViews>
    <sheetView topLeftCell="A16" workbookViewId="0">
      <selection activeCell="P23" sqref="P23"/>
    </sheetView>
  </sheetViews>
  <sheetFormatPr defaultColWidth="8.81640625" defaultRowHeight="17" x14ac:dyDescent="0.4"/>
  <cols>
    <col min="1" max="1" width="8.453125" style="26" bestFit="1" customWidth="1"/>
    <col min="2" max="11" width="5.6328125" style="26" customWidth="1"/>
    <col min="12" max="12" width="5.6328125" style="34" customWidth="1"/>
    <col min="13" max="16384" width="8.81640625" style="26"/>
  </cols>
  <sheetData>
    <row r="3" spans="1:11" x14ac:dyDescent="0.4">
      <c r="A3" s="32"/>
      <c r="B3" s="30" t="s">
        <v>182</v>
      </c>
      <c r="C3" s="32"/>
      <c r="D3" s="32"/>
      <c r="E3" s="32"/>
      <c r="F3" s="32"/>
      <c r="G3" s="32"/>
      <c r="H3" s="32"/>
      <c r="I3" s="32"/>
      <c r="J3" s="32"/>
      <c r="K3" s="32"/>
    </row>
    <row r="4" spans="1:11" x14ac:dyDescent="0.4">
      <c r="A4" s="32"/>
      <c r="B4" s="32" t="s">
        <v>163</v>
      </c>
      <c r="D4" s="27">
        <v>44575</v>
      </c>
      <c r="F4" s="27">
        <v>44587</v>
      </c>
      <c r="H4" s="27">
        <v>44589</v>
      </c>
      <c r="J4" s="32" t="s">
        <v>180</v>
      </c>
      <c r="K4" s="32" t="s">
        <v>178</v>
      </c>
    </row>
    <row r="5" spans="1:11" x14ac:dyDescent="0.4">
      <c r="A5" s="30" t="s">
        <v>183</v>
      </c>
      <c r="B5" s="32" t="s">
        <v>181</v>
      </c>
      <c r="C5" s="32" t="s">
        <v>179</v>
      </c>
      <c r="D5" s="32" t="s">
        <v>181</v>
      </c>
      <c r="E5" s="32" t="s">
        <v>179</v>
      </c>
      <c r="F5" s="32" t="s">
        <v>181</v>
      </c>
      <c r="G5" s="32" t="s">
        <v>179</v>
      </c>
      <c r="H5" s="32" t="s">
        <v>181</v>
      </c>
      <c r="I5" s="32" t="s">
        <v>179</v>
      </c>
      <c r="K5" s="32"/>
    </row>
    <row r="6" spans="1:11" x14ac:dyDescent="0.4">
      <c r="A6" s="33" t="s">
        <v>175</v>
      </c>
      <c r="B6" s="31"/>
      <c r="C6" s="31"/>
      <c r="D6" s="31">
        <v>4</v>
      </c>
      <c r="E6" s="31">
        <v>4</v>
      </c>
      <c r="F6" s="31"/>
      <c r="G6" s="31"/>
      <c r="H6" s="31"/>
      <c r="I6" s="31"/>
      <c r="J6" s="31">
        <v>4</v>
      </c>
      <c r="K6" s="31">
        <v>4</v>
      </c>
    </row>
    <row r="7" spans="1:11" x14ac:dyDescent="0.4">
      <c r="A7" s="28" t="s">
        <v>21</v>
      </c>
      <c r="B7" s="31"/>
      <c r="C7" s="31"/>
      <c r="D7" s="31">
        <v>14</v>
      </c>
      <c r="E7" s="31">
        <v>14</v>
      </c>
      <c r="F7" s="31"/>
      <c r="G7" s="31"/>
      <c r="H7" s="31"/>
      <c r="I7" s="31"/>
      <c r="J7" s="31">
        <v>14</v>
      </c>
      <c r="K7" s="31">
        <v>14</v>
      </c>
    </row>
    <row r="8" spans="1:11" x14ac:dyDescent="0.4">
      <c r="A8" s="28" t="s">
        <v>62</v>
      </c>
      <c r="B8" s="31"/>
      <c r="C8" s="31"/>
      <c r="D8" s="31"/>
      <c r="E8" s="31"/>
      <c r="F8" s="31">
        <v>3</v>
      </c>
      <c r="G8" s="31">
        <v>3</v>
      </c>
      <c r="H8" s="31"/>
      <c r="I8" s="31"/>
      <c r="J8" s="31">
        <v>3</v>
      </c>
      <c r="K8" s="31">
        <v>3</v>
      </c>
    </row>
    <row r="9" spans="1:11" x14ac:dyDescent="0.4">
      <c r="A9" s="28" t="s">
        <v>174</v>
      </c>
      <c r="B9" s="31">
        <v>23</v>
      </c>
      <c r="C9" s="31">
        <v>21</v>
      </c>
      <c r="D9" s="31"/>
      <c r="E9" s="31"/>
      <c r="F9" s="31"/>
      <c r="G9" s="31"/>
      <c r="H9" s="31"/>
      <c r="I9" s="31"/>
      <c r="J9" s="31">
        <v>23</v>
      </c>
      <c r="K9" s="31">
        <v>21</v>
      </c>
    </row>
    <row r="10" spans="1:11" x14ac:dyDescent="0.4">
      <c r="A10" s="28" t="s">
        <v>176</v>
      </c>
      <c r="B10" s="31"/>
      <c r="C10" s="31"/>
      <c r="D10" s="31">
        <v>3</v>
      </c>
      <c r="E10" s="31">
        <v>3</v>
      </c>
      <c r="F10" s="31"/>
      <c r="G10" s="31"/>
      <c r="H10" s="31"/>
      <c r="I10" s="31"/>
      <c r="J10" s="31">
        <v>3</v>
      </c>
      <c r="K10" s="31">
        <v>3</v>
      </c>
    </row>
    <row r="11" spans="1:11" x14ac:dyDescent="0.4">
      <c r="A11" s="28" t="s">
        <v>177</v>
      </c>
      <c r="B11" s="31"/>
      <c r="C11" s="31"/>
      <c r="D11" s="31"/>
      <c r="E11" s="31"/>
      <c r="F11" s="31"/>
      <c r="G11" s="31"/>
      <c r="H11" s="31">
        <v>19</v>
      </c>
      <c r="I11" s="31">
        <v>19</v>
      </c>
      <c r="J11" s="31">
        <v>19</v>
      </c>
      <c r="K11" s="31">
        <v>19</v>
      </c>
    </row>
    <row r="12" spans="1:11" x14ac:dyDescent="0.4">
      <c r="A12" s="33" t="s">
        <v>173</v>
      </c>
      <c r="B12" s="31">
        <v>23</v>
      </c>
      <c r="C12" s="31">
        <v>21</v>
      </c>
      <c r="D12" s="31">
        <v>21</v>
      </c>
      <c r="E12" s="31">
        <v>21</v>
      </c>
      <c r="F12" s="31">
        <v>3</v>
      </c>
      <c r="G12" s="31">
        <v>3</v>
      </c>
      <c r="H12" s="31">
        <v>19</v>
      </c>
      <c r="I12" s="31">
        <v>19</v>
      </c>
      <c r="J12" s="31">
        <v>66</v>
      </c>
      <c r="K12" s="31">
        <v>64</v>
      </c>
    </row>
    <row r="19" spans="1:12" s="27" customFormat="1" x14ac:dyDescent="0.4">
      <c r="A19" s="36" t="str">
        <f>B3</f>
        <v>意見收到日</v>
      </c>
      <c r="B19" s="37">
        <v>44575</v>
      </c>
      <c r="C19" s="38"/>
      <c r="D19" s="37">
        <f t="shared" ref="D19:D27" si="0">F4</f>
        <v>44587</v>
      </c>
      <c r="E19" s="38"/>
      <c r="F19" s="37">
        <f t="shared" ref="F19:F27" si="1">H4</f>
        <v>44589</v>
      </c>
      <c r="G19" s="38"/>
      <c r="H19" s="39" t="s">
        <v>186</v>
      </c>
      <c r="I19" s="38"/>
      <c r="J19" s="40" t="s">
        <v>184</v>
      </c>
      <c r="K19" s="40"/>
      <c r="L19" s="41"/>
    </row>
    <row r="20" spans="1:12" x14ac:dyDescent="0.4">
      <c r="A20" s="36" t="str">
        <f t="shared" ref="A20" si="2">A5</f>
        <v>User</v>
      </c>
      <c r="B20" s="36" t="str">
        <f t="shared" ref="B20:C27" si="3">D5</f>
        <v>收到</v>
      </c>
      <c r="C20" s="36" t="str">
        <f t="shared" si="3"/>
        <v>回覆</v>
      </c>
      <c r="D20" s="36" t="str">
        <f t="shared" si="0"/>
        <v>收到</v>
      </c>
      <c r="E20" s="36" t="str">
        <f t="shared" ref="E20:E27" si="4">G5</f>
        <v>回覆</v>
      </c>
      <c r="F20" s="36" t="str">
        <f t="shared" si="1"/>
        <v>收到</v>
      </c>
      <c r="G20" s="36" t="str">
        <f t="shared" ref="G20:G27" si="5">I5</f>
        <v>回覆</v>
      </c>
      <c r="H20" s="36" t="str">
        <f t="shared" ref="H20:I27" si="6">B5</f>
        <v>收到</v>
      </c>
      <c r="I20" s="36" t="str">
        <f t="shared" si="6"/>
        <v>回覆</v>
      </c>
      <c r="J20" s="42" t="s">
        <v>181</v>
      </c>
      <c r="K20" s="42" t="s">
        <v>179</v>
      </c>
      <c r="L20" s="41" t="s">
        <v>185</v>
      </c>
    </row>
    <row r="21" spans="1:12" x14ac:dyDescent="0.4">
      <c r="A21" s="26" t="str">
        <f t="shared" ref="A21" si="7">A6</f>
        <v>宋郁宏</v>
      </c>
      <c r="B21" s="26">
        <f t="shared" si="3"/>
        <v>4</v>
      </c>
      <c r="C21" s="26">
        <f t="shared" si="3"/>
        <v>4</v>
      </c>
      <c r="D21" s="26">
        <f t="shared" si="0"/>
        <v>0</v>
      </c>
      <c r="E21" s="26">
        <f t="shared" si="4"/>
        <v>0</v>
      </c>
      <c r="F21" s="26">
        <f t="shared" si="1"/>
        <v>0</v>
      </c>
      <c r="G21" s="26">
        <f t="shared" si="5"/>
        <v>0</v>
      </c>
      <c r="H21" s="26">
        <f t="shared" si="6"/>
        <v>0</v>
      </c>
      <c r="I21" s="26">
        <f t="shared" si="6"/>
        <v>0</v>
      </c>
      <c r="J21" s="29">
        <f t="shared" ref="J21:K27" si="8">J6</f>
        <v>4</v>
      </c>
      <c r="K21" s="29">
        <f t="shared" si="8"/>
        <v>4</v>
      </c>
      <c r="L21" s="35">
        <f>K21/J21</f>
        <v>1</v>
      </c>
    </row>
    <row r="22" spans="1:12" x14ac:dyDescent="0.4">
      <c r="A22" s="26" t="str">
        <f t="shared" ref="A22" si="9">A7</f>
        <v>邵淑微</v>
      </c>
      <c r="B22" s="26">
        <f t="shared" si="3"/>
        <v>14</v>
      </c>
      <c r="C22" s="26">
        <f t="shared" si="3"/>
        <v>14</v>
      </c>
      <c r="D22" s="26">
        <f t="shared" si="0"/>
        <v>0</v>
      </c>
      <c r="E22" s="26">
        <f t="shared" si="4"/>
        <v>0</v>
      </c>
      <c r="F22" s="26">
        <f t="shared" si="1"/>
        <v>0</v>
      </c>
      <c r="G22" s="26">
        <f t="shared" si="5"/>
        <v>0</v>
      </c>
      <c r="H22" s="26">
        <f t="shared" si="6"/>
        <v>0</v>
      </c>
      <c r="I22" s="26">
        <f t="shared" si="6"/>
        <v>0</v>
      </c>
      <c r="J22" s="29">
        <f t="shared" si="8"/>
        <v>14</v>
      </c>
      <c r="K22" s="29">
        <f t="shared" si="8"/>
        <v>14</v>
      </c>
      <c r="L22" s="35">
        <f t="shared" ref="L22:L27" si="10">K22/J22</f>
        <v>1</v>
      </c>
    </row>
    <row r="23" spans="1:12" x14ac:dyDescent="0.4">
      <c r="A23" s="26" t="str">
        <f t="shared" ref="A23" si="11">A8</f>
        <v>徐名弘</v>
      </c>
      <c r="B23" s="26">
        <f t="shared" si="3"/>
        <v>0</v>
      </c>
      <c r="C23" s="26">
        <f t="shared" si="3"/>
        <v>0</v>
      </c>
      <c r="D23" s="26">
        <f t="shared" si="0"/>
        <v>3</v>
      </c>
      <c r="E23" s="26">
        <f t="shared" si="4"/>
        <v>3</v>
      </c>
      <c r="F23" s="26">
        <f t="shared" si="1"/>
        <v>0</v>
      </c>
      <c r="G23" s="26">
        <f t="shared" si="5"/>
        <v>0</v>
      </c>
      <c r="H23" s="26">
        <f t="shared" si="6"/>
        <v>0</v>
      </c>
      <c r="I23" s="26">
        <f t="shared" si="6"/>
        <v>0</v>
      </c>
      <c r="J23" s="29">
        <f t="shared" si="8"/>
        <v>3</v>
      </c>
      <c r="K23" s="29">
        <f t="shared" si="8"/>
        <v>3</v>
      </c>
      <c r="L23" s="35">
        <f t="shared" si="10"/>
        <v>1</v>
      </c>
    </row>
    <row r="24" spans="1:12" x14ac:dyDescent="0.4">
      <c r="A24" s="26" t="str">
        <f t="shared" ref="A24" si="12">A9</f>
        <v>張舜雯</v>
      </c>
      <c r="B24" s="26">
        <f t="shared" si="3"/>
        <v>0</v>
      </c>
      <c r="C24" s="26">
        <f t="shared" si="3"/>
        <v>0</v>
      </c>
      <c r="D24" s="26">
        <f t="shared" si="0"/>
        <v>0</v>
      </c>
      <c r="E24" s="26">
        <f t="shared" si="4"/>
        <v>0</v>
      </c>
      <c r="F24" s="26">
        <f t="shared" si="1"/>
        <v>0</v>
      </c>
      <c r="G24" s="26">
        <f t="shared" si="5"/>
        <v>0</v>
      </c>
      <c r="H24" s="26">
        <f t="shared" si="6"/>
        <v>23</v>
      </c>
      <c r="I24" s="26">
        <f>C9-1</f>
        <v>20</v>
      </c>
      <c r="J24" s="29">
        <f t="shared" si="8"/>
        <v>23</v>
      </c>
      <c r="K24" s="29">
        <f>K9-1</f>
        <v>20</v>
      </c>
      <c r="L24" s="35">
        <f t="shared" si="10"/>
        <v>0.86956521739130432</v>
      </c>
    </row>
    <row r="25" spans="1:12" x14ac:dyDescent="0.4">
      <c r="A25" s="26" t="str">
        <f t="shared" ref="A25" si="13">A10</f>
        <v>許慧玉</v>
      </c>
      <c r="B25" s="26">
        <f t="shared" si="3"/>
        <v>3</v>
      </c>
      <c r="C25" s="26">
        <f t="shared" si="3"/>
        <v>3</v>
      </c>
      <c r="D25" s="26">
        <f t="shared" si="0"/>
        <v>0</v>
      </c>
      <c r="E25" s="26">
        <f t="shared" si="4"/>
        <v>0</v>
      </c>
      <c r="F25" s="26">
        <f t="shared" si="1"/>
        <v>0</v>
      </c>
      <c r="G25" s="26">
        <f t="shared" si="5"/>
        <v>0</v>
      </c>
      <c r="H25" s="26">
        <f t="shared" si="6"/>
        <v>0</v>
      </c>
      <c r="I25" s="26">
        <f t="shared" si="6"/>
        <v>0</v>
      </c>
      <c r="J25" s="29">
        <f t="shared" si="8"/>
        <v>3</v>
      </c>
      <c r="K25" s="29">
        <f t="shared" si="8"/>
        <v>3</v>
      </c>
      <c r="L25" s="35">
        <f t="shared" si="10"/>
        <v>1</v>
      </c>
    </row>
    <row r="26" spans="1:12" x14ac:dyDescent="0.4">
      <c r="A26" s="26" t="str">
        <f t="shared" ref="A26" si="14">A11</f>
        <v>蔡珮瑜</v>
      </c>
      <c r="B26" s="26">
        <f t="shared" si="3"/>
        <v>0</v>
      </c>
      <c r="C26" s="26">
        <f t="shared" si="3"/>
        <v>0</v>
      </c>
      <c r="D26" s="26">
        <f t="shared" si="0"/>
        <v>0</v>
      </c>
      <c r="E26" s="26">
        <f t="shared" si="4"/>
        <v>0</v>
      </c>
      <c r="F26" s="26">
        <f t="shared" si="1"/>
        <v>19</v>
      </c>
      <c r="G26" s="26">
        <f t="shared" si="5"/>
        <v>19</v>
      </c>
      <c r="H26" s="26">
        <f t="shared" si="6"/>
        <v>0</v>
      </c>
      <c r="I26" s="26">
        <f t="shared" si="6"/>
        <v>0</v>
      </c>
      <c r="J26" s="29">
        <f t="shared" si="8"/>
        <v>19</v>
      </c>
      <c r="K26" s="29">
        <f t="shared" si="8"/>
        <v>19</v>
      </c>
      <c r="L26" s="35">
        <f t="shared" si="10"/>
        <v>1</v>
      </c>
    </row>
    <row r="27" spans="1:12" s="44" customFormat="1" x14ac:dyDescent="0.4">
      <c r="A27" s="36" t="str">
        <f t="shared" ref="A27" si="15">A12</f>
        <v>總計</v>
      </c>
      <c r="B27" s="36">
        <f t="shared" si="3"/>
        <v>21</v>
      </c>
      <c r="C27" s="36">
        <f t="shared" si="3"/>
        <v>21</v>
      </c>
      <c r="D27" s="36">
        <f t="shared" si="0"/>
        <v>3</v>
      </c>
      <c r="E27" s="36">
        <f t="shared" si="4"/>
        <v>3</v>
      </c>
      <c r="F27" s="36">
        <f t="shared" si="1"/>
        <v>19</v>
      </c>
      <c r="G27" s="36">
        <f t="shared" si="5"/>
        <v>19</v>
      </c>
      <c r="H27" s="36">
        <f t="shared" si="6"/>
        <v>23</v>
      </c>
      <c r="I27" s="36">
        <f>C12-1</f>
        <v>20</v>
      </c>
      <c r="J27" s="42">
        <f t="shared" si="8"/>
        <v>66</v>
      </c>
      <c r="K27" s="42">
        <f>K12-1</f>
        <v>63</v>
      </c>
      <c r="L27" s="43">
        <f t="shared" si="10"/>
        <v>0.95454545454545459</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dcterms:created xsi:type="dcterms:W3CDTF">2021-10-05T05:19:30Z</dcterms:created>
  <dcterms:modified xsi:type="dcterms:W3CDTF">2022-02-23T04:19:11Z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