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X:\SKL\需求規格書\0.審查意見與回覆\"/>
    </mc:Choice>
  </mc:AlternateContent>
  <xr:revisionPtr revIDLastSave="0" documentId="13_ncr:1_{73A3A562-BCF0-4045-82DE-B94FC339F9D5}" xr6:coauthVersionLast="47" xr6:coauthVersionMax="47" xr10:uidLastSave="{00000000-0000-0000-0000-000000000000}"/>
  <bookViews>
    <workbookView xWindow="-108" yWindow="-108" windowWidth="23256" windowHeight="12576" tabRatio="720" xr2:uid="{00000000-000D-0000-FFFF-FFFF00000000}"/>
  </bookViews>
  <sheets>
    <sheet name="User審查意見彙整" sheetId="7" r:id="rId1"/>
    <sheet name="工作表2" sheetId="9" r:id="rId2"/>
  </sheet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7" i="9" l="1"/>
  <c r="K24" i="9"/>
  <c r="I27" i="9"/>
  <c r="I24" i="9"/>
  <c r="I26" i="9"/>
  <c r="A19" i="9"/>
  <c r="D19" i="9"/>
  <c r="F19" i="9"/>
  <c r="A20" i="9"/>
  <c r="H20" i="9"/>
  <c r="I20" i="9"/>
  <c r="B20" i="9"/>
  <c r="C20" i="9"/>
  <c r="D20" i="9"/>
  <c r="E20" i="9"/>
  <c r="F20" i="9"/>
  <c r="G20" i="9"/>
  <c r="A21" i="9"/>
  <c r="H21" i="9"/>
  <c r="I21" i="9"/>
  <c r="B21" i="9"/>
  <c r="C21" i="9"/>
  <c r="D21" i="9"/>
  <c r="E21" i="9"/>
  <c r="F21" i="9"/>
  <c r="G21" i="9"/>
  <c r="J21" i="9"/>
  <c r="K21" i="9"/>
  <c r="A22" i="9"/>
  <c r="H22" i="9"/>
  <c r="I22" i="9"/>
  <c r="B22" i="9"/>
  <c r="C22" i="9"/>
  <c r="D22" i="9"/>
  <c r="E22" i="9"/>
  <c r="F22" i="9"/>
  <c r="G22" i="9"/>
  <c r="J22" i="9"/>
  <c r="K22" i="9"/>
  <c r="A23" i="9"/>
  <c r="H23" i="9"/>
  <c r="I23" i="9"/>
  <c r="B23" i="9"/>
  <c r="C23" i="9"/>
  <c r="D23" i="9"/>
  <c r="E23" i="9"/>
  <c r="F23" i="9"/>
  <c r="G23" i="9"/>
  <c r="J23" i="9"/>
  <c r="K23" i="9"/>
  <c r="A24" i="9"/>
  <c r="H24" i="9"/>
  <c r="B24" i="9"/>
  <c r="C24" i="9"/>
  <c r="D24" i="9"/>
  <c r="E24" i="9"/>
  <c r="F24" i="9"/>
  <c r="G24" i="9"/>
  <c r="J24" i="9"/>
  <c r="A25" i="9"/>
  <c r="H25" i="9"/>
  <c r="I25" i="9"/>
  <c r="B25" i="9"/>
  <c r="C25" i="9"/>
  <c r="D25" i="9"/>
  <c r="E25" i="9"/>
  <c r="F25" i="9"/>
  <c r="G25" i="9"/>
  <c r="J25" i="9"/>
  <c r="K25" i="9"/>
  <c r="A26" i="9"/>
  <c r="H26" i="9"/>
  <c r="B26" i="9"/>
  <c r="C26" i="9"/>
  <c r="D26" i="9"/>
  <c r="E26" i="9"/>
  <c r="F26" i="9"/>
  <c r="G26" i="9"/>
  <c r="J26" i="9"/>
  <c r="K26" i="9"/>
  <c r="A27" i="9"/>
  <c r="H27" i="9"/>
  <c r="B27" i="9"/>
  <c r="C27" i="9"/>
  <c r="D27" i="9"/>
  <c r="E27" i="9"/>
  <c r="F27" i="9"/>
  <c r="G27" i="9"/>
  <c r="J27" i="9"/>
  <c r="L21" i="9" l="1"/>
  <c r="L23" i="9"/>
  <c r="L26" i="9"/>
  <c r="L24" i="9"/>
  <c r="L25" i="9"/>
  <c r="L22" i="9"/>
  <c r="L27" i="9"/>
</calcChain>
</file>

<file path=xl/sharedStrings.xml><?xml version="1.0" encoding="utf-8"?>
<sst xmlns="http://schemas.openxmlformats.org/spreadsheetml/2006/main" count="393" uniqueCount="193">
  <si>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</si>
  <si>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</si>
  <si>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</si>
  <si>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</si>
  <si>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</si>
  <si>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</si>
  <si>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</si>
  <si>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</si>
  <si>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</si>
  <si>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</si>
  <si>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</si>
  <si>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</si>
  <si>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</si>
  <si>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</si>
  <si>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</si>
  <si>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</si>
  <si>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</si>
  <si>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</si>
  <si>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</si>
  <si>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</si>
  <si>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</si>
  <si>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</si>
  <si>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</si>
  <si>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</si>
  <si>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</si>
  <si>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</si>
  <si>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</si>
  <si>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</si>
  <si>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</si>
  <si>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</si>
  <si>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</si>
  <si>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</si>
  <si>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</si>
  <si>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</si>
  <si>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</si>
  <si>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</si>
  <si>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</si>
  <si>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</si>
  <si>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</si>
  <si>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</si>
  <si>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</si>
  <si>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</si>
  <si>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</si>
  <si>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</si>
  <si>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</si>
  <si>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</si>
  <si>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</si>
  <si>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</si>
  <si>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</si>
  <si>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</si>
  <si>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</si>
  <si>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</si>
  <si>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</si>
  <si>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</si>
  <si>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</si>
  <si>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</si>
  <si>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</si>
  <si>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</si>
  <si>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</si>
  <si>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</si>
  <si>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</si>
  <si>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</si>
  <si>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</si>
  <si>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8" type="noConversion"/>
  </si>
  <si>
    <t>1. 查詢到的資料畫面是什麼樣子?
2. 如該案件有多個額度有多個代碼情形者?會如何顯示?</t>
    <phoneticPr fontId="8" type="noConversion"/>
  </si>
  <si>
    <t>新增修改刪除同一代碼，是否會套用到前述已被該代碼註記的案件?</t>
    <phoneticPr fontId="8" type="noConversion"/>
  </si>
  <si>
    <t>無意見</t>
    <phoneticPr fontId="8" type="noConversion"/>
  </si>
  <si>
    <t>L2801未齊案件管理</t>
    <phoneticPr fontId="1" type="noConversion"/>
  </si>
  <si>
    <t>L2921未齊件資料查詢</t>
    <phoneticPr fontId="1" type="noConversion"/>
  </si>
  <si>
    <t>L6070未齊件代碼查詢</t>
    <phoneticPr fontId="1" type="noConversion"/>
  </si>
  <si>
    <t>L6700未齊件代碼維護</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</si>
  <si>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</si>
  <si>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</si>
  <si>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</si>
  <si>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</si>
  <si>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</si>
  <si>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</si>
  <si>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</si>
  <si>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</si>
  <si>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</si>
  <si>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</si>
  <si>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</si>
  <si>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</si>
  <si>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</si>
  <si>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</si>
  <si>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</si>
  <si>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</si>
  <si>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</si>
  <si>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</si>
  <si>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</si>
  <si>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</si>
  <si>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</si>
  <si>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</si>
  <si>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</si>
  <si>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</si>
  <si>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</si>
  <si>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</si>
  <si>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</si>
  <si>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</si>
  <si>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</si>
  <si>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</si>
  <si>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</si>
  <si>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</si>
  <si>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</si>
  <si>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</si>
  <si>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</si>
  <si>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</si>
  <si>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</si>
  <si>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</si>
  <si>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</si>
  <si>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</si>
  <si>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</si>
  <si>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</si>
  <si>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</si>
  <si>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</si>
  <si>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</si>
  <si>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</si>
  <si>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</si>
  <si>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</si>
  <si>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</si>
  <si>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</si>
  <si>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請演練(或說明)整批如何進行</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</si>
  <si>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</si>
  <si>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</si>
  <si>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</si>
  <si>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</si>
  <si>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</si>
  <si>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</si>
  <si>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</si>
  <si>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</si>
  <si>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</si>
  <si>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</si>
  <si>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</si>
  <si>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</si>
  <si>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</si>
  <si>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</si>
  <si>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</si>
  <si>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</si>
  <si>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</si>
  <si>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</si>
  <si>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</si>
  <si>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</si>
  <si>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</si>
  <si>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</si>
  <si>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</si>
  <si>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</si>
  <si>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</si>
  <si>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</si>
  <si>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</si>
  <si>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</si>
  <si>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</si>
  <si>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</si>
  <si>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</si>
  <si>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</si>
  <si>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</si>
  <si>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</si>
  <si>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</si>
  <si>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</si>
  <si>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</si>
  <si>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</si>
  <si>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r>
      <t>003依核准額度、004依申貸金額,文字說明分別為
3.自借款日起算，於未滿 36個月期間提前清償者，</t>
    </r>
    <r>
      <rPr>
        <sz val="11"/>
        <color rgb="FFFF0000"/>
        <rFont val="微軟正黑體"/>
        <family val="2"/>
        <charset val="136"/>
      </rPr>
      <t>每次還款按核准額度</t>
    </r>
    <r>
      <rPr>
        <sz val="11"/>
        <color theme="1"/>
        <rFont val="微軟正黑體"/>
        <family val="2"/>
        <charset val="136"/>
      </rPr>
      <t>，1.00% 計付違約金，但每36個月遞減違約金1.00%，領清償證明時收取
4.自借款日起算，於未滿 36個月期間提前清償者，</t>
    </r>
    <r>
      <rPr>
        <sz val="11"/>
        <color rgb="FFFF0000"/>
        <rFont val="微軟正黑體"/>
        <family val="2"/>
        <charset val="136"/>
      </rPr>
      <t>每次還款依撥款金額</t>
    </r>
    <r>
      <rPr>
        <sz val="11"/>
        <color theme="1"/>
        <rFont val="微軟正黑體"/>
        <family val="2"/>
        <charset val="136"/>
      </rPr>
      <t>，1.00% 計付違約金，但每36個月遞減違約金1.00%，領清償證明時收取</t>
    </r>
  </si>
  <si>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</si>
  <si>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</si>
  <si>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</si>
  <si>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</si>
  <si>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</si>
  <si>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</si>
  <si>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</si>
  <si>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</si>
  <si>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</si>
  <si>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r>
      <t>萬事宜處</t>
    </r>
    <r>
      <rPr>
        <b/>
        <sz val="11"/>
        <color theme="1"/>
        <rFont val="標楷體"/>
        <family val="4"/>
        <charset val="136"/>
      </rPr>
      <t>理</t>
    </r>
    <r>
      <rPr>
        <b/>
        <sz val="11"/>
        <color theme="1"/>
        <rFont val="標楷體"/>
        <family val="4"/>
        <charset val="136"/>
      </rPr>
      <t>說</t>
    </r>
    <r>
      <rPr>
        <b/>
        <sz val="11"/>
        <color theme="1"/>
        <rFont val="標楷體"/>
        <family val="4"/>
        <charset val="136"/>
      </rPr>
      <t>明</t>
    </r>
    <phoneticPr fontId="1" type="noConversion"/>
  </si>
  <si>
    <r>
      <t>SKL問</t>
    </r>
    <r>
      <rPr>
        <b/>
        <sz val="11"/>
        <color theme="1"/>
        <rFont val="標楷體"/>
        <family val="4"/>
        <charset val="136"/>
      </rPr>
      <t>題</t>
    </r>
    <r>
      <rPr>
        <b/>
        <sz val="11"/>
        <color theme="1"/>
        <rFont val="標楷體"/>
        <family val="4"/>
        <charset val="136"/>
      </rPr>
      <t>描</t>
    </r>
    <r>
      <rPr>
        <b/>
        <sz val="11"/>
        <color theme="1"/>
        <rFont val="標楷體"/>
        <family val="4"/>
        <charset val="136"/>
      </rPr>
      <t>述</t>
    </r>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</si>
  <si>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</si>
  <si>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</si>
  <si>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</si>
  <si>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</si>
  <si>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</si>
  <si>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張舜雯</t>
  </si>
  <si>
    <t>宋郁宏</t>
  </si>
  <si>
    <t>許慧玉</t>
  </si>
  <si>
    <t>蔡珮瑜</t>
  </si>
  <si>
    <t>回覆 的加總</t>
  </si>
  <si>
    <t>回覆</t>
  </si>
  <si>
    <t>收到 的加總</t>
  </si>
  <si>
    <t>收到</t>
  </si>
  <si>
    <t>意見收到日</t>
  </si>
  <si>
    <t>User</t>
  </si>
  <si>
    <t>加總</t>
    <phoneticPr fontId="1" type="noConversion"/>
  </si>
  <si>
    <t>完成率</t>
    <phoneticPr fontId="1" type="noConversion"/>
  </si>
  <si>
    <t>2/8、2/11</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</si>
  <si>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</si>
  <si>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</si>
  <si>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1.L6970批次執行結果查詢
2.新增交易[L7205五類資產分類上傳轉檔作業]:月初時,月底日換日後夜間批次跑完的隔日下載LM051報表核對,若有錯誤則在月報環境上傳五類資產分類檔案更新月報環境資料庫,重新產製LM051報表,確認無誤即可在月報環境執行L7901與L7902產生更新後的34號公報與IFRS9媒體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</si>
</sst>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6"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10"/>
      <name val="標楷體"/>
      <family val="4"/>
      <charset val="136"/>
    </font>
    <font>
      <sz val="9"/>
      <name val="新細明體"/>
      <family val="3"/>
      <charset val="136"/>
      <scheme val="minor"/>
    </font>
    <font>
      <sz val="11"/>
      <color theme="1"/>
      <name val="微軟正黑體"/>
      <family val="2"/>
      <charset val="136"/>
    </font>
    <font>
      <sz val="11"/>
      <name val="微軟正黑體"/>
      <family val="2"/>
      <charset val="136"/>
    </font>
    <font>
      <sz val="11"/>
      <color rgb="FFFF0000"/>
      <name val="微軟正黑體"/>
      <family val="2"/>
      <charset val="136"/>
    </font>
    <font>
      <sz val="12"/>
      <color theme="1"/>
      <name val="新細明體"/>
      <family val="2"/>
      <charset val="136"/>
      <scheme val="minor"/>
    </font>
    <font>
      <sz val="12"/>
      <color theme="1"/>
      <name val="標楷體"/>
      <family val="4"/>
      <charset val="136"/>
    </font>
    <font>
      <b/>
      <sz val="12"/>
      <color theme="1"/>
      <name val="標楷體"/>
      <family val="4"/>
      <charset val="136"/>
    </font>
    <font>
      <sz val="12"/>
      <color theme="1"/>
      <name val="標楷體"/>
      <family val="4"/>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12" fillId="0" borderId="0" applyFont="0" applyFill="0" applyBorder="0" applyAlignment="0" applyProtection="0">
      <alignment vertical="center"/>
    </xf>
  </cellStyleXfs>
  <cellXfs count="47">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0" fontId="7" fillId="0" borderId="1" xfId="0" applyFont="1" applyBorder="1" applyAlignment="1">
      <alignment vertical="top" wrapText="1"/>
    </xf>
    <xf numFmtId="14" fontId="2" fillId="0" borderId="1" xfId="0" applyNumberFormat="1" applyFont="1" applyBorder="1">
      <alignment vertical="center"/>
    </xf>
    <xf numFmtId="0" fontId="7" fillId="0" borderId="1" xfId="0" applyFont="1" applyBorder="1" applyAlignment="1">
      <alignment vertical="top"/>
    </xf>
    <xf numFmtId="0" fontId="2" fillId="0" borderId="1" xfId="0" quotePrefix="1" applyFont="1" applyBorder="1">
      <alignment vertical="center"/>
    </xf>
    <xf numFmtId="14" fontId="2" fillId="0" borderId="1" xfId="0" quotePrefix="1"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10" fillId="0" borderId="1" xfId="0" applyFont="1" applyBorder="1">
      <alignment vertical="center"/>
    </xf>
    <xf numFmtId="0" fontId="9" fillId="0" borderId="1" xfId="0" applyFont="1" applyBorder="1" applyAlignment="1">
      <alignment vertical="top" wrapText="1"/>
    </xf>
    <xf numFmtId="0" fontId="10" fillId="0" borderId="1" xfId="0" applyFont="1" applyBorder="1">
      <alignment vertical="center"/>
    </xf>
    <xf numFmtId="0" fontId="10" fillId="0" borderId="1" xfId="0" applyFont="1" applyBorder="1" applyAlignment="1">
      <alignment vertical="center" wrapText="1"/>
    </xf>
    <xf numFmtId="0" fontId="10" fillId="0" borderId="1" xfId="0" applyFont="1" applyBorder="1">
      <alignment vertical="center"/>
    </xf>
    <xf numFmtId="0" fontId="9" fillId="0" borderId="1" xfId="0" applyFont="1" applyBorder="1" applyAlignment="1">
      <alignment vertical="center" wrapText="1"/>
    </xf>
    <xf numFmtId="0" fontId="10" fillId="0" borderId="1" xfId="0" applyFont="1" applyBorder="1" applyAlignment="1">
      <alignment vertical="center" wrapText="1"/>
    </xf>
    <xf numFmtId="0" fontId="13" fillId="0" borderId="0" xfId="0" applyFont="1">
      <alignment vertical="center"/>
    </xf>
    <xf numFmtId="14" fontId="13" fillId="0" borderId="0" xfId="0" applyNumberFormat="1" applyFont="1">
      <alignment vertical="center"/>
    </xf>
    <xf numFmtId="0" fontId="13" fillId="0" borderId="0" xfId="0" applyFont="1" applyAlignment="1">
      <alignment horizontal="left" vertical="center"/>
    </xf>
    <xf numFmtId="0" fontId="13" fillId="5" borderId="0" xfId="0" applyFont="1" applyFill="1">
      <alignment vertical="center"/>
    </xf>
    <xf numFmtId="0" fontId="15" fillId="0" borderId="0" xfId="0" pivotButton="1" applyFont="1">
      <alignment vertical="center"/>
    </xf>
    <xf numFmtId="0" fontId="15" fillId="0" borderId="0" xfId="0" applyNumberFormat="1" applyFont="1">
      <alignment vertical="center"/>
    </xf>
    <xf numFmtId="0" fontId="15" fillId="0" borderId="0" xfId="0" applyFont="1">
      <alignment vertical="center"/>
    </xf>
    <xf numFmtId="0" fontId="15" fillId="0" borderId="0" xfId="0" applyFont="1" applyAlignment="1">
      <alignment horizontal="left" vertical="center"/>
    </xf>
    <xf numFmtId="0" fontId="13" fillId="0" borderId="0" xfId="0" applyFont="1" applyAlignment="1">
      <alignment horizontal="center" vertical="center"/>
    </xf>
    <xf numFmtId="9" fontId="13" fillId="5" borderId="0" xfId="1" applyFont="1" applyFill="1" applyAlignment="1">
      <alignment horizontal="center" vertical="center"/>
    </xf>
    <xf numFmtId="0" fontId="14" fillId="4" borderId="0" xfId="0" applyFont="1" applyFill="1">
      <alignment vertical="center"/>
    </xf>
    <xf numFmtId="176" fontId="14" fillId="4" borderId="0" xfId="0" applyNumberFormat="1" applyFont="1" applyFill="1">
      <alignment vertical="center"/>
    </xf>
    <xf numFmtId="14" fontId="14" fillId="4" borderId="0" xfId="0" applyNumberFormat="1" applyFont="1" applyFill="1">
      <alignment vertical="center"/>
    </xf>
    <xf numFmtId="14" fontId="14" fillId="4" borderId="0" xfId="0" applyNumberFormat="1" applyFont="1" applyFill="1" applyAlignment="1">
      <alignment horizontal="left" vertical="center"/>
    </xf>
    <xf numFmtId="14" fontId="14" fillId="5" borderId="0" xfId="0" applyNumberFormat="1" applyFont="1" applyFill="1">
      <alignment vertical="center"/>
    </xf>
    <xf numFmtId="0" fontId="14" fillId="5" borderId="0" xfId="0" applyFont="1" applyFill="1" applyAlignment="1">
      <alignment horizontal="center" vertical="center"/>
    </xf>
    <xf numFmtId="0" fontId="14" fillId="5" borderId="0" xfId="0" applyFont="1" applyFill="1">
      <alignment vertical="center"/>
    </xf>
    <xf numFmtId="9" fontId="14" fillId="5" borderId="0" xfId="1" applyFont="1" applyFill="1" applyAlignment="1">
      <alignment horizontal="center" vertical="center"/>
    </xf>
    <xf numFmtId="0" fontId="14" fillId="0" borderId="0" xfId="0" applyFont="1">
      <alignment vertical="center"/>
    </xf>
  </cellXfs>
  <cellStyles count="2">
    <cellStyle name="一般" xfId="0" builtinId="0"/>
    <cellStyle name="百分比" xfId="1" builtinId="5"/>
  </cellStyles>
  <dxfs count="15">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tmp"/><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tmp"/><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editAs="oneCell">
    <xdr:from>
      <xdr:col>5</xdr:col>
      <xdr:colOff>76201</xdr:colOff>
      <xdr:row>12</xdr:row>
      <xdr:rowOff>609601</xdr:rowOff>
    </xdr:from>
    <xdr:to>
      <xdr:col>5</xdr:col>
      <xdr:colOff>2323145</xdr:colOff>
      <xdr:row>12</xdr:row>
      <xdr:rowOff>1501141</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7071361" y="4610101"/>
          <a:ext cx="2246944" cy="891540"/>
        </a:xfrm>
        <a:prstGeom prst="rect">
          <a:avLst/>
        </a:prstGeom>
      </xdr:spPr>
    </xdr:pic>
    <xdr:clientData/>
  </xdr:twoCellAnchor>
  <xdr:twoCellAnchor editAs="oneCell">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43E30E57-5705-441D-9B56-F465808C44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editAs="oneCell">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6621106E-8E45-4E29-B756-10C73BED3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editAs="oneCell">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4E2D2320-41D1-4AEB-95D8-81B0D093E46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editAs="oneCell">
    <xdr:from>
      <xdr:col>5</xdr:col>
      <xdr:colOff>53340</xdr:colOff>
      <xdr:row>22</xdr:row>
      <xdr:rowOff>480060</xdr:rowOff>
    </xdr:from>
    <xdr:to>
      <xdr:col>5</xdr:col>
      <xdr:colOff>3209703</xdr:colOff>
      <xdr:row>22</xdr:row>
      <xdr:rowOff>1196535</xdr:rowOff>
    </xdr:to>
    <xdr:pic>
      <xdr:nvPicPr>
        <xdr:cNvPr id="13" name="圖片 12">
          <a:extLst>
            <a:ext uri="{FF2B5EF4-FFF2-40B4-BE49-F238E27FC236}">
              <a16:creationId xmlns:a16="http://schemas.microsoft.com/office/drawing/2014/main" id="{9C5A6862-368F-4ABC-8AD3-4BC7A0C78F1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48500" y="11148060"/>
          <a:ext cx="3156363" cy="716475"/>
        </a:xfrm>
        <a:prstGeom prst="rect">
          <a:avLst/>
        </a:prstGeom>
      </xdr:spPr>
    </xdr:pic>
    <xdr:clientData/>
  </xdr:twoCellAnchor>
  <xdr:twoCellAnchor editAs="oneCell">
    <xdr:from>
      <xdr:col>5</xdr:col>
      <xdr:colOff>97140</xdr:colOff>
      <xdr:row>22</xdr:row>
      <xdr:rowOff>1760221</xdr:rowOff>
    </xdr:from>
    <xdr:to>
      <xdr:col>5</xdr:col>
      <xdr:colOff>1936378</xdr:colOff>
      <xdr:row>22</xdr:row>
      <xdr:rowOff>2627670</xdr:rowOff>
    </xdr:to>
    <xdr:pic>
      <xdr:nvPicPr>
        <xdr:cNvPr id="5" name="圖片 4">
          <a:extLst>
            <a:ext uri="{FF2B5EF4-FFF2-40B4-BE49-F238E27FC236}">
              <a16:creationId xmlns:a16="http://schemas.microsoft.com/office/drawing/2014/main" id="{6EC84616-CDEC-4B41-B9F4-4CA1CEEACA4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98575" y="12419256"/>
          <a:ext cx="1839238" cy="867449"/>
        </a:xfrm>
        <a:prstGeom prst="rect">
          <a:avLst/>
        </a:prstGeom>
      </xdr:spPr>
    </xdr:pic>
    <xdr:clientData/>
  </xdr:twoCellAnchor>
  <xdr:twoCellAnchor editAs="oneCell">
    <xdr:from>
      <xdr:col>5</xdr:col>
      <xdr:colOff>2105188</xdr:colOff>
      <xdr:row>22</xdr:row>
      <xdr:rowOff>1731659</xdr:rowOff>
    </xdr:from>
    <xdr:to>
      <xdr:col>5</xdr:col>
      <xdr:colOff>4455459</xdr:colOff>
      <xdr:row>22</xdr:row>
      <xdr:rowOff>2671501</xdr:rowOff>
    </xdr:to>
    <xdr:pic>
      <xdr:nvPicPr>
        <xdr:cNvPr id="8" name="圖片 7">
          <a:extLst>
            <a:ext uri="{FF2B5EF4-FFF2-40B4-BE49-F238E27FC236}">
              <a16:creationId xmlns:a16="http://schemas.microsoft.com/office/drawing/2014/main" id="{BAACA549-735C-40D9-AFE5-4FA900A3B19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106623" y="12390694"/>
          <a:ext cx="2350271" cy="939842"/>
        </a:xfrm>
        <a:prstGeom prst="rect">
          <a:avLst/>
        </a:prstGeom>
      </xdr:spPr>
    </xdr:pic>
    <xdr:clientData/>
  </xdr:twoCellAnchor>
  <xdr:twoCellAnchor editAs="oneCell">
    <xdr:from>
      <xdr:col>3</xdr:col>
      <xdr:colOff>1008829</xdr:colOff>
      <xdr:row>29</xdr:row>
      <xdr:rowOff>43142</xdr:rowOff>
    </xdr:from>
    <xdr:to>
      <xdr:col>3</xdr:col>
      <xdr:colOff>2487707</xdr:colOff>
      <xdr:row>29</xdr:row>
      <xdr:rowOff>791052</xdr:rowOff>
    </xdr:to>
    <xdr:pic>
      <xdr:nvPicPr>
        <xdr:cNvPr id="12" name="圖片 11">
          <a:extLst>
            <a:ext uri="{FF2B5EF4-FFF2-40B4-BE49-F238E27FC236}">
              <a16:creationId xmlns:a16="http://schemas.microsoft.com/office/drawing/2014/main" id="{A36C5AFB-338C-41C2-9A28-3A8731DC4202}"/>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editAs="oneCell">
    <xdr:from>
      <xdr:col>3</xdr:col>
      <xdr:colOff>926353</xdr:colOff>
      <xdr:row>29</xdr:row>
      <xdr:rowOff>962113</xdr:rowOff>
    </xdr:from>
    <xdr:to>
      <xdr:col>3</xdr:col>
      <xdr:colOff>2614707</xdr:colOff>
      <xdr:row>30</xdr:row>
      <xdr:rowOff>125603</xdr:rowOff>
    </xdr:to>
    <xdr:pic>
      <xdr:nvPicPr>
        <xdr:cNvPr id="4" name="圖片 3">
          <a:extLst>
            <a:ext uri="{FF2B5EF4-FFF2-40B4-BE49-F238E27FC236}">
              <a16:creationId xmlns:a16="http://schemas.microsoft.com/office/drawing/2014/main" id="{0172D587-A503-42E7-B72B-5D4DCD94B07B}"/>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editAs="oneCell">
    <xdr:from>
      <xdr:col>5</xdr:col>
      <xdr:colOff>22861</xdr:colOff>
      <xdr:row>37</xdr:row>
      <xdr:rowOff>384210</xdr:rowOff>
    </xdr:from>
    <xdr:to>
      <xdr:col>5</xdr:col>
      <xdr:colOff>4556761</xdr:colOff>
      <xdr:row>37</xdr:row>
      <xdr:rowOff>1196457</xdr:rowOff>
    </xdr:to>
    <xdr:pic>
      <xdr:nvPicPr>
        <xdr:cNvPr id="6" name="圖片 5">
          <a:extLst>
            <a:ext uri="{FF2B5EF4-FFF2-40B4-BE49-F238E27FC236}">
              <a16:creationId xmlns:a16="http://schemas.microsoft.com/office/drawing/2014/main" id="{FBD33A0C-D6F2-472D-B4D9-E4301DB0AC87}"/>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editAs="oneCell">
    <xdr:from>
      <xdr:col>5</xdr:col>
      <xdr:colOff>106680</xdr:colOff>
      <xdr:row>38</xdr:row>
      <xdr:rowOff>228600</xdr:rowOff>
    </xdr:from>
    <xdr:to>
      <xdr:col>5</xdr:col>
      <xdr:colOff>4511409</xdr:colOff>
      <xdr:row>38</xdr:row>
      <xdr:rowOff>884095</xdr:rowOff>
    </xdr:to>
    <xdr:pic>
      <xdr:nvPicPr>
        <xdr:cNvPr id="10" name="圖片 9">
          <a:extLst>
            <a:ext uri="{FF2B5EF4-FFF2-40B4-BE49-F238E27FC236}">
              <a16:creationId xmlns:a16="http://schemas.microsoft.com/office/drawing/2014/main" id="{49EE97A8-247C-47B6-8ED6-7C55C0A8CF4A}"/>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editAs="oneCell">
    <xdr:from>
      <xdr:col>5</xdr:col>
      <xdr:colOff>160020</xdr:colOff>
      <xdr:row>38</xdr:row>
      <xdr:rowOff>1059180</xdr:rowOff>
    </xdr:from>
    <xdr:to>
      <xdr:col>5</xdr:col>
      <xdr:colOff>4542025</xdr:colOff>
      <xdr:row>38</xdr:row>
      <xdr:rowOff>1781391</xdr:rowOff>
    </xdr:to>
    <xdr:pic>
      <xdr:nvPicPr>
        <xdr:cNvPr id="14" name="圖片 13">
          <a:extLst>
            <a:ext uri="{FF2B5EF4-FFF2-40B4-BE49-F238E27FC236}">
              <a16:creationId xmlns:a16="http://schemas.microsoft.com/office/drawing/2014/main" id="{9D9F2DA5-6A65-4348-BAD6-20BBBF679F79}"/>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editAs="oneCell">
    <xdr:from>
      <xdr:col>5</xdr:col>
      <xdr:colOff>2317974</xdr:colOff>
      <xdr:row>40</xdr:row>
      <xdr:rowOff>35260</xdr:rowOff>
    </xdr:from>
    <xdr:to>
      <xdr:col>5</xdr:col>
      <xdr:colOff>4123766</xdr:colOff>
      <xdr:row>41</xdr:row>
      <xdr:rowOff>23645</xdr:rowOff>
    </xdr:to>
    <xdr:pic>
      <xdr:nvPicPr>
        <xdr:cNvPr id="15" name="圖片 14">
          <a:extLst>
            <a:ext uri="{FF2B5EF4-FFF2-40B4-BE49-F238E27FC236}">
              <a16:creationId xmlns:a16="http://schemas.microsoft.com/office/drawing/2014/main" id="{153ABA6C-01DF-4E29-A232-9DB67CDF8B01}"/>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editAs="oneCell">
    <xdr:from>
      <xdr:col>5</xdr:col>
      <xdr:colOff>1100420</xdr:colOff>
      <xdr:row>41</xdr:row>
      <xdr:rowOff>173196</xdr:rowOff>
    </xdr:from>
    <xdr:to>
      <xdr:col>5</xdr:col>
      <xdr:colOff>4452471</xdr:colOff>
      <xdr:row>41</xdr:row>
      <xdr:rowOff>679023</xdr:rowOff>
    </xdr:to>
    <xdr:pic>
      <xdr:nvPicPr>
        <xdr:cNvPr id="16" name="圖片 15">
          <a:extLst>
            <a:ext uri="{FF2B5EF4-FFF2-40B4-BE49-F238E27FC236}">
              <a16:creationId xmlns:a16="http://schemas.microsoft.com/office/drawing/2014/main" id="{0B7D4970-09C6-4E6B-BEF0-80B2F460B240}"/>
            </a:ext>
          </a:extLst>
        </xdr:cNvPr>
        <xdr:cNvPicPr>
          <a:picLocks noChangeAspect="1"/>
        </xdr:cNvPicPr>
      </xdr:nvPicPr>
      <xdr:blipFill>
        <a:blip xmlns:r="http://schemas.openxmlformats.org/officeDocument/2006/relationships" r:embed="rId15"/>
        <a:stretch>
          <a:fillRect/>
        </a:stretch>
      </xdr:blipFill>
      <xdr:spPr>
        <a:xfrm>
          <a:off x="7413067" y="39632843"/>
          <a:ext cx="3352051" cy="505827"/>
        </a:xfrm>
        <a:prstGeom prst="rect">
          <a:avLst/>
        </a:prstGeom>
      </xdr:spPr>
    </xdr:pic>
    <xdr:clientData/>
  </xdr:twoCellAnchor>
  <xdr:twoCellAnchor editAs="oneCell">
    <xdr:from>
      <xdr:col>5</xdr:col>
      <xdr:colOff>22860</xdr:colOff>
      <xdr:row>34</xdr:row>
      <xdr:rowOff>213360</xdr:rowOff>
    </xdr:from>
    <xdr:to>
      <xdr:col>5</xdr:col>
      <xdr:colOff>4427589</xdr:colOff>
      <xdr:row>34</xdr:row>
      <xdr:rowOff>868855</xdr:rowOff>
    </xdr:to>
    <xdr:pic>
      <xdr:nvPicPr>
        <xdr:cNvPr id="17" name="圖片 16">
          <a:extLst>
            <a:ext uri="{FF2B5EF4-FFF2-40B4-BE49-F238E27FC236}">
              <a16:creationId xmlns:a16="http://schemas.microsoft.com/office/drawing/2014/main" id="{F7925555-A7FE-4F1A-A1BB-BDFB6326529F}"/>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editAs="oneCell">
    <xdr:from>
      <xdr:col>5</xdr:col>
      <xdr:colOff>32078</xdr:colOff>
      <xdr:row>47</xdr:row>
      <xdr:rowOff>350519</xdr:rowOff>
    </xdr:from>
    <xdr:to>
      <xdr:col>5</xdr:col>
      <xdr:colOff>4610100</xdr:colOff>
      <xdr:row>47</xdr:row>
      <xdr:rowOff>1406732</xdr:rowOff>
    </xdr:to>
    <xdr:pic>
      <xdr:nvPicPr>
        <xdr:cNvPr id="18" name="圖片 17">
          <a:extLst>
            <a:ext uri="{FF2B5EF4-FFF2-40B4-BE49-F238E27FC236}">
              <a16:creationId xmlns:a16="http://schemas.microsoft.com/office/drawing/2014/main" id="{34B39046-051D-4AB5-B6B8-74E435641B68}"/>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editAs="oneCell">
    <xdr:from>
      <xdr:col>5</xdr:col>
      <xdr:colOff>55360</xdr:colOff>
      <xdr:row>45</xdr:row>
      <xdr:rowOff>459949</xdr:rowOff>
    </xdr:from>
    <xdr:to>
      <xdr:col>5</xdr:col>
      <xdr:colOff>2674620</xdr:colOff>
      <xdr:row>45</xdr:row>
      <xdr:rowOff>1989527</xdr:rowOff>
    </xdr:to>
    <xdr:pic>
      <xdr:nvPicPr>
        <xdr:cNvPr id="19" name="圖片 18">
          <a:extLst>
            <a:ext uri="{FF2B5EF4-FFF2-40B4-BE49-F238E27FC236}">
              <a16:creationId xmlns:a16="http://schemas.microsoft.com/office/drawing/2014/main" id="{53748654-F8B1-4C3B-98DE-684227B938FB}"/>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editAs="oneCell">
    <xdr:from>
      <xdr:col>5</xdr:col>
      <xdr:colOff>32158</xdr:colOff>
      <xdr:row>45</xdr:row>
      <xdr:rowOff>1920240</xdr:rowOff>
    </xdr:from>
    <xdr:to>
      <xdr:col>5</xdr:col>
      <xdr:colOff>3947046</xdr:colOff>
      <xdr:row>45</xdr:row>
      <xdr:rowOff>2821673</xdr:rowOff>
    </xdr:to>
    <xdr:pic>
      <xdr:nvPicPr>
        <xdr:cNvPr id="20" name="圖片 19">
          <a:extLst>
            <a:ext uri="{FF2B5EF4-FFF2-40B4-BE49-F238E27FC236}">
              <a16:creationId xmlns:a16="http://schemas.microsoft.com/office/drawing/2014/main" id="{D1E226EC-CC5E-4A4A-8845-733BD7F7AC3E}"/>
            </a:ext>
          </a:extLst>
        </xdr:cNvPr>
        <xdr:cNvPicPr>
          <a:picLocks noChangeAspect="1"/>
        </xdr:cNvPicPr>
      </xdr:nvPicPr>
      <xdr:blipFill>
        <a:blip xmlns:r="http://schemas.openxmlformats.org/officeDocument/2006/relationships" r:embed="rId18"/>
        <a:stretch>
          <a:fillRect/>
        </a:stretch>
      </xdr:blipFill>
      <xdr:spPr>
        <a:xfrm>
          <a:off x="5541418" y="50131980"/>
          <a:ext cx="3914888" cy="901433"/>
        </a:xfrm>
        <a:prstGeom prst="rect">
          <a:avLst/>
        </a:prstGeom>
      </xdr:spPr>
    </xdr:pic>
    <xdr:clientData/>
  </xdr:twoCellAnchor>
  <xdr:twoCellAnchor editAs="oneCell">
    <xdr:from>
      <xdr:col>5</xdr:col>
      <xdr:colOff>76200</xdr:colOff>
      <xdr:row>45</xdr:row>
      <xdr:rowOff>2750820</xdr:rowOff>
    </xdr:from>
    <xdr:to>
      <xdr:col>5</xdr:col>
      <xdr:colOff>3832859</xdr:colOff>
      <xdr:row>45</xdr:row>
      <xdr:rowOff>3865880</xdr:rowOff>
    </xdr:to>
    <xdr:pic>
      <xdr:nvPicPr>
        <xdr:cNvPr id="21" name="圖片 20">
          <a:extLst>
            <a:ext uri="{FF2B5EF4-FFF2-40B4-BE49-F238E27FC236}">
              <a16:creationId xmlns:a16="http://schemas.microsoft.com/office/drawing/2014/main" id="{3C55CB8D-7BEE-4359-96E5-6F58FD1B05D5}"/>
            </a:ext>
          </a:extLst>
        </xdr:cNvPr>
        <xdr:cNvPicPr>
          <a:picLocks noChangeAspect="1"/>
        </xdr:cNvPicPr>
      </xdr:nvPicPr>
      <xdr:blipFill>
        <a:blip xmlns:r="http://schemas.openxmlformats.org/officeDocument/2006/relationships" r:embed="rId19"/>
        <a:stretch>
          <a:fillRect/>
        </a:stretch>
      </xdr:blipFill>
      <xdr:spPr>
        <a:xfrm>
          <a:off x="5585460" y="50962560"/>
          <a:ext cx="3756659" cy="12420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08.511192592596" createdVersion="7" refreshedVersion="7" minRefreshableVersion="3" recordCount="67" xr:uid="{2BF1D914-C819-4B3D-AC98-E0D04F9116FB}">
  <cacheSource type="worksheet">
    <worksheetSource ref="A1:I68" sheet="User審查意見彙整"/>
  </cacheSource>
  <cacheFields count="9">
    <cacheField name="User意見" numFmtId="0">
      <sharedItems count="6">
        <s v="邵淑微"/>
        <s v="宋郁宏"/>
        <s v="許慧玉"/>
        <s v="徐名弘"/>
        <s v="蔡珮瑜"/>
        <s v="張舜雯"/>
      </sharedItems>
    </cacheField>
    <cacheField name="序號" numFmtId="0">
      <sharedItems containsSemiMixedTypes="0" containsString="0" containsNumber="1" containsInteger="1" minValue="1" maxValue="23"/>
    </cacheField>
    <cacheField name="章節及說明" numFmtId="0">
      <sharedItems/>
    </cacheField>
    <cacheField name="SKL問題描述" numFmtId="0">
      <sharedItems longText="1"/>
    </cacheField>
    <cacheField name="意見收到日" numFmtId="14">
      <sharedItems containsDate="1" containsMixedTypes="1" minDate="2022-01-14T00:00:00" maxDate="2022-01-29T00:00:00" count="4">
        <d v="2022-01-14T00:00:00"/>
        <d v="2022-01-26T00:00:00"/>
        <d v="2022-01-28T00:00:00"/>
        <s v="2022/2/8、2022/2/11"/>
      </sharedItems>
    </cacheField>
    <cacheField name="萬事宜處理說明" numFmtId="0">
      <sharedItems containsBlank="1" longText="1"/>
    </cacheField>
    <cacheField name="意見回覆日" numFmtId="0">
      <sharedItems containsDate="1" containsBlank="1" containsMixedTypes="1" minDate="2022-01-21T00:00:00" maxDate="2022-02-17T00:00:00"/>
    </cacheField>
    <cacheField name="回覆狀態"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n v="1"/>
    <s v="L5801補貼息作業"/>
    <s v="無產檔，無法確認是否符合需求"/>
    <x v="0"/>
    <s v="版本不是最新版本，目前已上新版"/>
    <d v="2022-01-21T00:00:00"/>
    <s v="已完成"/>
    <m/>
  </r>
  <r>
    <x v="0"/>
    <n v="2"/>
    <s v="L5811產生國稅局申報媒體檔"/>
    <s v="檔案無資料無法確認是否符合需求"/>
    <x v="0"/>
    <s v="輸入年度,民國109年有資料,因資料筆數多,_x000a_故執行完需一段時間,至自動跳出完成訊息"/>
    <d v="2022-01-21T00:00:00"/>
    <s v="已完成"/>
    <m/>
  </r>
  <r>
    <x v="0"/>
    <n v="3"/>
    <s v="L5812國稅局申報檔維護"/>
    <s v="無產檔，無法確認是否符合需求"/>
    <x v="0"/>
    <s v="此交易供修改每年房屋擔保借款繳息工作檔資料,無產檔"/>
    <d v="2022-01-21T00:00:00"/>
    <s v="已完成"/>
    <m/>
  </r>
  <r>
    <x v="0"/>
    <n v="4"/>
    <s v="L5813產生國稅局申報媒體檔"/>
    <s v="無產檔，無法確認是否符合需求"/>
    <x v="0"/>
    <s v="輸入年度,民國109年皆有資料"/>
    <d v="2022-01-21T00:00:00"/>
    <s v="已完成"/>
    <m/>
  </r>
  <r>
    <x v="0"/>
    <n v="5"/>
    <s v="L5982國稅局申報檔查詢"/>
    <s v="無產檔，無法確認是否符合需求"/>
    <x v="0"/>
    <s v="此交易為查詢相關每年房屋擔保借款繳息工作檔資料,無產檔"/>
    <d v="2022-01-21T00:00:00"/>
    <s v="已完成"/>
    <m/>
  </r>
  <r>
    <x v="0"/>
    <n v="6"/>
    <s v="L9714繳息證明單"/>
    <s v="強制跳離畫面，無法檢視"/>
    <x v="0"/>
    <s v="已確認使用者權限可進入交易畫面 , 請重試"/>
    <d v="2022-01-21T00:00:00"/>
    <s v="已完成"/>
    <m/>
  </r>
  <r>
    <x v="0"/>
    <n v="7"/>
    <s v="L6310特殊/例假日登錄"/>
    <s v="沒有看到此功能項目"/>
    <x v="0"/>
    <s v="由L6030點選新增假日按鈕、或修改刪除按鈕進入"/>
    <d v="2022-01-21T00:00:00"/>
    <s v="已完成"/>
    <m/>
  </r>
  <r>
    <x v="0"/>
    <n v="8"/>
    <s v="L9713應收票據之帳齡分析"/>
    <s v="強制跳離畫面，無法檢視"/>
    <x v="0"/>
    <s v="已確認使用者權限可進入交易畫面 , 請重試"/>
    <d v="2022-01-21T00:00:00"/>
    <s v="已完成"/>
    <m/>
  </r>
  <r>
    <x v="0"/>
    <n v="9"/>
    <s v="報表作業/定期報表/月報"/>
    <s v="無法使用功能"/>
    <x v="0"/>
    <s v="已確認使用者權限可進入交易畫面 , 請重試"/>
    <d v="2022-01-21T00:00:00"/>
    <s v="已完成"/>
    <m/>
  </r>
  <r>
    <x v="0"/>
    <n v="10"/>
    <s v="寬限到期明細表及產生繳息通知單"/>
    <s v="未列入"/>
    <x v="0"/>
    <s v="1. L9710寬限到期明細表_x000a_2. 繳息通知單 -&gt; 列印改[套表] : 己完成"/>
    <d v="2022-01-21T00:00:00"/>
    <s v="已完成"/>
    <m/>
  </r>
  <r>
    <x v="0"/>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d v="2022-01-21T00:00:00"/>
    <s v="已完成"/>
    <m/>
  </r>
  <r>
    <x v="0"/>
    <n v="12"/>
    <s v="暫收款-火險費 餘額表"/>
    <s v="未列入"/>
    <x v="0"/>
    <s v="L4961火險保費明細查詢_x000a_[火險到期年月]修改為查詢起訖年月_x000a_[查詢選項]選擇1:正常已繳_x000a__x000a__x000a__x000a__x000a__x000a_"/>
    <d v="2022-01-21T00:00:00"/>
    <s v="已完成"/>
    <m/>
  </r>
  <r>
    <x v="0"/>
    <n v="13"/>
    <s v="火險費轉催收傳票開立作業"/>
    <s v="未列入"/>
    <x v="0"/>
    <s v="是否比照[L2614法務費轉催收傳票開立作業(列印)]做法，請確認_x000a__x000a__x000a__x000a__x000a__x000a_"/>
    <d v="2022-01-21T00:00:00"/>
    <s v="待User確認"/>
    <m/>
  </r>
  <r>
    <x v="0"/>
    <n v="14"/>
    <s v="L3007暫收支票明細資料查詢"/>
    <s v="到期日條件篩選功能未完全"/>
    <x v="0"/>
    <s v="支票到期日(迄)新增檢核:不可小於[支票到期日(起)]"/>
    <d v="2022-01-21T00:00:00"/>
    <s v="已完成"/>
    <m/>
  </r>
  <r>
    <x v="1"/>
    <n v="1"/>
    <s v="L4041-2產出媒體檔-下載"/>
    <s v="檔案名稱與內容格式和原檔案不符"/>
    <x v="0"/>
    <s v="內容格式:用戶編號改為右靠左補空_x000a_檔案名稱:是否為&quot;PO$P11P_846授權出&quot;"/>
    <d v="2022-01-21T00:00:00"/>
    <s v="已完成"/>
    <m/>
  </r>
  <r>
    <x v="1"/>
    <n v="2"/>
    <s v="L4043-修改L4412"/>
    <s v="狀況代碼 : 00-成功_x000a_申請代碼 : 9暫停_x000a_顯示額度(4)使用中，不允許暫停_x000a_請問此功能為?"/>
    <x v="0"/>
    <s v="有有效額度使用則不允許暫停"/>
    <d v="2022-01-21T00:00:00"/>
    <s v="已完成"/>
    <m/>
  </r>
  <r>
    <x v="1"/>
    <n v="3"/>
    <s v="L4043-刪除L4412"/>
    <s v="狀況代碼 : 未授權_x000a_申請代碼 : 終止_x000a_顯示最後一筆授權資料記號不符1/2_x000a_不能取消終止授權?"/>
    <x v="0"/>
    <s v="已修正"/>
    <d v="2022-01-21T00:00:00"/>
    <s v="已完成"/>
    <m/>
  </r>
  <r>
    <x v="1"/>
    <n v="4"/>
    <s v="L4043-新增授權資料"/>
    <s v="無法新增"/>
    <x v="0"/>
    <s v="測試可新增"/>
    <d v="2022-01-21T00:00:00"/>
    <s v="已完成"/>
    <m/>
  </r>
  <r>
    <x v="2"/>
    <n v="1"/>
    <s v="L4040-產生ACH授權提出資料"/>
    <s v="1. 再次授權、取消授權裡，*提出日期(起日)欄位非必輸，戶號與提出日期可擇一"/>
    <x v="0"/>
    <s v="需擇一輸入,否則資料太多"/>
    <d v="2022-01-21T00:00:00"/>
    <s v="已完成"/>
    <m/>
  </r>
  <r>
    <x v="2"/>
    <n v="2"/>
    <s v="L4042-ACH授權資料查詢"/>
    <s v="1. ACH授權資料新增或刪除會跳錯誤訊息：資料錯誤或查無資料_x000a_2.修改裡暫停授權功能：〔使用中，不允許暫停〕，此功能是什麼狀況使用?"/>
    <x v="0"/>
    <s v="1.已修正_x000a_2.有有效額度使用則不允許暫停"/>
    <d v="2022-01-21T00:00:00"/>
    <s v="已完成"/>
    <m/>
  </r>
  <r>
    <x v="2"/>
    <n v="3"/>
    <s v="L4410- ACH授權資料建檔"/>
    <s v="無法建檔，跳錯誤訊息：資料錯誤或查無資料"/>
    <x v="0"/>
    <s v="已修正"/>
    <d v="2022-01-21T00:00:00"/>
    <s v="已完成"/>
    <m/>
  </r>
  <r>
    <x v="3"/>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d v="2022-01-27T00:00:00"/>
    <s v="已完成"/>
    <m/>
  </r>
  <r>
    <x v="3"/>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d v="2022-01-27T00:00:00"/>
    <s v="已完成"/>
    <m/>
  </r>
  <r>
    <x v="3"/>
    <n v="3"/>
    <s v="L6070未齊件代碼查詢"/>
    <s v="新增修改刪除同一代碼，是否會套用到前述已被該代碼註記的案件?"/>
    <x v="1"/>
    <s v="會，所以舊的代碼說明可能會因為後續異動而改變"/>
    <d v="2022-01-27T00:00:00"/>
    <s v="已完成"/>
    <m/>
  </r>
  <r>
    <x v="3"/>
    <n v="4"/>
    <s v="L6700未齊件代碼維護"/>
    <s v="無意見"/>
    <x v="1"/>
    <s v="-"/>
    <s v="-"/>
    <s v="-"/>
    <m/>
  </r>
  <r>
    <x v="4"/>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d v="2022-02-15T00:00:00"/>
    <s v="已完成"/>
    <m/>
  </r>
  <r>
    <x v="4"/>
    <n v="2"/>
    <s v="L1110＿顧客基本資料維護-開放查詢變更"/>
    <s v="修改後為不開放_x000a_無法檢視是否不開放功能正常無誤"/>
    <x v="2"/>
    <s v="L1001重新查詢後,&quot;開放查詢&quot;按鈕,會更新最新狀態為[開放]或[不開放]"/>
    <d v="2022-02-15T00:00:00"/>
    <s v="已完成"/>
    <m/>
  </r>
  <r>
    <x v="4"/>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d v="2022-02-15T00:00:00"/>
    <s v="已完成"/>
    <m/>
  </r>
  <r>
    <x v="4"/>
    <n v="1"/>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d v="2022-02-15T00:00:00"/>
    <s v="已完成"/>
    <m/>
  </r>
  <r>
    <x v="4"/>
    <n v="1"/>
    <s v="L2001商品參數明細資料查詢"/>
    <s v="欄位【企金可使用記號】：_x000a_企金可使用記號，此功能為何?"/>
    <x v="2"/>
    <s v="申請案件時案件隸屬單位為企金時可使用"/>
    <d v="2022-02-15T00:00:00"/>
    <s v="已完成"/>
    <m/>
  </r>
  <r>
    <x v="4"/>
    <n v="2"/>
    <s v="L2001商品參數明細資料查詢"/>
    <s v="欄位【生效日期】：改_啟用日期"/>
    <x v="2"/>
    <s v="無此欄位"/>
    <d v="2022-02-15T00:00:00"/>
    <s v="已完成"/>
    <m/>
  </r>
  <r>
    <x v="4"/>
    <n v="3"/>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d v="2022-02-15T00:00:00"/>
    <s v="已完成"/>
    <m/>
  </r>
  <r>
    <x v="4"/>
    <n v="4"/>
    <s v="L2001商品參數明細資料查詢"/>
    <s v="欄位【商品狀態】：已生效，改_啟用_x000a_未生效，改_未啟用"/>
    <x v="2"/>
    <s v="列入議題討論"/>
    <d v="2022-02-15T00:00:00"/>
    <s v="已完成"/>
    <m/>
  </r>
  <r>
    <x v="4"/>
    <n v="5"/>
    <s v="L2001商品參數明細資料查詢"/>
    <s v="欄位【商品狀態】：停用，條件為何?"/>
    <x v="2"/>
    <s v="目前無停用選項,更新文件[商品狀態]欄位說明_x000a__x000a__x000a__x000a_"/>
    <d v="2022-02-15T00:00:00"/>
    <s v="已完成"/>
    <m/>
  </r>
  <r>
    <x v="4"/>
    <n v="1"/>
    <s v="L2101商品參數維護"/>
    <s v="此功能是否應由推展確認?_x000a_這個有改成eloan上送了嗎?"/>
    <x v="2"/>
    <s v="列入議題討論"/>
    <d v="2022-02-15T00:00:00"/>
    <s v="已完成"/>
    <m/>
  </r>
  <r>
    <x v="4"/>
    <n v="2"/>
    <s v="L2101商品參數維護"/>
    <s v="欄位【生效日期】： _x000a_改_啟用日期"/>
    <x v="2"/>
    <s v="列入議題討論"/>
    <d v="2022-02-15T00:00:00"/>
    <s v="已完成"/>
    <m/>
  </r>
  <r>
    <x v="4"/>
    <n v="3"/>
    <s v="L2101商品參數維護"/>
    <s v="PJ201800012_URS_2業務作業_V1.5，3.2_L2101商品參數維護：_x000a_未提及【企金可使用記號】，但系統畫面有此欄位"/>
    <x v="2"/>
    <s v="需求規格書新增【企金可使用記號】欄位說明_x000a__x000a__x000a__x000a__x000a__x000a_"/>
    <d v="2022-02-15T00:00:00"/>
    <s v="已完成"/>
    <m/>
  </r>
  <r>
    <x v="4"/>
    <n v="4"/>
    <s v="L2101商品參數維護"/>
    <s v="PJ201800012_URS_2業務作業_V1.5，3.2_L2101商品參數維護：_x000a_欄位【商品狀態】與【L2001商品參數明細資料查詢】，寫法不一致"/>
    <x v="2"/>
    <s v="已更新欄位說明_x000a__x000a__x000a__x000a__x000a__x000a__x000a__x000a__x000a__x000a_"/>
    <d v="2022-02-15T00:00:00"/>
    <s v="已完成"/>
    <m/>
  </r>
  <r>
    <x v="4"/>
    <n v="5"/>
    <s v="L2101商品參數維護"/>
    <s v="欄位【企金可使用記號】_x000a_企金可使用記號，此功能為何?"/>
    <x v="2"/>
    <s v="申請案件時案件隸屬單位為企金時可使用"/>
    <d v="2022-02-15T00:00:00"/>
    <s v="已完成"/>
    <m/>
  </r>
  <r>
    <x v="4"/>
    <n v="6"/>
    <s v="L2101商品參數維護"/>
    <s v="根據PJ201800012_URS_2業務作業_V1.5【L2001商品參數明細資料查詢】，所寫狀態有停用：_x000a_怎麼停用?"/>
    <x v="2"/>
    <s v="已更新文件說明,目前無停用選項_x000a__x000a__x000a__x000a__x000a__x000a__x000a__x000a_"/>
    <d v="2022-02-15T00:00:00"/>
    <s v="已完成"/>
    <m/>
  </r>
  <r>
    <x v="4"/>
    <n v="7"/>
    <s v="L2101商品參數維護"/>
    <s v="加減碼是否依合約記號：要如何修改?"/>
    <x v="2"/>
    <s v="不可修改 新商品預設Y_x000a__x000a__x000a_"/>
    <d v="2022-02-15T00:00:00"/>
    <s v="已完成"/>
    <m/>
  </r>
  <r>
    <x v="4"/>
    <n v="8"/>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d v="2022-02-15T00:00:00"/>
    <s v="已完成"/>
    <m/>
  </r>
  <r>
    <x v="4"/>
    <n v="9"/>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d v="2022-02-15T00:00:00"/>
    <s v="已完成"/>
    <m/>
  </r>
  <r>
    <x v="4"/>
    <n v="10"/>
    <s v="L2101商品參數維護"/>
    <s v="違約金分段月數：如何不分段"/>
    <x v="2"/>
    <s v="1.違約金分段月數輸入0為不分段_x000a_2.不分段時,分段遞減百分比自動隱藏"/>
    <d v="2022-02-15T00:00:00"/>
    <s v="已完成"/>
    <m/>
  </r>
  <r>
    <x v="5"/>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d v="2022-02-16T00:00:00"/>
    <s v="已完成"/>
    <m/>
  </r>
  <r>
    <x v="5"/>
    <n v="2"/>
    <s v="L2613法務費轉催收明細表                      "/>
    <s v="新增測試資料後未顯示可轉催收明細"/>
    <x v="3"/>
    <s v="1.已調整折返功能超過100筆無資料顯示"/>
    <d v="2022-02-16T00:00:00"/>
    <s v="已完成"/>
    <m/>
  </r>
  <r>
    <x v="5"/>
    <n v="3"/>
    <s v="L2942法拍費用查詢-依會計日期"/>
    <s v="單據日期欄位移至收件日期之右"/>
    <x v="3"/>
    <s v="1.已調整_x000a__x000a__x000a__x000a__x000a__x000a__x000a_"/>
    <d v="2022-02-16T00:00:00"/>
    <s v="已完成"/>
    <m/>
  </r>
  <r>
    <x v="5"/>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d v="2022-02-09T00:00:00"/>
    <s v="已完成"/>
    <m/>
  </r>
  <r>
    <x v="5"/>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d v="2022-02-14T00:00:00"/>
    <s v="已完成"/>
    <s v="2022/2/11意見通過"/>
  </r>
  <r>
    <x v="5"/>
    <n v="6"/>
    <s v="L5601電催登錄             "/>
    <s v="無案例無法進入該畫面檢測_x000a_2022/2/11 接話人欄位出現錯誤訊息"/>
    <x v="3"/>
    <s v="已電話聯絡告知測試方式"/>
    <d v="2022-02-11T00:00:00"/>
    <m/>
    <m/>
  </r>
  <r>
    <x v="5"/>
    <n v="7"/>
    <s v="L5602面催登錄             "/>
    <s v="無案例無法進入該畫面檢測。2022/2/11意見通過"/>
    <x v="3"/>
    <s v="已電話聯絡告知測試方式"/>
    <d v="2022-02-11T00:00:00"/>
    <s v="已完成"/>
    <s v="2022/2/11意見通過"/>
  </r>
  <r>
    <x v="5"/>
    <n v="8"/>
    <s v="L5603函催登錄             "/>
    <s v="無案例無法進入該畫面檢測。2022/2/11意見通過"/>
    <x v="3"/>
    <s v="已電話聯絡告知測試方式"/>
    <d v="2022-02-11T00:00:00"/>
    <s v="已完成"/>
    <s v="2022/2/11意見通過"/>
  </r>
  <r>
    <x v="5"/>
    <n v="9"/>
    <s v="L5604法務進度登錄         "/>
    <s v="無案例無法進入該畫面檢測；2022/2/11 『擔保品編號』應該為『擔保品地址』或是提供下拉選單"/>
    <x v="3"/>
    <s v="已電話聯絡告知測試方式"/>
    <d v="2022-02-11T00:00:00"/>
    <m/>
    <m/>
  </r>
  <r>
    <x v="5"/>
    <n v="10"/>
    <s v="L5605提醒事項登錄         "/>
    <s v="無案例無法進入該畫面檢測。2022/2/11意見通過"/>
    <x v="3"/>
    <s v="已電話聯絡告知測試方式"/>
    <d v="2022-02-11T00:00:00"/>
    <s v="已完成"/>
    <s v="2022/2/11意見通過"/>
  </r>
  <r>
    <x v="5"/>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d v="2022-02-11T00:00:00"/>
    <m/>
    <s v="2022/2/11意見通過"/>
  </r>
  <r>
    <x v="5"/>
    <n v="12"/>
    <s v="L5960案件資料查詢         "/>
    <s v="無案例無法進入該畫面檢測；2022/2/11 『擔保品編號』應該為『擔保品地址』或是提供下拉選單_x000a_下行電文有誤:false-80801-TT101Session逾時或無效 請重新登入系統|"/>
    <x v="3"/>
    <s v="已電話聯絡告知測試方式"/>
    <d v="2022-02-11T00:00:00"/>
    <m/>
    <m/>
  </r>
  <r>
    <x v="5"/>
    <n v="13"/>
    <s v="L5961電催明細資料查詢     "/>
    <s v="無案例無法進入該畫面檢測；2022/2/11 項目預設:9 餘OK"/>
    <x v="3"/>
    <s v="2/11已電話聯絡告知測試方式_x000a_2/14修改預設值"/>
    <d v="2022-02-14T00:00:00"/>
    <s v="已完成"/>
    <m/>
  </r>
  <r>
    <x v="5"/>
    <n v="14"/>
    <s v="L5962面催明細資料查詢     "/>
    <s v="無案例無法進入該畫面檢測；2022/2/11 項目預設:9 餘OK"/>
    <x v="3"/>
    <s v="2/11已電話聯絡告知測試方式_x000a_2/14修改預設值"/>
    <d v="2022-02-14T00:00:00"/>
    <s v="已完成"/>
    <m/>
  </r>
  <r>
    <x v="5"/>
    <n v="15"/>
    <s v="L5963函催明細資料查詢     "/>
    <s v="無案例無法進入該畫面檢測；2022/2/11 項目預設:9 餘OK"/>
    <x v="3"/>
    <s v="2/11已電話聯絡告知測試方式_x000a_2/14修改預設值"/>
    <d v="2022-02-14T00:00:00"/>
    <s v="已完成"/>
    <m/>
  </r>
  <r>
    <x v="5"/>
    <n v="16"/>
    <s v="L5964法務進度明細資料查詢 "/>
    <s v="無案例無法進入該畫面檢測；2022/2/11 項目預設:9 餘OK"/>
    <x v="3"/>
    <s v="2/11已電話聯絡告知測試方式_x000a_2/14修改預設值"/>
    <d v="2022-02-14T00:00:00"/>
    <s v="已完成"/>
    <m/>
  </r>
  <r>
    <x v="5"/>
    <n v="17"/>
    <s v="L5965提醒事項查詢         "/>
    <s v="無案例無法進入該畫面檢測。2022/2/11意見通過"/>
    <x v="3"/>
    <s v="已電話聯絡告知測試方式"/>
    <d v="2022-02-11T00:00:00"/>
    <s v="已完成"/>
    <s v="2022/2/11意見通過"/>
  </r>
  <r>
    <x v="5"/>
    <n v="18"/>
    <s v="L6605逾期新增減少原因維護"/>
    <s v="新增功能可列示於L6065畫面下方即可"/>
    <x v="3"/>
    <s v="新增功能按鈕位置為統一位置"/>
    <d v="2022-02-10T00:00:00"/>
    <s v="已完成"/>
    <m/>
  </r>
  <r>
    <x v="5"/>
    <n v="19"/>
    <s v="L6987呆帳戶產生法務費墊付"/>
    <s v="增加戶況欄位(僅呆帳戶案件可顯示)"/>
    <x v="3"/>
    <m/>
    <m/>
    <m/>
    <m/>
  </r>
  <r>
    <x v="5"/>
    <n v="20"/>
    <s v="L7022違約損失率檔查詢"/>
    <s v="各類別最新資料新增『複製』功能"/>
    <x v="3"/>
    <s v="新增複製功能,類別中文改以下拉式選單之中文帶入"/>
    <d v="2022-02-09T00:00:00"/>
    <s v="已完成"/>
    <m/>
  </r>
  <r>
    <x v="5"/>
    <n v="21"/>
    <s v="L7202違約損失率登錄"/>
    <s v="新增功能：『類別』 增加下拉選單合併『類別型態』為一個欄位"/>
    <x v="3"/>
    <s v="類別改為下拉式選單,預先建檔02~08"/>
    <d v="2022-02-09T00:00:00"/>
    <s v="已完成"/>
    <m/>
  </r>
  <r>
    <x v="5"/>
    <n v="22"/>
    <s v="L7204特殊客觀減損狀況維護"/>
    <s v="客觀減損條件增加下拉選單"/>
    <x v="3"/>
    <s v="客觀減損條件改為下拉式選單,預先建檔01~05,中文預設為客觀減損條件1~客觀減損條件5,待User確認中文敘述"/>
    <d v="2022-02-11T00:00:00"/>
    <s v="待User確認"/>
    <m/>
  </r>
  <r>
    <x v="5"/>
    <n v="23"/>
    <s v="L7901３４號公報欄位清單產生作業"/>
    <s v="檔案產生完成於LC009，但如何查看程式執行中還是異常？_x000a_尚缺『五類資產分類上傳轉檔作業』"/>
    <x v="3"/>
    <s v="1.L6970批次執行結果查詢_x000a_2.待確認作法"/>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159B45-7EE2-4047-BE71-D320E838B229}" name="樞紐分析表2"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rowHeaderCaption="User" colHeaderCaption="意見收到日">
  <location ref="A3:K12" firstHeaderRow="1" firstDataRow="3" firstDataCol="1"/>
  <pivotFields count="9">
    <pivotField axis="axisRow" showAll="0">
      <items count="7">
        <item x="1"/>
        <item x="0"/>
        <item x="3"/>
        <item x="5"/>
        <item x="2"/>
        <item x="4"/>
        <item t="default"/>
      </items>
    </pivotField>
    <pivotField showAll="0"/>
    <pivotField showAll="0"/>
    <pivotField showAll="0"/>
    <pivotField axis="axisCol" dataField="1" showAll="0">
      <items count="5">
        <item x="3"/>
        <item x="0"/>
        <item x="1"/>
        <item x="2"/>
        <item t="default"/>
      </items>
    </pivotField>
    <pivotField showAll="0"/>
    <pivotField showAll="0"/>
    <pivotField dataField="1" showAll="0"/>
    <pivotField showAll="0"/>
  </pivotFields>
  <rowFields count="1">
    <field x="0"/>
  </rowFields>
  <rowItems count="7">
    <i>
      <x/>
    </i>
    <i>
      <x v="1"/>
    </i>
    <i>
      <x v="2"/>
    </i>
    <i>
      <x v="3"/>
    </i>
    <i>
      <x v="4"/>
    </i>
    <i>
      <x v="5"/>
    </i>
    <i t="grand">
      <x/>
    </i>
  </rowItems>
  <colFields count="2">
    <field x="4"/>
    <field x="-2"/>
  </colFields>
  <colItems count="10">
    <i>
      <x/>
      <x/>
    </i>
    <i r="1" i="1">
      <x v="1"/>
    </i>
    <i>
      <x v="1"/>
      <x/>
    </i>
    <i r="1" i="1">
      <x v="1"/>
    </i>
    <i>
      <x v="2"/>
      <x/>
    </i>
    <i r="1" i="1">
      <x v="1"/>
    </i>
    <i>
      <x v="3"/>
      <x/>
    </i>
    <i r="1" i="1">
      <x v="1"/>
    </i>
    <i t="grand">
      <x/>
    </i>
    <i t="grand" i="1">
      <x/>
    </i>
  </colItems>
  <dataFields count="2">
    <dataField name="收到" fld="4" subtotal="count" baseField="0" baseItem="0"/>
    <dataField name="回覆" fld="7" subtotal="count" baseField="0" baseItem="0"/>
  </dataFields>
  <formats count="15">
    <format dxfId="14">
      <pivotArea type="all" dataOnly="0" outline="0" fieldPosition="0"/>
    </format>
    <format dxfId="13">
      <pivotArea outline="0" collapsedLevelsAreSubtotals="1" fieldPosition="0"/>
    </format>
    <format dxfId="12">
      <pivotArea type="origin" dataOnly="0" labelOnly="1" outline="0" fieldPosition="0"/>
    </format>
    <format dxfId="11">
      <pivotArea field="4" type="button" dataOnly="0" labelOnly="1" outline="0" axis="axisCol" fieldPosition="0"/>
    </format>
    <format dxfId="10">
      <pivotArea field="-2" type="button" dataOnly="0" labelOnly="1" outline="0" axis="axisCol" fieldPosition="1"/>
    </format>
    <format dxfId="9">
      <pivotArea type="topRight" dataOnly="0" labelOnly="1" outline="0" fieldPosition="0"/>
    </format>
    <format dxfId="8">
      <pivotArea field="0" type="button" dataOnly="0" labelOnly="1" outline="0" axis="axisRow" fieldPosition="0"/>
    </format>
    <format dxfId="7">
      <pivotArea dataOnly="0" labelOnly="1" fieldPosition="0">
        <references count="1">
          <reference field="0" count="0"/>
        </references>
      </pivotArea>
    </format>
    <format dxfId="6">
      <pivotArea dataOnly="0" labelOnly="1" grandRow="1" outline="0" fieldPosition="0"/>
    </format>
    <format dxfId="5">
      <pivotArea dataOnly="0" labelOnly="1" fieldPosition="0">
        <references count="1">
          <reference field="4" count="0"/>
        </references>
      </pivotArea>
    </format>
    <format dxfId="4">
      <pivotArea field="4" dataOnly="0" labelOnly="1" grandCol="1" outline="0" axis="axisCol" fieldPosition="0">
        <references count="1">
          <reference field="4294967294" count="1" selected="0">
            <x v="0"/>
          </reference>
        </references>
      </pivotArea>
    </format>
    <format dxfId="3">
      <pivotArea dataOnly="0" labelOnly="1" outline="0" fieldPosition="0">
        <references count="2">
          <reference field="4294967294" count="1">
            <x v="0"/>
          </reference>
          <reference field="4" count="1" selected="0">
            <x v="0"/>
          </reference>
        </references>
      </pivotArea>
    </format>
    <format dxfId="2">
      <pivotArea dataOnly="0" labelOnly="1" outline="0" fieldPosition="0">
        <references count="2">
          <reference field="4294967294" count="1">
            <x v="0"/>
          </reference>
          <reference field="4" count="1" selected="0">
            <x v="1"/>
          </reference>
        </references>
      </pivotArea>
    </format>
    <format dxfId="1">
      <pivotArea dataOnly="0" labelOnly="1" outline="0" fieldPosition="0">
        <references count="2">
          <reference field="4294967294" count="1">
            <x v="0"/>
          </reference>
          <reference field="4" count="1" selected="0">
            <x v="2"/>
          </reference>
        </references>
      </pivotArea>
    </format>
    <format dxfId="0">
      <pivotArea dataOnly="0" labelOnly="1" outline="0" fieldPosition="0">
        <references count="2">
          <reference field="4294967294" count="1">
            <x v="0"/>
          </reference>
          <reference field="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8"/>
  <sheetViews>
    <sheetView tabSelected="1" zoomScaleNormal="100" workbookViewId="0">
      <pane xSplit="1" ySplit="1" topLeftCell="C50" activePane="bottomRight" state="frozen"/>
      <selection pane="topRight" activeCell="B1" sqref="B1"/>
      <selection pane="bottomLeft" activeCell="A3" sqref="A3"/>
      <selection pane="bottomRight" activeCell="H68" sqref="H68"/>
    </sheetView>
  </sheetViews>
  <sheetFormatPr defaultColWidth="9" defaultRowHeight="15" x14ac:dyDescent="0.3"/>
  <cols>
    <col min="1" max="1" width="7.21875" style="1" bestFit="1" customWidth="1"/>
    <col min="2" max="2" width="3.21875" style="1" bestFit="1" customWidth="1"/>
    <col min="3" max="3" width="10" style="20" customWidth="1"/>
    <col min="4" max="4" width="56.88671875" style="1" customWidth="1"/>
    <col min="5" max="5" width="13" style="19" bestFit="1" customWidth="1"/>
    <col min="6" max="6" width="67.6640625" style="1" customWidth="1"/>
    <col min="7" max="7" width="11.88671875" style="1" bestFit="1" customWidth="1"/>
    <col min="8" max="8" width="11.44140625" style="1" customWidth="1"/>
    <col min="9" max="9" width="17.77734375" style="1" customWidth="1"/>
    <col min="10" max="16384" width="9" style="1"/>
  </cols>
  <sheetData>
    <row r="1" spans="1:9" ht="30" x14ac:dyDescent="0.3">
      <c r="A1" s="3" t="s">
        <v>167</v>
      </c>
      <c r="B1" s="3" t="s">
        <v>168</v>
      </c>
      <c r="C1" s="3" t="s">
        <v>0</v>
      </c>
      <c r="D1" s="3" t="s">
        <v>171</v>
      </c>
      <c r="E1" s="4" t="s">
        <v>35</v>
      </c>
      <c r="F1" s="5" t="s">
        <v>170</v>
      </c>
      <c r="G1" s="5" t="s">
        <v>36</v>
      </c>
      <c r="H1" s="5" t="s">
        <v>59</v>
      </c>
      <c r="I1" s="3" t="s">
        <v>169</v>
      </c>
    </row>
    <row r="2" spans="1:9" ht="30" x14ac:dyDescent="0.3">
      <c r="A2" s="2" t="s">
        <v>21</v>
      </c>
      <c r="B2" s="2">
        <v>1</v>
      </c>
      <c r="C2" s="6" t="s">
        <v>3</v>
      </c>
      <c r="D2" s="6" t="s">
        <v>4</v>
      </c>
      <c r="E2" s="17">
        <v>44575</v>
      </c>
      <c r="F2" s="2" t="s">
        <v>45</v>
      </c>
      <c r="G2" s="7">
        <v>44582</v>
      </c>
      <c r="H2" s="7" t="s">
        <v>60</v>
      </c>
      <c r="I2" s="2"/>
    </row>
    <row r="3" spans="1:9" ht="45" x14ac:dyDescent="0.3">
      <c r="A3" s="2" t="s">
        <v>21</v>
      </c>
      <c r="B3" s="2">
        <v>2</v>
      </c>
      <c r="C3" s="6" t="s">
        <v>5</v>
      </c>
      <c r="D3" s="6" t="s">
        <v>1</v>
      </c>
      <c r="E3" s="17">
        <v>44575</v>
      </c>
      <c r="F3" s="6" t="s">
        <v>46</v>
      </c>
      <c r="G3" s="7">
        <v>44582</v>
      </c>
      <c r="H3" s="7" t="s">
        <v>60</v>
      </c>
      <c r="I3" s="2"/>
    </row>
    <row r="4" spans="1:9" ht="45" x14ac:dyDescent="0.3">
      <c r="A4" s="2" t="s">
        <v>21</v>
      </c>
      <c r="B4" s="2">
        <v>3</v>
      </c>
      <c r="C4" s="6" t="s">
        <v>6</v>
      </c>
      <c r="D4" s="6" t="s">
        <v>4</v>
      </c>
      <c r="E4" s="17">
        <v>44575</v>
      </c>
      <c r="F4" s="2" t="s">
        <v>47</v>
      </c>
      <c r="G4" s="7">
        <v>44582</v>
      </c>
      <c r="H4" s="7" t="s">
        <v>60</v>
      </c>
      <c r="I4" s="2"/>
    </row>
    <row r="5" spans="1:9" ht="45" x14ac:dyDescent="0.3">
      <c r="A5" s="2" t="s">
        <v>21</v>
      </c>
      <c r="B5" s="2">
        <v>4</v>
      </c>
      <c r="C5" s="6" t="s">
        <v>2</v>
      </c>
      <c r="D5" s="6" t="s">
        <v>4</v>
      </c>
      <c r="E5" s="17">
        <v>44575</v>
      </c>
      <c r="F5" s="2" t="s">
        <v>48</v>
      </c>
      <c r="G5" s="7">
        <v>44582</v>
      </c>
      <c r="H5" s="7" t="s">
        <v>60</v>
      </c>
      <c r="I5" s="2"/>
    </row>
    <row r="6" spans="1:9" ht="45" x14ac:dyDescent="0.3">
      <c r="A6" s="2" t="s">
        <v>21</v>
      </c>
      <c r="B6" s="2">
        <v>5</v>
      </c>
      <c r="C6" s="6" t="s">
        <v>7</v>
      </c>
      <c r="D6" s="6" t="s">
        <v>4</v>
      </c>
      <c r="E6" s="17">
        <v>44575</v>
      </c>
      <c r="F6" s="2" t="s">
        <v>49</v>
      </c>
      <c r="G6" s="7">
        <v>44582</v>
      </c>
      <c r="H6" s="7" t="s">
        <v>60</v>
      </c>
      <c r="I6" s="2"/>
    </row>
    <row r="7" spans="1:9" ht="30" x14ac:dyDescent="0.3">
      <c r="A7" s="2" t="s">
        <v>21</v>
      </c>
      <c r="B7" s="2">
        <v>6</v>
      </c>
      <c r="C7" s="6" t="s">
        <v>58</v>
      </c>
      <c r="D7" s="6" t="s">
        <v>8</v>
      </c>
      <c r="E7" s="17">
        <v>44575</v>
      </c>
      <c r="F7" s="2" t="s">
        <v>50</v>
      </c>
      <c r="G7" s="7">
        <v>44582</v>
      </c>
      <c r="H7" s="7" t="s">
        <v>60</v>
      </c>
      <c r="I7" s="2"/>
    </row>
    <row r="8" spans="1:9" ht="45" x14ac:dyDescent="0.3">
      <c r="A8" s="2" t="s">
        <v>21</v>
      </c>
      <c r="B8" s="2">
        <v>7</v>
      </c>
      <c r="C8" s="6" t="s">
        <v>9</v>
      </c>
      <c r="D8" s="6" t="s">
        <v>17</v>
      </c>
      <c r="E8" s="17">
        <v>44575</v>
      </c>
      <c r="F8" s="2" t="s">
        <v>51</v>
      </c>
      <c r="G8" s="7">
        <v>44582</v>
      </c>
      <c r="H8" s="7" t="s">
        <v>60</v>
      </c>
      <c r="I8" s="2"/>
    </row>
    <row r="9" spans="1:9" ht="45" x14ac:dyDescent="0.3">
      <c r="A9" s="2" t="s">
        <v>21</v>
      </c>
      <c r="B9" s="2">
        <v>8</v>
      </c>
      <c r="C9" s="6" t="s">
        <v>10</v>
      </c>
      <c r="D9" s="6" t="s">
        <v>8</v>
      </c>
      <c r="E9" s="17">
        <v>44575</v>
      </c>
      <c r="F9" s="2" t="s">
        <v>50</v>
      </c>
      <c r="G9" s="7">
        <v>44582</v>
      </c>
      <c r="H9" s="7" t="s">
        <v>60</v>
      </c>
      <c r="I9" s="2"/>
    </row>
    <row r="10" spans="1:9" ht="45" x14ac:dyDescent="0.3">
      <c r="A10" s="2" t="s">
        <v>21</v>
      </c>
      <c r="B10" s="2">
        <v>9</v>
      </c>
      <c r="C10" s="6" t="s">
        <v>12</v>
      </c>
      <c r="D10" s="2" t="s">
        <v>11</v>
      </c>
      <c r="E10" s="17">
        <v>44575</v>
      </c>
      <c r="F10" s="2" t="s">
        <v>50</v>
      </c>
      <c r="G10" s="7">
        <v>44582</v>
      </c>
      <c r="H10" s="7" t="s">
        <v>60</v>
      </c>
      <c r="I10" s="2"/>
    </row>
    <row r="11" spans="1:9" ht="60" x14ac:dyDescent="0.3">
      <c r="A11" s="2" t="s">
        <v>21</v>
      </c>
      <c r="B11" s="2">
        <v>10</v>
      </c>
      <c r="C11" s="6" t="s">
        <v>20</v>
      </c>
      <c r="D11" s="2" t="s">
        <v>14</v>
      </c>
      <c r="E11" s="17">
        <v>44575</v>
      </c>
      <c r="F11" s="8" t="s">
        <v>52</v>
      </c>
      <c r="G11" s="7">
        <v>44582</v>
      </c>
      <c r="H11" s="7" t="s">
        <v>60</v>
      </c>
      <c r="I11" s="2"/>
    </row>
    <row r="12" spans="1:9" ht="105" x14ac:dyDescent="0.3">
      <c r="A12" s="2" t="s">
        <v>21</v>
      </c>
      <c r="B12" s="2">
        <v>11</v>
      </c>
      <c r="C12" s="6" t="s">
        <v>13</v>
      </c>
      <c r="D12" s="2" t="s">
        <v>14</v>
      </c>
      <c r="E12" s="17">
        <v>44575</v>
      </c>
      <c r="F12" s="6" t="s">
        <v>53</v>
      </c>
      <c r="G12" s="7">
        <v>44582</v>
      </c>
      <c r="H12" s="7" t="s">
        <v>60</v>
      </c>
      <c r="I12" s="2"/>
    </row>
    <row r="13" spans="1:9" ht="135" x14ac:dyDescent="0.3">
      <c r="A13" s="2" t="s">
        <v>21</v>
      </c>
      <c r="B13" s="2">
        <v>12</v>
      </c>
      <c r="C13" s="6" t="s">
        <v>15</v>
      </c>
      <c r="D13" s="2" t="s">
        <v>14</v>
      </c>
      <c r="E13" s="17">
        <v>44575</v>
      </c>
      <c r="F13" s="6" t="s">
        <v>54</v>
      </c>
      <c r="G13" s="7">
        <v>44582</v>
      </c>
      <c r="H13" s="7" t="s">
        <v>60</v>
      </c>
      <c r="I13" s="2"/>
    </row>
    <row r="14" spans="1:9" ht="105" x14ac:dyDescent="0.3">
      <c r="A14" s="2" t="s">
        <v>21</v>
      </c>
      <c r="B14" s="2">
        <v>13</v>
      </c>
      <c r="C14" s="6" t="s">
        <v>16</v>
      </c>
      <c r="D14" s="2" t="s">
        <v>14</v>
      </c>
      <c r="E14" s="17">
        <v>44575</v>
      </c>
      <c r="F14" s="6" t="s">
        <v>55</v>
      </c>
      <c r="G14" s="7">
        <v>44582</v>
      </c>
      <c r="H14" s="7" t="s">
        <v>61</v>
      </c>
      <c r="I14" s="2"/>
    </row>
    <row r="15" spans="1:9" ht="45" x14ac:dyDescent="0.3">
      <c r="A15" s="2" t="s">
        <v>21</v>
      </c>
      <c r="B15" s="2">
        <v>14</v>
      </c>
      <c r="C15" s="6" t="s">
        <v>18</v>
      </c>
      <c r="D15" s="2" t="s">
        <v>19</v>
      </c>
      <c r="E15" s="17">
        <v>44575</v>
      </c>
      <c r="F15" s="2" t="s">
        <v>56</v>
      </c>
      <c r="G15" s="7">
        <v>44582</v>
      </c>
      <c r="H15" s="7" t="s">
        <v>60</v>
      </c>
      <c r="I15" s="2"/>
    </row>
    <row r="16" spans="1:9" ht="45" x14ac:dyDescent="0.3">
      <c r="A16" s="2" t="s">
        <v>27</v>
      </c>
      <c r="B16" s="2">
        <v>1</v>
      </c>
      <c r="C16" s="6" t="s">
        <v>22</v>
      </c>
      <c r="D16" s="2" t="s">
        <v>37</v>
      </c>
      <c r="E16" s="17">
        <v>44575</v>
      </c>
      <c r="F16" s="9" t="s">
        <v>57</v>
      </c>
      <c r="G16" s="7">
        <v>44582</v>
      </c>
      <c r="H16" s="7" t="s">
        <v>60</v>
      </c>
      <c r="I16" s="2"/>
    </row>
    <row r="17" spans="1:9" ht="60" x14ac:dyDescent="0.3">
      <c r="A17" s="2" t="s">
        <v>27</v>
      </c>
      <c r="B17" s="2">
        <v>2</v>
      </c>
      <c r="C17" s="6" t="s">
        <v>23</v>
      </c>
      <c r="D17" s="6" t="s">
        <v>38</v>
      </c>
      <c r="E17" s="17">
        <v>44575</v>
      </c>
      <c r="F17" s="2" t="s">
        <v>40</v>
      </c>
      <c r="G17" s="7">
        <v>44582</v>
      </c>
      <c r="H17" s="7" t="s">
        <v>60</v>
      </c>
      <c r="I17" s="2"/>
    </row>
    <row r="18" spans="1:9" ht="60" x14ac:dyDescent="0.3">
      <c r="A18" s="2" t="s">
        <v>27</v>
      </c>
      <c r="B18" s="2">
        <v>3</v>
      </c>
      <c r="C18" s="6" t="s">
        <v>24</v>
      </c>
      <c r="D18" s="6" t="s">
        <v>39</v>
      </c>
      <c r="E18" s="17">
        <v>44575</v>
      </c>
      <c r="F18" s="6" t="s">
        <v>41</v>
      </c>
      <c r="G18" s="7">
        <v>44582</v>
      </c>
      <c r="H18" s="7" t="s">
        <v>60</v>
      </c>
      <c r="I18" s="2"/>
    </row>
    <row r="19" spans="1:9" ht="45" x14ac:dyDescent="0.3">
      <c r="A19" s="2" t="s">
        <v>27</v>
      </c>
      <c r="B19" s="2">
        <v>4</v>
      </c>
      <c r="C19" s="6" t="s">
        <v>25</v>
      </c>
      <c r="D19" s="2" t="s">
        <v>26</v>
      </c>
      <c r="E19" s="17">
        <v>44575</v>
      </c>
      <c r="F19" s="2" t="s">
        <v>42</v>
      </c>
      <c r="G19" s="7">
        <v>44582</v>
      </c>
      <c r="H19" s="7" t="s">
        <v>60</v>
      </c>
      <c r="I19" s="2"/>
    </row>
    <row r="20" spans="1:9" ht="45" x14ac:dyDescent="0.3">
      <c r="A20" s="2" t="s">
        <v>34</v>
      </c>
      <c r="B20" s="2">
        <v>1</v>
      </c>
      <c r="C20" s="6" t="s">
        <v>28</v>
      </c>
      <c r="D20" s="6" t="s">
        <v>29</v>
      </c>
      <c r="E20" s="17">
        <v>44575</v>
      </c>
      <c r="F20" s="10" t="s">
        <v>43</v>
      </c>
      <c r="G20" s="7">
        <v>44582</v>
      </c>
      <c r="H20" s="7" t="s">
        <v>60</v>
      </c>
      <c r="I20" s="2"/>
    </row>
    <row r="21" spans="1:9" ht="45" x14ac:dyDescent="0.3">
      <c r="A21" s="2" t="s">
        <v>34</v>
      </c>
      <c r="B21" s="2">
        <v>2</v>
      </c>
      <c r="C21" s="6" t="s">
        <v>30</v>
      </c>
      <c r="D21" s="6" t="s">
        <v>31</v>
      </c>
      <c r="E21" s="17">
        <v>44575</v>
      </c>
      <c r="F21" s="8" t="s">
        <v>44</v>
      </c>
      <c r="G21" s="7">
        <v>44582</v>
      </c>
      <c r="H21" s="7" t="s">
        <v>60</v>
      </c>
      <c r="I21" s="2"/>
    </row>
    <row r="22" spans="1:9" ht="45" x14ac:dyDescent="0.3">
      <c r="A22" s="2" t="s">
        <v>34</v>
      </c>
      <c r="B22" s="2">
        <v>3</v>
      </c>
      <c r="C22" s="6" t="s">
        <v>32</v>
      </c>
      <c r="D22" s="6" t="s">
        <v>33</v>
      </c>
      <c r="E22" s="17">
        <v>44575</v>
      </c>
      <c r="F22" s="10" t="s">
        <v>41</v>
      </c>
      <c r="G22" s="7">
        <v>44582</v>
      </c>
      <c r="H22" s="7" t="s">
        <v>60</v>
      </c>
      <c r="I22" s="2"/>
    </row>
    <row r="23" spans="1:9" ht="409.6" x14ac:dyDescent="0.3">
      <c r="A23" s="2" t="s">
        <v>62</v>
      </c>
      <c r="B23" s="2">
        <v>1</v>
      </c>
      <c r="C23" s="6" t="s">
        <v>67</v>
      </c>
      <c r="D23" s="11" t="s">
        <v>63</v>
      </c>
      <c r="E23" s="18">
        <v>44587</v>
      </c>
      <c r="F23" s="6" t="s">
        <v>73</v>
      </c>
      <c r="G23" s="12">
        <v>44588</v>
      </c>
      <c r="H23" s="2" t="s">
        <v>60</v>
      </c>
      <c r="I23" s="2"/>
    </row>
    <row r="24" spans="1:9" ht="255" x14ac:dyDescent="0.3">
      <c r="A24" s="2" t="s">
        <v>62</v>
      </c>
      <c r="B24" s="2">
        <v>2</v>
      </c>
      <c r="C24" s="6" t="s">
        <v>68</v>
      </c>
      <c r="D24" s="11" t="s">
        <v>64</v>
      </c>
      <c r="E24" s="18">
        <v>44587</v>
      </c>
      <c r="F24" s="6" t="s">
        <v>72</v>
      </c>
      <c r="G24" s="12">
        <v>44588</v>
      </c>
      <c r="H24" s="2" t="s">
        <v>60</v>
      </c>
      <c r="I24" s="2"/>
    </row>
    <row r="25" spans="1:9" ht="45" x14ac:dyDescent="0.3">
      <c r="A25" s="2" t="s">
        <v>62</v>
      </c>
      <c r="B25" s="2">
        <v>3</v>
      </c>
      <c r="C25" s="6" t="s">
        <v>69</v>
      </c>
      <c r="D25" s="13" t="s">
        <v>65</v>
      </c>
      <c r="E25" s="18">
        <v>44587</v>
      </c>
      <c r="F25" s="2" t="s">
        <v>71</v>
      </c>
      <c r="G25" s="12">
        <v>44588</v>
      </c>
      <c r="H25" s="2" t="s">
        <v>60</v>
      </c>
      <c r="I25" s="2"/>
    </row>
    <row r="26" spans="1:9" ht="45" x14ac:dyDescent="0.3">
      <c r="A26" s="2" t="s">
        <v>62</v>
      </c>
      <c r="B26" s="2">
        <v>4</v>
      </c>
      <c r="C26" s="6" t="s">
        <v>70</v>
      </c>
      <c r="D26" s="13" t="s">
        <v>66</v>
      </c>
      <c r="E26" s="18">
        <v>44587</v>
      </c>
      <c r="F26" s="14" t="s">
        <v>74</v>
      </c>
      <c r="G26" s="15" t="s">
        <v>74</v>
      </c>
      <c r="H26" s="14" t="s">
        <v>74</v>
      </c>
      <c r="I26" s="2"/>
    </row>
    <row r="27" spans="1:9" ht="165" x14ac:dyDescent="0.3">
      <c r="A27" s="2" t="s">
        <v>77</v>
      </c>
      <c r="B27" s="2">
        <v>1</v>
      </c>
      <c r="C27" s="6" t="s">
        <v>75</v>
      </c>
      <c r="D27" s="6" t="s">
        <v>150</v>
      </c>
      <c r="E27" s="18">
        <v>44589</v>
      </c>
      <c r="F27" s="2" t="s">
        <v>151</v>
      </c>
      <c r="G27" s="12">
        <v>44607</v>
      </c>
      <c r="H27" s="2" t="s">
        <v>60</v>
      </c>
      <c r="I27" s="2"/>
    </row>
    <row r="28" spans="1:9" ht="75" x14ac:dyDescent="0.3">
      <c r="A28" s="2" t="s">
        <v>77</v>
      </c>
      <c r="B28" s="2">
        <v>2</v>
      </c>
      <c r="C28" s="6" t="s">
        <v>75</v>
      </c>
      <c r="D28" s="6" t="s">
        <v>81</v>
      </c>
      <c r="E28" s="18">
        <v>44589</v>
      </c>
      <c r="F28" s="2" t="s">
        <v>152</v>
      </c>
      <c r="G28" s="12">
        <v>44607</v>
      </c>
      <c r="H28" s="2" t="s">
        <v>60</v>
      </c>
      <c r="I28" s="2"/>
    </row>
    <row r="29" spans="1:9" ht="75" x14ac:dyDescent="0.3">
      <c r="A29" s="2" t="s">
        <v>77</v>
      </c>
      <c r="B29" s="2">
        <v>3</v>
      </c>
      <c r="C29" s="6" t="s">
        <v>75</v>
      </c>
      <c r="D29" s="6" t="s">
        <v>82</v>
      </c>
      <c r="E29" s="18">
        <v>44589</v>
      </c>
      <c r="F29" s="6" t="s">
        <v>162</v>
      </c>
      <c r="G29" s="12">
        <v>44607</v>
      </c>
      <c r="H29" s="2" t="s">
        <v>60</v>
      </c>
      <c r="I29" s="2"/>
    </row>
    <row r="30" spans="1:9" ht="150" x14ac:dyDescent="0.3">
      <c r="A30" s="2" t="s">
        <v>77</v>
      </c>
      <c r="B30" s="2">
        <v>1</v>
      </c>
      <c r="C30" s="6" t="s">
        <v>76</v>
      </c>
      <c r="D30" s="16" t="s">
        <v>83</v>
      </c>
      <c r="E30" s="18">
        <v>44589</v>
      </c>
      <c r="F30" s="6" t="s">
        <v>153</v>
      </c>
      <c r="G30" s="12">
        <v>44607</v>
      </c>
      <c r="H30" s="2" t="s">
        <v>60</v>
      </c>
      <c r="I30" s="2"/>
    </row>
    <row r="31" spans="1:9" ht="45" x14ac:dyDescent="0.3">
      <c r="A31" s="2" t="s">
        <v>77</v>
      </c>
      <c r="B31" s="2">
        <v>1</v>
      </c>
      <c r="C31" s="6" t="s">
        <v>78</v>
      </c>
      <c r="D31" s="6" t="s">
        <v>97</v>
      </c>
      <c r="E31" s="18">
        <v>44589</v>
      </c>
      <c r="F31" s="21" t="s">
        <v>154</v>
      </c>
      <c r="G31" s="12">
        <v>44607</v>
      </c>
      <c r="H31" s="2" t="s">
        <v>159</v>
      </c>
      <c r="I31" s="2"/>
    </row>
    <row r="32" spans="1:9" ht="45" x14ac:dyDescent="0.3">
      <c r="A32" s="2" t="s">
        <v>77</v>
      </c>
      <c r="B32" s="2">
        <v>2</v>
      </c>
      <c r="C32" s="6" t="s">
        <v>78</v>
      </c>
      <c r="D32" s="6" t="s">
        <v>96</v>
      </c>
      <c r="E32" s="18">
        <v>44589</v>
      </c>
      <c r="F32" s="23" t="s">
        <v>155</v>
      </c>
      <c r="G32" s="12">
        <v>44607</v>
      </c>
      <c r="H32" s="2" t="s">
        <v>159</v>
      </c>
      <c r="I32" s="2"/>
    </row>
    <row r="33" spans="1:9" ht="75" x14ac:dyDescent="0.3">
      <c r="A33" s="2" t="s">
        <v>77</v>
      </c>
      <c r="B33" s="2">
        <v>3</v>
      </c>
      <c r="C33" s="6" t="s">
        <v>78</v>
      </c>
      <c r="D33" s="6" t="s">
        <v>95</v>
      </c>
      <c r="E33" s="18">
        <v>44589</v>
      </c>
      <c r="F33" s="24" t="s">
        <v>158</v>
      </c>
      <c r="G33" s="12">
        <v>44607</v>
      </c>
      <c r="H33" s="2" t="s">
        <v>159</v>
      </c>
      <c r="I33" s="2"/>
    </row>
    <row r="34" spans="1:9" ht="45" x14ac:dyDescent="0.3">
      <c r="A34" s="2" t="s">
        <v>77</v>
      </c>
      <c r="B34" s="2">
        <v>4</v>
      </c>
      <c r="C34" s="6" t="s">
        <v>78</v>
      </c>
      <c r="D34" s="6" t="s">
        <v>94</v>
      </c>
      <c r="E34" s="18">
        <v>44589</v>
      </c>
      <c r="F34" s="2" t="s">
        <v>151</v>
      </c>
      <c r="G34" s="12">
        <v>44607</v>
      </c>
      <c r="H34" s="2" t="s">
        <v>159</v>
      </c>
      <c r="I34" s="2"/>
    </row>
    <row r="35" spans="1:9" ht="72" x14ac:dyDescent="0.3">
      <c r="A35" s="2" t="s">
        <v>77</v>
      </c>
      <c r="B35" s="2">
        <v>5</v>
      </c>
      <c r="C35" s="6" t="s">
        <v>78</v>
      </c>
      <c r="D35" s="6" t="s">
        <v>93</v>
      </c>
      <c r="E35" s="18">
        <v>44589</v>
      </c>
      <c r="F35" s="22" t="s">
        <v>172</v>
      </c>
      <c r="G35" s="12">
        <v>44607</v>
      </c>
      <c r="H35" s="2" t="s">
        <v>159</v>
      </c>
      <c r="I35" s="2"/>
    </row>
    <row r="36" spans="1:9" ht="30" x14ac:dyDescent="0.3">
      <c r="A36" s="2" t="s">
        <v>77</v>
      </c>
      <c r="B36" s="2">
        <v>1</v>
      </c>
      <c r="C36" s="6" t="s">
        <v>79</v>
      </c>
      <c r="D36" s="6" t="s">
        <v>80</v>
      </c>
      <c r="E36" s="18">
        <v>44589</v>
      </c>
      <c r="F36" s="2" t="s">
        <v>151</v>
      </c>
      <c r="G36" s="12">
        <v>44607</v>
      </c>
      <c r="H36" s="2" t="s">
        <v>159</v>
      </c>
      <c r="I36" s="2"/>
    </row>
    <row r="37" spans="1:9" ht="30" x14ac:dyDescent="0.3">
      <c r="A37" s="2" t="s">
        <v>77</v>
      </c>
      <c r="B37" s="2">
        <v>2</v>
      </c>
      <c r="C37" s="6" t="s">
        <v>79</v>
      </c>
      <c r="D37" s="6" t="s">
        <v>92</v>
      </c>
      <c r="E37" s="18">
        <v>44589</v>
      </c>
      <c r="F37" s="2" t="s">
        <v>151</v>
      </c>
      <c r="G37" s="12">
        <v>44607</v>
      </c>
      <c r="H37" s="2" t="s">
        <v>159</v>
      </c>
      <c r="I37" s="2"/>
    </row>
    <row r="38" spans="1:9" ht="100.8" x14ac:dyDescent="0.3">
      <c r="A38" s="2" t="s">
        <v>77</v>
      </c>
      <c r="B38" s="2">
        <v>3</v>
      </c>
      <c r="C38" s="6" t="s">
        <v>79</v>
      </c>
      <c r="D38" s="6" t="s">
        <v>91</v>
      </c>
      <c r="E38" s="18">
        <v>44589</v>
      </c>
      <c r="F38" s="27" t="s">
        <v>173</v>
      </c>
      <c r="G38" s="12">
        <v>44607</v>
      </c>
      <c r="H38" s="2" t="s">
        <v>159</v>
      </c>
      <c r="I38" s="2"/>
    </row>
    <row r="39" spans="1:9" ht="158.4" x14ac:dyDescent="0.3">
      <c r="A39" s="2" t="s">
        <v>77</v>
      </c>
      <c r="B39" s="2">
        <v>4</v>
      </c>
      <c r="C39" s="6" t="s">
        <v>79</v>
      </c>
      <c r="D39" s="6" t="s">
        <v>90</v>
      </c>
      <c r="E39" s="18">
        <v>44589</v>
      </c>
      <c r="F39" s="26" t="s">
        <v>157</v>
      </c>
      <c r="G39" s="12">
        <v>44607</v>
      </c>
      <c r="H39" s="2" t="s">
        <v>159</v>
      </c>
      <c r="I39" s="2"/>
    </row>
    <row r="40" spans="1:9" ht="30" x14ac:dyDescent="0.3">
      <c r="A40" s="2" t="s">
        <v>77</v>
      </c>
      <c r="B40" s="2">
        <v>5</v>
      </c>
      <c r="C40" s="6" t="s">
        <v>79</v>
      </c>
      <c r="D40" s="6" t="s">
        <v>89</v>
      </c>
      <c r="E40" s="18">
        <v>44589</v>
      </c>
      <c r="F40" s="25" t="s">
        <v>154</v>
      </c>
      <c r="G40" s="12">
        <v>44607</v>
      </c>
      <c r="H40" s="2" t="s">
        <v>159</v>
      </c>
      <c r="I40" s="2"/>
    </row>
    <row r="41" spans="1:9" ht="129.6" x14ac:dyDescent="0.3">
      <c r="A41" s="2" t="s">
        <v>77</v>
      </c>
      <c r="B41" s="2">
        <v>6</v>
      </c>
      <c r="C41" s="6" t="s">
        <v>79</v>
      </c>
      <c r="D41" s="6" t="s">
        <v>88</v>
      </c>
      <c r="E41" s="18">
        <v>44589</v>
      </c>
      <c r="F41" s="22" t="s">
        <v>174</v>
      </c>
      <c r="G41" s="12">
        <v>44607</v>
      </c>
      <c r="H41" s="2" t="s">
        <v>159</v>
      </c>
      <c r="I41" s="2"/>
    </row>
    <row r="42" spans="1:9" ht="57.6" x14ac:dyDescent="0.3">
      <c r="A42" s="2" t="s">
        <v>77</v>
      </c>
      <c r="B42" s="2">
        <v>7</v>
      </c>
      <c r="C42" s="6" t="s">
        <v>79</v>
      </c>
      <c r="D42" s="6" t="s">
        <v>87</v>
      </c>
      <c r="E42" s="18">
        <v>44589</v>
      </c>
      <c r="F42" s="26" t="s">
        <v>175</v>
      </c>
      <c r="G42" s="12">
        <v>44607</v>
      </c>
      <c r="H42" s="2" t="s">
        <v>159</v>
      </c>
      <c r="I42" s="2"/>
    </row>
    <row r="43" spans="1:9" ht="180" x14ac:dyDescent="0.3">
      <c r="A43" s="2" t="s">
        <v>77</v>
      </c>
      <c r="B43" s="2">
        <v>8</v>
      </c>
      <c r="C43" s="6" t="s">
        <v>79</v>
      </c>
      <c r="D43" s="6" t="s">
        <v>86</v>
      </c>
      <c r="E43" s="18">
        <v>44589</v>
      </c>
      <c r="F43" s="22" t="s">
        <v>190</v>
      </c>
      <c r="G43" s="12">
        <v>44607</v>
      </c>
      <c r="H43" s="2" t="s">
        <v>60</v>
      </c>
      <c r="I43" s="2"/>
    </row>
    <row r="44" spans="1:9" ht="120" x14ac:dyDescent="0.3">
      <c r="A44" s="2" t="s">
        <v>77</v>
      </c>
      <c r="B44" s="2">
        <v>9</v>
      </c>
      <c r="C44" s="6" t="s">
        <v>79</v>
      </c>
      <c r="D44" s="6" t="s">
        <v>84</v>
      </c>
      <c r="E44" s="18">
        <v>44589</v>
      </c>
      <c r="F44" s="26" t="s">
        <v>160</v>
      </c>
      <c r="G44" s="12">
        <v>44607</v>
      </c>
      <c r="H44" s="2" t="s">
        <v>161</v>
      </c>
      <c r="I44" s="2"/>
    </row>
    <row r="45" spans="1:9" ht="30" x14ac:dyDescent="0.3">
      <c r="A45" s="2" t="s">
        <v>77</v>
      </c>
      <c r="B45" s="2">
        <v>10</v>
      </c>
      <c r="C45" s="6" t="s">
        <v>79</v>
      </c>
      <c r="D45" s="6" t="s">
        <v>85</v>
      </c>
      <c r="E45" s="18">
        <v>44589</v>
      </c>
      <c r="F45" s="26" t="s">
        <v>156</v>
      </c>
      <c r="G45" s="12">
        <v>44607</v>
      </c>
      <c r="H45" s="2" t="s">
        <v>159</v>
      </c>
      <c r="I45" s="2"/>
    </row>
    <row r="46" spans="1:9" ht="315" x14ac:dyDescent="0.3">
      <c r="A46" s="2" t="s">
        <v>129</v>
      </c>
      <c r="B46" s="2">
        <v>1</v>
      </c>
      <c r="C46" s="6" t="s">
        <v>98</v>
      </c>
      <c r="D46" s="2" t="s">
        <v>121</v>
      </c>
      <c r="E46" s="18" t="s">
        <v>142</v>
      </c>
      <c r="F46" s="6" t="s">
        <v>164</v>
      </c>
      <c r="G46" s="12">
        <v>44608</v>
      </c>
      <c r="H46" s="2" t="s">
        <v>60</v>
      </c>
      <c r="I46" s="2"/>
    </row>
    <row r="47" spans="1:9" ht="45" x14ac:dyDescent="0.3">
      <c r="A47" s="2" t="s">
        <v>129</v>
      </c>
      <c r="B47" s="2">
        <v>2</v>
      </c>
      <c r="C47" s="6" t="s">
        <v>99</v>
      </c>
      <c r="D47" s="2" t="s">
        <v>122</v>
      </c>
      <c r="E47" s="18" t="s">
        <v>142</v>
      </c>
      <c r="F47" s="6" t="s">
        <v>165</v>
      </c>
      <c r="G47" s="12">
        <v>44608</v>
      </c>
      <c r="H47" s="2" t="s">
        <v>60</v>
      </c>
      <c r="I47" s="2"/>
    </row>
    <row r="48" spans="1:9" ht="120" x14ac:dyDescent="0.3">
      <c r="A48" s="2" t="s">
        <v>129</v>
      </c>
      <c r="B48" s="2">
        <v>3</v>
      </c>
      <c r="C48" s="6" t="s">
        <v>100</v>
      </c>
      <c r="D48" s="2" t="s">
        <v>123</v>
      </c>
      <c r="E48" s="18" t="s">
        <v>142</v>
      </c>
      <c r="F48" s="6" t="s">
        <v>163</v>
      </c>
      <c r="G48" s="12">
        <v>44608</v>
      </c>
      <c r="H48" s="2" t="s">
        <v>60</v>
      </c>
      <c r="I48" s="2"/>
    </row>
    <row r="49" spans="1:9" ht="60" x14ac:dyDescent="0.3">
      <c r="A49" s="2" t="s">
        <v>129</v>
      </c>
      <c r="B49" s="2">
        <v>4</v>
      </c>
      <c r="C49" s="6" t="s">
        <v>101</v>
      </c>
      <c r="D49" s="6" t="s">
        <v>130</v>
      </c>
      <c r="E49" s="18" t="s">
        <v>142</v>
      </c>
      <c r="F49" s="6" t="s">
        <v>131</v>
      </c>
      <c r="G49" s="12">
        <v>44601</v>
      </c>
      <c r="H49" s="2" t="s">
        <v>60</v>
      </c>
      <c r="I49" s="2"/>
    </row>
    <row r="50" spans="1:9" ht="45" x14ac:dyDescent="0.3">
      <c r="A50" s="2" t="s">
        <v>129</v>
      </c>
      <c r="B50" s="2">
        <v>5</v>
      </c>
      <c r="C50" s="6" t="s">
        <v>102</v>
      </c>
      <c r="D50" s="6" t="s">
        <v>145</v>
      </c>
      <c r="E50" s="18" t="s">
        <v>142</v>
      </c>
      <c r="F50" s="6" t="s">
        <v>136</v>
      </c>
      <c r="G50" s="12">
        <v>44606</v>
      </c>
      <c r="H50" s="2" t="s">
        <v>60</v>
      </c>
      <c r="I50" s="2" t="s">
        <v>139</v>
      </c>
    </row>
    <row r="51" spans="1:9" ht="30" x14ac:dyDescent="0.3">
      <c r="A51" s="2" t="s">
        <v>129</v>
      </c>
      <c r="B51" s="2">
        <v>6</v>
      </c>
      <c r="C51" s="6" t="s">
        <v>103</v>
      </c>
      <c r="D51" s="6" t="s">
        <v>140</v>
      </c>
      <c r="E51" s="18" t="s">
        <v>142</v>
      </c>
      <c r="F51" s="6" t="s">
        <v>137</v>
      </c>
      <c r="G51" s="12">
        <v>44603</v>
      </c>
      <c r="H51" s="2"/>
      <c r="I51" s="2"/>
    </row>
    <row r="52" spans="1:9" ht="30" x14ac:dyDescent="0.3">
      <c r="A52" s="2" t="s">
        <v>129</v>
      </c>
      <c r="B52" s="2">
        <v>7</v>
      </c>
      <c r="C52" s="6" t="s">
        <v>104</v>
      </c>
      <c r="D52" s="6" t="s">
        <v>146</v>
      </c>
      <c r="E52" s="18" t="s">
        <v>142</v>
      </c>
      <c r="F52" s="6" t="s">
        <v>137</v>
      </c>
      <c r="G52" s="12">
        <v>44603</v>
      </c>
      <c r="H52" s="2" t="s">
        <v>60</v>
      </c>
      <c r="I52" s="2" t="s">
        <v>139</v>
      </c>
    </row>
    <row r="53" spans="1:9" ht="30" x14ac:dyDescent="0.3">
      <c r="A53" s="2" t="s">
        <v>129</v>
      </c>
      <c r="B53" s="2">
        <v>8</v>
      </c>
      <c r="C53" s="6" t="s">
        <v>105</v>
      </c>
      <c r="D53" s="6" t="s">
        <v>146</v>
      </c>
      <c r="E53" s="18" t="s">
        <v>142</v>
      </c>
      <c r="F53" s="6" t="s">
        <v>137</v>
      </c>
      <c r="G53" s="12">
        <v>44603</v>
      </c>
      <c r="H53" s="2" t="s">
        <v>60</v>
      </c>
      <c r="I53" s="2" t="s">
        <v>139</v>
      </c>
    </row>
    <row r="54" spans="1:9" ht="30" x14ac:dyDescent="0.3">
      <c r="A54" s="2" t="s">
        <v>129</v>
      </c>
      <c r="B54" s="2">
        <v>9</v>
      </c>
      <c r="C54" s="6" t="s">
        <v>106</v>
      </c>
      <c r="D54" s="6" t="s">
        <v>141</v>
      </c>
      <c r="E54" s="18" t="s">
        <v>142</v>
      </c>
      <c r="F54" s="6" t="s">
        <v>137</v>
      </c>
      <c r="G54" s="12">
        <v>44603</v>
      </c>
      <c r="H54" s="2"/>
      <c r="I54" s="2"/>
    </row>
    <row r="55" spans="1:9" ht="30" x14ac:dyDescent="0.3">
      <c r="A55" s="2" t="s">
        <v>129</v>
      </c>
      <c r="B55" s="2">
        <v>10</v>
      </c>
      <c r="C55" s="6" t="s">
        <v>107</v>
      </c>
      <c r="D55" s="6" t="s">
        <v>146</v>
      </c>
      <c r="E55" s="18" t="s">
        <v>142</v>
      </c>
      <c r="F55" s="6" t="s">
        <v>137</v>
      </c>
      <c r="G55" s="12">
        <v>44603</v>
      </c>
      <c r="H55" s="2" t="s">
        <v>60</v>
      </c>
      <c r="I55" s="2" t="s">
        <v>139</v>
      </c>
    </row>
    <row r="56" spans="1:9" ht="45" x14ac:dyDescent="0.3">
      <c r="A56" s="2" t="s">
        <v>129</v>
      </c>
      <c r="B56" s="2">
        <v>11</v>
      </c>
      <c r="C56" s="6" t="s">
        <v>108</v>
      </c>
      <c r="D56" s="2" t="s">
        <v>147</v>
      </c>
      <c r="E56" s="18" t="s">
        <v>142</v>
      </c>
      <c r="F56" s="6" t="s">
        <v>149</v>
      </c>
      <c r="G56" s="12">
        <v>44607</v>
      </c>
      <c r="H56" s="2" t="s">
        <v>60</v>
      </c>
      <c r="I56" s="2"/>
    </row>
    <row r="57" spans="1:9" ht="60" x14ac:dyDescent="0.3">
      <c r="A57" s="2" t="s">
        <v>129</v>
      </c>
      <c r="B57" s="2">
        <v>12</v>
      </c>
      <c r="C57" s="6" t="s">
        <v>109</v>
      </c>
      <c r="D57" s="6" t="s">
        <v>143</v>
      </c>
      <c r="E57" s="18" t="s">
        <v>142</v>
      </c>
      <c r="F57" s="6" t="s">
        <v>137</v>
      </c>
      <c r="G57" s="12">
        <v>44603</v>
      </c>
      <c r="H57" s="2"/>
      <c r="I57" s="2"/>
    </row>
    <row r="58" spans="1:9" ht="45" x14ac:dyDescent="0.3">
      <c r="A58" s="2" t="s">
        <v>129</v>
      </c>
      <c r="B58" s="2">
        <v>13</v>
      </c>
      <c r="C58" s="6" t="s">
        <v>110</v>
      </c>
      <c r="D58" s="2" t="s">
        <v>144</v>
      </c>
      <c r="E58" s="18" t="s">
        <v>142</v>
      </c>
      <c r="F58" s="6" t="s">
        <v>148</v>
      </c>
      <c r="G58" s="12">
        <v>44606</v>
      </c>
      <c r="H58" s="2" t="s">
        <v>60</v>
      </c>
      <c r="I58" s="2"/>
    </row>
    <row r="59" spans="1:9" ht="45" x14ac:dyDescent="0.3">
      <c r="A59" s="2" t="s">
        <v>129</v>
      </c>
      <c r="B59" s="2">
        <v>14</v>
      </c>
      <c r="C59" s="6" t="s">
        <v>111</v>
      </c>
      <c r="D59" s="2" t="s">
        <v>144</v>
      </c>
      <c r="E59" s="18" t="s">
        <v>142</v>
      </c>
      <c r="F59" s="6" t="s">
        <v>148</v>
      </c>
      <c r="G59" s="12">
        <v>44606</v>
      </c>
      <c r="H59" s="2" t="s">
        <v>60</v>
      </c>
      <c r="I59" s="2"/>
    </row>
    <row r="60" spans="1:9" ht="45" x14ac:dyDescent="0.3">
      <c r="A60" s="2" t="s">
        <v>129</v>
      </c>
      <c r="B60" s="2">
        <v>15</v>
      </c>
      <c r="C60" s="6" t="s">
        <v>112</v>
      </c>
      <c r="D60" s="2" t="s">
        <v>144</v>
      </c>
      <c r="E60" s="18" t="s">
        <v>142</v>
      </c>
      <c r="F60" s="6" t="s">
        <v>148</v>
      </c>
      <c r="G60" s="12">
        <v>44606</v>
      </c>
      <c r="H60" s="2" t="s">
        <v>60</v>
      </c>
      <c r="I60" s="2"/>
    </row>
    <row r="61" spans="1:9" ht="45" x14ac:dyDescent="0.3">
      <c r="A61" s="2" t="s">
        <v>129</v>
      </c>
      <c r="B61" s="2">
        <v>16</v>
      </c>
      <c r="C61" s="6" t="s">
        <v>113</v>
      </c>
      <c r="D61" s="2" t="s">
        <v>144</v>
      </c>
      <c r="E61" s="18" t="s">
        <v>142</v>
      </c>
      <c r="F61" s="6" t="s">
        <v>148</v>
      </c>
      <c r="G61" s="12">
        <v>44606</v>
      </c>
      <c r="H61" s="2" t="s">
        <v>60</v>
      </c>
      <c r="I61" s="2"/>
    </row>
    <row r="62" spans="1:9" ht="30" x14ac:dyDescent="0.3">
      <c r="A62" s="2" t="s">
        <v>129</v>
      </c>
      <c r="B62" s="2">
        <v>17</v>
      </c>
      <c r="C62" s="6" t="s">
        <v>114</v>
      </c>
      <c r="D62" s="6" t="s">
        <v>146</v>
      </c>
      <c r="E62" s="18" t="s">
        <v>142</v>
      </c>
      <c r="F62" s="6" t="s">
        <v>137</v>
      </c>
      <c r="G62" s="12">
        <v>44603</v>
      </c>
      <c r="H62" s="2" t="s">
        <v>60</v>
      </c>
      <c r="I62" s="2" t="s">
        <v>139</v>
      </c>
    </row>
    <row r="63" spans="1:9" ht="45" x14ac:dyDescent="0.3">
      <c r="A63" s="2" t="s">
        <v>129</v>
      </c>
      <c r="B63" s="2">
        <v>18</v>
      </c>
      <c r="C63" s="6" t="s">
        <v>115</v>
      </c>
      <c r="D63" s="2" t="s">
        <v>124</v>
      </c>
      <c r="E63" s="18" t="s">
        <v>142</v>
      </c>
      <c r="F63" s="6" t="s">
        <v>135</v>
      </c>
      <c r="G63" s="12">
        <v>44602</v>
      </c>
      <c r="H63" s="2" t="s">
        <v>60</v>
      </c>
      <c r="I63" s="2"/>
    </row>
    <row r="64" spans="1:9" ht="45" x14ac:dyDescent="0.3">
      <c r="A64" s="2" t="s">
        <v>129</v>
      </c>
      <c r="B64" s="2">
        <v>19</v>
      </c>
      <c r="C64" s="6" t="s">
        <v>116</v>
      </c>
      <c r="D64" s="2" t="s">
        <v>125</v>
      </c>
      <c r="E64" s="18" t="s">
        <v>142</v>
      </c>
      <c r="F64" s="6" t="s">
        <v>191</v>
      </c>
      <c r="G64" s="12">
        <v>44608</v>
      </c>
      <c r="H64" s="2"/>
      <c r="I64" s="2"/>
    </row>
    <row r="65" spans="1:9" ht="45" x14ac:dyDescent="0.3">
      <c r="A65" s="2" t="s">
        <v>129</v>
      </c>
      <c r="B65" s="2">
        <v>20</v>
      </c>
      <c r="C65" s="6" t="s">
        <v>117</v>
      </c>
      <c r="D65" s="2" t="s">
        <v>126</v>
      </c>
      <c r="E65" s="18" t="s">
        <v>142</v>
      </c>
      <c r="F65" s="6" t="s">
        <v>132</v>
      </c>
      <c r="G65" s="12">
        <v>44601</v>
      </c>
      <c r="H65" s="2" t="s">
        <v>60</v>
      </c>
      <c r="I65" s="2"/>
    </row>
    <row r="66" spans="1:9" ht="45" x14ac:dyDescent="0.3">
      <c r="A66" s="2" t="s">
        <v>129</v>
      </c>
      <c r="B66" s="2">
        <v>21</v>
      </c>
      <c r="C66" s="6" t="s">
        <v>118</v>
      </c>
      <c r="D66" s="2" t="s">
        <v>127</v>
      </c>
      <c r="E66" s="18" t="s">
        <v>142</v>
      </c>
      <c r="F66" s="6" t="s">
        <v>133</v>
      </c>
      <c r="G66" s="12">
        <v>44601</v>
      </c>
      <c r="H66" s="2" t="s">
        <v>60</v>
      </c>
      <c r="I66" s="2"/>
    </row>
    <row r="67" spans="1:9" ht="45" x14ac:dyDescent="0.3">
      <c r="A67" s="2" t="s">
        <v>129</v>
      </c>
      <c r="B67" s="2">
        <v>22</v>
      </c>
      <c r="C67" s="6" t="s">
        <v>119</v>
      </c>
      <c r="D67" s="2" t="s">
        <v>128</v>
      </c>
      <c r="E67" s="18" t="s">
        <v>142</v>
      </c>
      <c r="F67" s="6" t="s">
        <v>138</v>
      </c>
      <c r="G67" s="12">
        <v>44603</v>
      </c>
      <c r="H67" s="7" t="s">
        <v>61</v>
      </c>
      <c r="I67" s="2"/>
    </row>
    <row r="68" spans="1:9" ht="75" x14ac:dyDescent="0.3">
      <c r="A68" s="2" t="s">
        <v>129</v>
      </c>
      <c r="B68" s="2">
        <v>23</v>
      </c>
      <c r="C68" s="6" t="s">
        <v>120</v>
      </c>
      <c r="D68" s="6" t="s">
        <v>134</v>
      </c>
      <c r="E68" s="18" t="s">
        <v>142</v>
      </c>
      <c r="F68" s="6" t="s">
        <v>192</v>
      </c>
      <c r="G68" s="12">
        <v>44608</v>
      </c>
      <c r="H68" s="7"/>
      <c r="I68" s="2"/>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6E09E-B021-4224-A1E5-A5F4EAB63232}">
  <dimension ref="A3:L27"/>
  <sheetViews>
    <sheetView topLeftCell="A13" workbookViewId="0">
      <selection activeCell="A29" sqref="A29"/>
    </sheetView>
  </sheetViews>
  <sheetFormatPr defaultColWidth="8.77734375" defaultRowHeight="16.2" x14ac:dyDescent="0.3"/>
  <cols>
    <col min="1" max="1" width="8.44140625" style="28" bestFit="1" customWidth="1"/>
    <col min="2" max="11" width="5.6640625" style="28" customWidth="1"/>
    <col min="12" max="12" width="5.6640625" style="36" customWidth="1"/>
    <col min="13" max="16384" width="8.77734375" style="28"/>
  </cols>
  <sheetData>
    <row r="3" spans="1:11" x14ac:dyDescent="0.3">
      <c r="A3" s="34"/>
      <c r="B3" s="32" t="s">
        <v>185</v>
      </c>
      <c r="C3" s="34"/>
      <c r="D3" s="34"/>
      <c r="E3" s="34"/>
      <c r="F3" s="34"/>
      <c r="G3" s="34"/>
      <c r="H3" s="34"/>
      <c r="I3" s="34"/>
      <c r="J3" s="34"/>
      <c r="K3" s="34"/>
    </row>
    <row r="4" spans="1:11" x14ac:dyDescent="0.3">
      <c r="A4" s="34"/>
      <c r="B4" s="34" t="s">
        <v>166</v>
      </c>
      <c r="D4" s="29">
        <v>44575</v>
      </c>
      <c r="F4" s="29">
        <v>44587</v>
      </c>
      <c r="H4" s="29">
        <v>44589</v>
      </c>
      <c r="J4" s="34" t="s">
        <v>183</v>
      </c>
      <c r="K4" s="34" t="s">
        <v>181</v>
      </c>
    </row>
    <row r="5" spans="1:11" x14ac:dyDescent="0.3">
      <c r="A5" s="32" t="s">
        <v>186</v>
      </c>
      <c r="B5" s="34" t="s">
        <v>184</v>
      </c>
      <c r="C5" s="34" t="s">
        <v>182</v>
      </c>
      <c r="D5" s="34" t="s">
        <v>184</v>
      </c>
      <c r="E5" s="34" t="s">
        <v>182</v>
      </c>
      <c r="F5" s="34" t="s">
        <v>184</v>
      </c>
      <c r="G5" s="34" t="s">
        <v>182</v>
      </c>
      <c r="H5" s="34" t="s">
        <v>184</v>
      </c>
      <c r="I5" s="34" t="s">
        <v>182</v>
      </c>
      <c r="K5" s="34"/>
    </row>
    <row r="6" spans="1:11" x14ac:dyDescent="0.3">
      <c r="A6" s="35" t="s">
        <v>178</v>
      </c>
      <c r="B6" s="33"/>
      <c r="C6" s="33"/>
      <c r="D6" s="33">
        <v>4</v>
      </c>
      <c r="E6" s="33">
        <v>4</v>
      </c>
      <c r="F6" s="33"/>
      <c r="G6" s="33"/>
      <c r="H6" s="33"/>
      <c r="I6" s="33"/>
      <c r="J6" s="33">
        <v>4</v>
      </c>
      <c r="K6" s="33">
        <v>4</v>
      </c>
    </row>
    <row r="7" spans="1:11" x14ac:dyDescent="0.3">
      <c r="A7" s="30" t="s">
        <v>21</v>
      </c>
      <c r="B7" s="33"/>
      <c r="C7" s="33"/>
      <c r="D7" s="33">
        <v>14</v>
      </c>
      <c r="E7" s="33">
        <v>14</v>
      </c>
      <c r="F7" s="33"/>
      <c r="G7" s="33"/>
      <c r="H7" s="33"/>
      <c r="I7" s="33"/>
      <c r="J7" s="33">
        <v>14</v>
      </c>
      <c r="K7" s="33">
        <v>14</v>
      </c>
    </row>
    <row r="8" spans="1:11" x14ac:dyDescent="0.3">
      <c r="A8" s="30" t="s">
        <v>62</v>
      </c>
      <c r="B8" s="33"/>
      <c r="C8" s="33"/>
      <c r="D8" s="33"/>
      <c r="E8" s="33"/>
      <c r="F8" s="33">
        <v>4</v>
      </c>
      <c r="G8" s="33">
        <v>4</v>
      </c>
      <c r="H8" s="33"/>
      <c r="I8" s="33"/>
      <c r="J8" s="33">
        <v>4</v>
      </c>
      <c r="K8" s="33">
        <v>4</v>
      </c>
    </row>
    <row r="9" spans="1:11" x14ac:dyDescent="0.3">
      <c r="A9" s="30" t="s">
        <v>177</v>
      </c>
      <c r="B9" s="33">
        <v>23</v>
      </c>
      <c r="C9" s="33">
        <v>17</v>
      </c>
      <c r="D9" s="33"/>
      <c r="E9" s="33"/>
      <c r="F9" s="33"/>
      <c r="G9" s="33"/>
      <c r="H9" s="33"/>
      <c r="I9" s="33"/>
      <c r="J9" s="33">
        <v>23</v>
      </c>
      <c r="K9" s="33">
        <v>17</v>
      </c>
    </row>
    <row r="10" spans="1:11" x14ac:dyDescent="0.3">
      <c r="A10" s="30" t="s">
        <v>179</v>
      </c>
      <c r="B10" s="33"/>
      <c r="C10" s="33"/>
      <c r="D10" s="33">
        <v>3</v>
      </c>
      <c r="E10" s="33">
        <v>3</v>
      </c>
      <c r="F10" s="33"/>
      <c r="G10" s="33"/>
      <c r="H10" s="33"/>
      <c r="I10" s="33"/>
      <c r="J10" s="33">
        <v>3</v>
      </c>
      <c r="K10" s="33">
        <v>3</v>
      </c>
    </row>
    <row r="11" spans="1:11" x14ac:dyDescent="0.3">
      <c r="A11" s="30" t="s">
        <v>180</v>
      </c>
      <c r="B11" s="33"/>
      <c r="C11" s="33"/>
      <c r="D11" s="33"/>
      <c r="E11" s="33"/>
      <c r="F11" s="33"/>
      <c r="G11" s="33"/>
      <c r="H11" s="33">
        <v>19</v>
      </c>
      <c r="I11" s="33">
        <v>19</v>
      </c>
      <c r="J11" s="33">
        <v>19</v>
      </c>
      <c r="K11" s="33">
        <v>19</v>
      </c>
    </row>
    <row r="12" spans="1:11" x14ac:dyDescent="0.3">
      <c r="A12" s="35" t="s">
        <v>176</v>
      </c>
      <c r="B12" s="33">
        <v>23</v>
      </c>
      <c r="C12" s="33">
        <v>17</v>
      </c>
      <c r="D12" s="33">
        <v>21</v>
      </c>
      <c r="E12" s="33">
        <v>21</v>
      </c>
      <c r="F12" s="33">
        <v>4</v>
      </c>
      <c r="G12" s="33">
        <v>4</v>
      </c>
      <c r="H12" s="33">
        <v>19</v>
      </c>
      <c r="I12" s="33">
        <v>19</v>
      </c>
      <c r="J12" s="33">
        <v>67</v>
      </c>
      <c r="K12" s="33">
        <v>61</v>
      </c>
    </row>
    <row r="19" spans="1:12" s="29" customFormat="1" x14ac:dyDescent="0.3">
      <c r="A19" s="38" t="str">
        <f>B3</f>
        <v>意見收到日</v>
      </c>
      <c r="B19" s="39">
        <v>44575</v>
      </c>
      <c r="C19" s="40"/>
      <c r="D19" s="39">
        <f t="shared" ref="D19:D27" si="0">F4</f>
        <v>44587</v>
      </c>
      <c r="E19" s="40"/>
      <c r="F19" s="39">
        <f t="shared" ref="F19:F27" si="1">H4</f>
        <v>44589</v>
      </c>
      <c r="G19" s="40"/>
      <c r="H19" s="41" t="s">
        <v>189</v>
      </c>
      <c r="I19" s="40"/>
      <c r="J19" s="42" t="s">
        <v>187</v>
      </c>
      <c r="K19" s="42"/>
      <c r="L19" s="43"/>
    </row>
    <row r="20" spans="1:12" x14ac:dyDescent="0.3">
      <c r="A20" s="38" t="str">
        <f t="shared" ref="A20" si="2">A5</f>
        <v>User</v>
      </c>
      <c r="B20" s="38" t="str">
        <f t="shared" ref="B20:C27" si="3">D5</f>
        <v>收到</v>
      </c>
      <c r="C20" s="38" t="str">
        <f t="shared" si="3"/>
        <v>回覆</v>
      </c>
      <c r="D20" s="38" t="str">
        <f t="shared" si="0"/>
        <v>收到</v>
      </c>
      <c r="E20" s="38" t="str">
        <f t="shared" ref="E20:E27" si="4">G5</f>
        <v>回覆</v>
      </c>
      <c r="F20" s="38" t="str">
        <f t="shared" si="1"/>
        <v>收到</v>
      </c>
      <c r="G20" s="38" t="str">
        <f t="shared" ref="G20:G27" si="5">I5</f>
        <v>回覆</v>
      </c>
      <c r="H20" s="38" t="str">
        <f t="shared" ref="H20:I27" si="6">B5</f>
        <v>收到</v>
      </c>
      <c r="I20" s="38" t="str">
        <f t="shared" si="6"/>
        <v>回覆</v>
      </c>
      <c r="J20" s="44" t="s">
        <v>184</v>
      </c>
      <c r="K20" s="44" t="s">
        <v>182</v>
      </c>
      <c r="L20" s="43" t="s">
        <v>188</v>
      </c>
    </row>
    <row r="21" spans="1:12" x14ac:dyDescent="0.3">
      <c r="A21" s="28" t="str">
        <f t="shared" ref="A21" si="7">A6</f>
        <v>宋郁宏</v>
      </c>
      <c r="B21" s="28">
        <f t="shared" si="3"/>
        <v>4</v>
      </c>
      <c r="C21" s="28">
        <f t="shared" si="3"/>
        <v>4</v>
      </c>
      <c r="D21" s="28">
        <f t="shared" si="0"/>
        <v>0</v>
      </c>
      <c r="E21" s="28">
        <f t="shared" si="4"/>
        <v>0</v>
      </c>
      <c r="F21" s="28">
        <f t="shared" si="1"/>
        <v>0</v>
      </c>
      <c r="G21" s="28">
        <f t="shared" si="5"/>
        <v>0</v>
      </c>
      <c r="H21" s="28">
        <f t="shared" si="6"/>
        <v>0</v>
      </c>
      <c r="I21" s="28">
        <f t="shared" si="6"/>
        <v>0</v>
      </c>
      <c r="J21" s="31">
        <f t="shared" ref="J21:K27" si="8">J6</f>
        <v>4</v>
      </c>
      <c r="K21" s="31">
        <f t="shared" si="8"/>
        <v>4</v>
      </c>
      <c r="L21" s="37">
        <f>K21/J21</f>
        <v>1</v>
      </c>
    </row>
    <row r="22" spans="1:12" x14ac:dyDescent="0.3">
      <c r="A22" s="28" t="str">
        <f t="shared" ref="A22" si="9">A7</f>
        <v>邵淑微</v>
      </c>
      <c r="B22" s="28">
        <f t="shared" si="3"/>
        <v>14</v>
      </c>
      <c r="C22" s="28">
        <f t="shared" si="3"/>
        <v>14</v>
      </c>
      <c r="D22" s="28">
        <f t="shared" si="0"/>
        <v>0</v>
      </c>
      <c r="E22" s="28">
        <f t="shared" si="4"/>
        <v>0</v>
      </c>
      <c r="F22" s="28">
        <f t="shared" si="1"/>
        <v>0</v>
      </c>
      <c r="G22" s="28">
        <f t="shared" si="5"/>
        <v>0</v>
      </c>
      <c r="H22" s="28">
        <f t="shared" si="6"/>
        <v>0</v>
      </c>
      <c r="I22" s="28">
        <f t="shared" si="6"/>
        <v>0</v>
      </c>
      <c r="J22" s="31">
        <f t="shared" si="8"/>
        <v>14</v>
      </c>
      <c r="K22" s="31">
        <f t="shared" si="8"/>
        <v>14</v>
      </c>
      <c r="L22" s="37">
        <f t="shared" ref="L22:L27" si="10">K22/J22</f>
        <v>1</v>
      </c>
    </row>
    <row r="23" spans="1:12" x14ac:dyDescent="0.3">
      <c r="A23" s="28" t="str">
        <f t="shared" ref="A23" si="11">A8</f>
        <v>徐名弘</v>
      </c>
      <c r="B23" s="28">
        <f t="shared" si="3"/>
        <v>0</v>
      </c>
      <c r="C23" s="28">
        <f t="shared" si="3"/>
        <v>0</v>
      </c>
      <c r="D23" s="28">
        <f t="shared" si="0"/>
        <v>4</v>
      </c>
      <c r="E23" s="28">
        <f t="shared" si="4"/>
        <v>4</v>
      </c>
      <c r="F23" s="28">
        <f t="shared" si="1"/>
        <v>0</v>
      </c>
      <c r="G23" s="28">
        <f t="shared" si="5"/>
        <v>0</v>
      </c>
      <c r="H23" s="28">
        <f t="shared" si="6"/>
        <v>0</v>
      </c>
      <c r="I23" s="28">
        <f t="shared" si="6"/>
        <v>0</v>
      </c>
      <c r="J23" s="31">
        <f t="shared" si="8"/>
        <v>4</v>
      </c>
      <c r="K23" s="31">
        <f t="shared" si="8"/>
        <v>4</v>
      </c>
      <c r="L23" s="37">
        <f t="shared" si="10"/>
        <v>1</v>
      </c>
    </row>
    <row r="24" spans="1:12" x14ac:dyDescent="0.3">
      <c r="A24" s="28" t="str">
        <f t="shared" ref="A24" si="12">A9</f>
        <v>張舜雯</v>
      </c>
      <c r="B24" s="28">
        <f t="shared" si="3"/>
        <v>0</v>
      </c>
      <c r="C24" s="28">
        <f t="shared" si="3"/>
        <v>0</v>
      </c>
      <c r="D24" s="28">
        <f t="shared" si="0"/>
        <v>0</v>
      </c>
      <c r="E24" s="28">
        <f t="shared" si="4"/>
        <v>0</v>
      </c>
      <c r="F24" s="28">
        <f t="shared" si="1"/>
        <v>0</v>
      </c>
      <c r="G24" s="28">
        <f t="shared" si="5"/>
        <v>0</v>
      </c>
      <c r="H24" s="28">
        <f t="shared" si="6"/>
        <v>23</v>
      </c>
      <c r="I24" s="28">
        <f>C9-1</f>
        <v>16</v>
      </c>
      <c r="J24" s="31">
        <f t="shared" si="8"/>
        <v>23</v>
      </c>
      <c r="K24" s="31">
        <f>K9-1</f>
        <v>16</v>
      </c>
      <c r="L24" s="37">
        <f t="shared" si="10"/>
        <v>0.69565217391304346</v>
      </c>
    </row>
    <row r="25" spans="1:12" x14ac:dyDescent="0.3">
      <c r="A25" s="28" t="str">
        <f t="shared" ref="A25" si="13">A10</f>
        <v>許慧玉</v>
      </c>
      <c r="B25" s="28">
        <f t="shared" si="3"/>
        <v>3</v>
      </c>
      <c r="C25" s="28">
        <f t="shared" si="3"/>
        <v>3</v>
      </c>
      <c r="D25" s="28">
        <f t="shared" si="0"/>
        <v>0</v>
      </c>
      <c r="E25" s="28">
        <f t="shared" si="4"/>
        <v>0</v>
      </c>
      <c r="F25" s="28">
        <f t="shared" si="1"/>
        <v>0</v>
      </c>
      <c r="G25" s="28">
        <f t="shared" si="5"/>
        <v>0</v>
      </c>
      <c r="H25" s="28">
        <f t="shared" si="6"/>
        <v>0</v>
      </c>
      <c r="I25" s="28">
        <f t="shared" si="6"/>
        <v>0</v>
      </c>
      <c r="J25" s="31">
        <f t="shared" si="8"/>
        <v>3</v>
      </c>
      <c r="K25" s="31">
        <f t="shared" si="8"/>
        <v>3</v>
      </c>
      <c r="L25" s="37">
        <f t="shared" si="10"/>
        <v>1</v>
      </c>
    </row>
    <row r="26" spans="1:12" x14ac:dyDescent="0.3">
      <c r="A26" s="28" t="str">
        <f t="shared" ref="A26" si="14">A11</f>
        <v>蔡珮瑜</v>
      </c>
      <c r="B26" s="28">
        <f t="shared" si="3"/>
        <v>0</v>
      </c>
      <c r="C26" s="28">
        <f t="shared" si="3"/>
        <v>0</v>
      </c>
      <c r="D26" s="28">
        <f t="shared" si="0"/>
        <v>0</v>
      </c>
      <c r="E26" s="28">
        <f t="shared" si="4"/>
        <v>0</v>
      </c>
      <c r="F26" s="28">
        <f t="shared" si="1"/>
        <v>19</v>
      </c>
      <c r="G26" s="28">
        <f t="shared" si="5"/>
        <v>19</v>
      </c>
      <c r="H26" s="28">
        <f t="shared" si="6"/>
        <v>0</v>
      </c>
      <c r="I26" s="28">
        <f t="shared" si="6"/>
        <v>0</v>
      </c>
      <c r="J26" s="31">
        <f t="shared" si="8"/>
        <v>19</v>
      </c>
      <c r="K26" s="31">
        <f t="shared" si="8"/>
        <v>19</v>
      </c>
      <c r="L26" s="37">
        <f t="shared" si="10"/>
        <v>1</v>
      </c>
    </row>
    <row r="27" spans="1:12" s="46" customFormat="1" x14ac:dyDescent="0.3">
      <c r="A27" s="38" t="str">
        <f t="shared" ref="A27" si="15">A12</f>
        <v>總計</v>
      </c>
      <c r="B27" s="38">
        <f t="shared" si="3"/>
        <v>21</v>
      </c>
      <c r="C27" s="38">
        <f t="shared" si="3"/>
        <v>21</v>
      </c>
      <c r="D27" s="38">
        <f t="shared" si="0"/>
        <v>4</v>
      </c>
      <c r="E27" s="38">
        <f t="shared" si="4"/>
        <v>4</v>
      </c>
      <c r="F27" s="38">
        <f t="shared" si="1"/>
        <v>19</v>
      </c>
      <c r="G27" s="38">
        <f t="shared" si="5"/>
        <v>19</v>
      </c>
      <c r="H27" s="38">
        <f t="shared" si="6"/>
        <v>23</v>
      </c>
      <c r="I27" s="38">
        <f>C12-1</f>
        <v>16</v>
      </c>
      <c r="J27" s="44">
        <f t="shared" si="8"/>
        <v>67</v>
      </c>
      <c r="K27" s="44">
        <f>K12-1</f>
        <v>60</v>
      </c>
      <c r="L27" s="45">
        <f t="shared" si="10"/>
        <v>0.89552238805970152</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D3BF9683-E989-4811-AF75-1F48F16EEF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LINDA</cp:lastModifiedBy>
  <dcterms:created xsi:type="dcterms:W3CDTF">2021-10-05T05:19:30Z</dcterms:created>
  <dcterms:modified xsi:type="dcterms:W3CDTF">2022-02-21T03:56:47Z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