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7580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G36" i="2"/>
  <c r="G35" i="2"/>
  <c r="G34" i="2"/>
  <c r="G31" i="2"/>
  <c r="G30" i="2"/>
  <c r="B29" i="2"/>
  <c r="D36" i="2"/>
  <c r="D35" i="2"/>
  <c r="E35" i="2"/>
  <c r="D34" i="2"/>
  <c r="E34" i="2"/>
  <c r="D31" i="2"/>
  <c r="E31" i="2"/>
  <c r="E32" i="2"/>
  <c r="D30" i="2"/>
  <c r="E30" i="2"/>
  <c r="B33" i="2"/>
  <c r="M36" i="2" l="1"/>
  <c r="J36" i="2"/>
  <c r="M35" i="2"/>
  <c r="J35" i="2"/>
  <c r="M34" i="2"/>
  <c r="J34" i="2"/>
  <c r="F33" i="2"/>
  <c r="M31" i="2"/>
  <c r="J31" i="2"/>
  <c r="M30" i="2"/>
  <c r="J30" i="2"/>
  <c r="F29" i="2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B52" i="2"/>
  <c r="K32" i="2" l="1"/>
  <c r="G29" i="2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B38" i="2" l="1"/>
  <c r="D38" i="2" s="1"/>
  <c r="F52" i="2" l="1"/>
</calcChain>
</file>

<file path=xl/comments1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<sst xmlns="http://schemas.openxmlformats.org/spreadsheetml/2006/main" count="84" uniqueCount="68">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</sst>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9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0" fontId="22" fillId="33" borderId="0" xfId="46" applyFont="1" applyFill="1" applyBorder="1"/>
    <xf numFmtId="0" fontId="22" fillId="33" borderId="0" xfId="46" applyFont="1" applyFill="1" applyBorder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 applyFont="1"/>
    <xf numFmtId="0" fontId="2" fillId="0" borderId="0" xfId="46"/>
    <xf numFmtId="178" fontId="22" fillId="0" borderId="11" xfId="46" applyNumberFormat="1" applyFont="1" applyFill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NumberFormat="1" applyFont="1" applyFill="1" applyBorder="1" applyAlignment="1">
      <alignment horizontal="center" vertical="center"/>
    </xf>
    <xf numFmtId="180" fontId="22" fillId="0" borderId="11" xfId="46" applyNumberFormat="1" applyFont="1" applyFill="1" applyBorder="1" applyAlignment="1">
      <alignment horizontal="right" indent="1"/>
    </xf>
    <xf numFmtId="0" fontId="36" fillId="0" borderId="15" xfId="46" applyFont="1" applyFill="1" applyBorder="1" applyAlignment="1">
      <alignment vertical="center"/>
    </xf>
    <xf numFmtId="178" fontId="36" fillId="0" borderId="15" xfId="46" applyNumberFormat="1" applyFont="1" applyFill="1" applyBorder="1" applyAlignment="1">
      <alignment vertical="center"/>
    </xf>
    <xf numFmtId="178" fontId="36" fillId="0" borderId="21" xfId="46" applyNumberFormat="1" applyFont="1" applyFill="1" applyBorder="1" applyAlignment="1">
      <alignment vertical="center"/>
    </xf>
    <xf numFmtId="0" fontId="36" fillId="0" borderId="23" xfId="46" applyFont="1" applyFill="1" applyBorder="1" applyAlignment="1">
      <alignment vertical="center"/>
    </xf>
    <xf numFmtId="0" fontId="36" fillId="0" borderId="25" xfId="46" applyFont="1" applyFill="1" applyBorder="1" applyAlignment="1">
      <alignment vertical="center"/>
    </xf>
    <xf numFmtId="183" fontId="34" fillId="0" borderId="18" xfId="46" applyNumberFormat="1" applyFont="1" applyFill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Fill="1" applyAlignment="1">
      <alignment horizontal="left" vertical="top"/>
    </xf>
    <xf numFmtId="0" fontId="23" fillId="0" borderId="38" xfId="46" applyFont="1" applyFill="1" applyBorder="1" applyAlignment="1">
      <alignment vertical="center"/>
    </xf>
    <xf numFmtId="0" fontId="30" fillId="0" borderId="38" xfId="46" applyFont="1" applyFill="1" applyBorder="1" applyAlignment="1">
      <alignment horizontal="right" vertical="center" indent="1"/>
    </xf>
    <xf numFmtId="0" fontId="28" fillId="0" borderId="11" xfId="46" applyFont="1" applyFill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Fill="1" applyBorder="1" applyAlignment="1">
      <alignment horizontal="center" vertical="center"/>
    </xf>
    <xf numFmtId="0" fontId="21" fillId="0" borderId="0" xfId="46" applyFont="1" applyFill="1"/>
    <xf numFmtId="0" fontId="22" fillId="0" borderId="0" xfId="46" applyFont="1" applyFill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Fill="1" applyBorder="1" applyAlignment="1">
      <alignment horizontal="center" vertical="center"/>
    </xf>
    <xf numFmtId="0" fontId="38" fillId="0" borderId="18" xfId="46" applyFont="1" applyFill="1" applyBorder="1" applyAlignment="1">
      <alignment horizontal="center" vertical="center"/>
    </xf>
    <xf numFmtId="0" fontId="38" fillId="0" borderId="14" xfId="46" applyFont="1" applyFill="1" applyBorder="1" applyAlignment="1">
      <alignment horizontal="center" vertical="center"/>
    </xf>
    <xf numFmtId="0" fontId="38" fillId="0" borderId="17" xfId="46" applyFont="1" applyFill="1" applyBorder="1" applyAlignment="1">
      <alignment horizontal="center" vertical="center"/>
    </xf>
    <xf numFmtId="0" fontId="34" fillId="0" borderId="11" xfId="46" applyFont="1" applyFill="1" applyBorder="1" applyAlignment="1">
      <alignment horizontal="center" vertical="center"/>
    </xf>
    <xf numFmtId="0" fontId="38" fillId="0" borderId="11" xfId="46" applyFont="1" applyFill="1" applyBorder="1" applyAlignment="1">
      <alignment horizontal="center" vertical="center"/>
    </xf>
    <xf numFmtId="0" fontId="32" fillId="0" borderId="0" xfId="46" applyFont="1" applyFill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horizontal="center" vertical="center" wrapText="1"/>
    </xf>
    <xf numFmtId="0" fontId="44" fillId="0" borderId="17" xfId="46" applyFont="1" applyFill="1" applyBorder="1" applyAlignment="1"/>
    <xf numFmtId="0" fontId="28" fillId="0" borderId="27" xfId="46" applyFont="1" applyFill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Fill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left" vertical="center"/>
    </xf>
    <xf numFmtId="0" fontId="29" fillId="0" borderId="13" xfId="46" applyFont="1" applyFill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center" vertical="center"/>
    </xf>
    <xf numFmtId="0" fontId="26" fillId="0" borderId="0" xfId="46" applyFont="1" applyFill="1" applyBorder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Fill="1" applyBorder="1" applyAlignment="1"/>
    <xf numFmtId="178" fontId="26" fillId="0" borderId="0" xfId="46" applyNumberFormat="1" applyFont="1" applyFill="1" applyBorder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Fill="1" applyBorder="1" applyAlignment="1">
      <alignment wrapText="1"/>
    </xf>
    <xf numFmtId="0" fontId="28" fillId="0" borderId="14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70" fillId="0" borderId="0" xfId="46" applyFont="1" applyFill="1" applyAlignment="1">
      <alignment vertical="center"/>
    </xf>
    <xf numFmtId="0" fontId="22" fillId="0" borderId="0" xfId="46" applyFont="1" applyFill="1" applyAlignment="1">
      <alignment vertical="center"/>
    </xf>
    <xf numFmtId="0" fontId="69" fillId="0" borderId="0" xfId="46" applyFont="1" applyFill="1" applyAlignment="1">
      <alignment vertical="center"/>
    </xf>
    <xf numFmtId="176" fontId="69" fillId="0" borderId="0" xfId="46" applyNumberFormat="1" applyFont="1" applyFill="1" applyAlignment="1">
      <alignment vertical="center"/>
    </xf>
    <xf numFmtId="176" fontId="22" fillId="0" borderId="0" xfId="46" applyNumberFormat="1" applyFont="1" applyFill="1" applyBorder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Fill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Fill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 applyFill="1"/>
    <xf numFmtId="49" fontId="22" fillId="0" borderId="0" xfId="46" applyNumberFormat="1" applyFont="1" applyFill="1" applyAlignment="1">
      <alignment vertical="center"/>
    </xf>
    <xf numFmtId="0" fontId="55" fillId="0" borderId="0" xfId="46" applyFont="1" applyFill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Fill="1" applyAlignment="1">
      <alignment vertical="center"/>
    </xf>
    <xf numFmtId="176" fontId="59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Fill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 applyFill="1"/>
    <xf numFmtId="176" fontId="51" fillId="0" borderId="0" xfId="46" applyNumberFormat="1" applyFont="1" applyFill="1" applyAlignment="1">
      <alignment vertical="center"/>
    </xf>
    <xf numFmtId="0" fontId="48" fillId="0" borderId="0" xfId="46" applyFont="1" applyFill="1" applyAlignment="1">
      <alignment vertical="center"/>
    </xf>
    <xf numFmtId="0" fontId="47" fillId="0" borderId="0" xfId="46" applyFont="1" applyFill="1" applyAlignment="1">
      <alignment vertical="center"/>
    </xf>
    <xf numFmtId="0" fontId="2" fillId="0" borderId="14" xfId="46" applyFill="1" applyBorder="1" applyAlignment="1">
      <alignment horizontal="left" vertical="center"/>
    </xf>
    <xf numFmtId="0" fontId="43" fillId="0" borderId="12" xfId="46" applyFont="1" applyFill="1" applyBorder="1" applyAlignment="1">
      <alignment horizontal="center" vertical="center"/>
    </xf>
    <xf numFmtId="0" fontId="2" fillId="0" borderId="31" xfId="46" applyFill="1" applyBorder="1" applyAlignment="1"/>
    <xf numFmtId="0" fontId="43" fillId="0" borderId="0" xfId="46" applyFont="1" applyFill="1" applyBorder="1" applyAlignment="1">
      <alignment horizontal="center" vertical="center"/>
    </xf>
    <xf numFmtId="0" fontId="42" fillId="0" borderId="30" xfId="46" applyFont="1" applyFill="1" applyBorder="1" applyAlignment="1">
      <alignment horizontal="center" vertical="center"/>
    </xf>
    <xf numFmtId="0" fontId="22" fillId="0" borderId="28" xfId="46" applyFont="1" applyFill="1" applyBorder="1" applyAlignment="1">
      <alignment horizontal="center" vertical="center"/>
    </xf>
    <xf numFmtId="177" fontId="41" fillId="0" borderId="29" xfId="46" applyNumberFormat="1" applyFont="1" applyFill="1" applyBorder="1" applyAlignment="1">
      <alignment horizontal="center" vertical="center"/>
    </xf>
    <xf numFmtId="177" fontId="40" fillId="0" borderId="29" xfId="46" applyNumberFormat="1" applyFont="1" applyFill="1" applyBorder="1" applyAlignment="1">
      <alignment horizontal="center" vertical="center"/>
    </xf>
    <xf numFmtId="177" fontId="40" fillId="0" borderId="28" xfId="46" applyNumberFormat="1" applyFont="1" applyFill="1" applyBorder="1" applyAlignment="1">
      <alignment horizontal="center" vertical="center"/>
    </xf>
    <xf numFmtId="178" fontId="35" fillId="0" borderId="26" xfId="46" applyNumberFormat="1" applyFont="1" applyFill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Fill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Fill="1" applyBorder="1" applyAlignment="1">
      <alignment vertical="center"/>
    </xf>
    <xf numFmtId="180" fontId="34" fillId="0" borderId="25" xfId="46" applyNumberFormat="1" applyFont="1" applyFill="1" applyBorder="1" applyAlignment="1">
      <alignment vertical="center"/>
    </xf>
    <xf numFmtId="178" fontId="35" fillId="0" borderId="20" xfId="46" quotePrefix="1" applyNumberFormat="1" applyFont="1" applyFill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Fill="1" applyBorder="1" applyAlignment="1">
      <alignment vertical="center"/>
    </xf>
    <xf numFmtId="180" fontId="34" fillId="0" borderId="15" xfId="46" applyNumberFormat="1" applyFont="1" applyFill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Fill="1" applyBorder="1" applyAlignment="1">
      <alignment vertical="center"/>
    </xf>
    <xf numFmtId="179" fontId="35" fillId="0" borderId="16" xfId="46" applyNumberFormat="1" applyFont="1" applyFill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2" fillId="0" borderId="0" xfId="46" applyFill="1"/>
    <xf numFmtId="0" fontId="34" fillId="0" borderId="17" xfId="47" applyNumberFormat="1" applyFont="1" applyFill="1" applyBorder="1" applyAlignment="1">
      <alignment horizontal="left" vertical="center" indent="3"/>
    </xf>
    <xf numFmtId="178" fontId="22" fillId="0" borderId="13" xfId="46" applyNumberFormat="1" applyFont="1" applyFill="1" applyBorder="1" applyAlignment="1">
      <alignment horizontal="right" vertical="center" indent="3"/>
    </xf>
    <xf numFmtId="178" fontId="22" fillId="0" borderId="12" xfId="46" applyNumberFormat="1" applyFont="1" applyFill="1" applyBorder="1" applyAlignment="1">
      <alignment horizontal="right" vertical="center" indent="3"/>
    </xf>
    <xf numFmtId="181" fontId="22" fillId="0" borderId="13" xfId="46" applyNumberFormat="1" applyFont="1" applyFill="1" applyBorder="1" applyAlignment="1">
      <alignment horizontal="right" vertical="center" indent="3"/>
    </xf>
    <xf numFmtId="181" fontId="22" fillId="0" borderId="12" xfId="46" applyNumberFormat="1" applyFont="1" applyFill="1" applyBorder="1" applyAlignment="1">
      <alignment horizontal="right" vertical="center" indent="3"/>
    </xf>
    <xf numFmtId="184" fontId="61" fillId="0" borderId="27" xfId="46" applyNumberFormat="1" applyFont="1" applyFill="1" applyBorder="1" applyAlignment="1">
      <alignment horizontal="center" vertical="center"/>
    </xf>
    <xf numFmtId="184" fontId="61" fillId="0" borderId="35" xfId="46" applyNumberFormat="1" applyFont="1" applyFill="1" applyBorder="1" applyAlignment="1">
      <alignment horizontal="center" vertical="center"/>
    </xf>
    <xf numFmtId="184" fontId="61" fillId="0" borderId="18" xfId="46" applyNumberFormat="1" applyFont="1" applyFill="1" applyBorder="1" applyAlignment="1">
      <alignment horizontal="center" vertical="center"/>
    </xf>
    <xf numFmtId="184" fontId="61" fillId="0" borderId="32" xfId="46" applyNumberFormat="1" applyFont="1" applyFill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0" fontId="44" fillId="0" borderId="18" xfId="46" applyFont="1" applyFill="1" applyBorder="1" applyAlignment="1"/>
    <xf numFmtId="0" fontId="44" fillId="0" borderId="32" xfId="46" applyFont="1" applyFill="1" applyBorder="1" applyAlignment="1"/>
    <xf numFmtId="178" fontId="34" fillId="0" borderId="13" xfId="46" applyNumberFormat="1" applyFont="1" applyFill="1" applyBorder="1" applyAlignment="1">
      <alignment horizontal="right" vertical="center" indent="1"/>
    </xf>
    <xf numFmtId="178" fontId="34" fillId="0" borderId="12" xfId="46" applyNumberFormat="1" applyFont="1" applyFill="1" applyBorder="1" applyAlignment="1">
      <alignment horizontal="right" vertical="center" indent="1"/>
    </xf>
    <xf numFmtId="183" fontId="34" fillId="0" borderId="13" xfId="46" applyNumberFormat="1" applyFont="1" applyFill="1" applyBorder="1" applyAlignment="1">
      <alignment horizontal="right" vertical="center"/>
    </xf>
    <xf numFmtId="183" fontId="34" fillId="0" borderId="12" xfId="46" applyNumberFormat="1" applyFont="1" applyFill="1" applyBorder="1" applyAlignment="1">
      <alignment horizontal="right" vertical="center"/>
    </xf>
    <xf numFmtId="10" fontId="40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Border="1" applyAlignment="1">
      <alignment horizontal="left" vertical="center" indent="1"/>
    </xf>
    <xf numFmtId="181" fontId="45" fillId="0" borderId="27" xfId="46" applyNumberFormat="1" applyFont="1" applyFill="1" applyBorder="1" applyAlignment="1">
      <alignment horizontal="center" vertical="center"/>
    </xf>
    <xf numFmtId="181" fontId="45" fillId="0" borderId="18" xfId="46" applyNumberFormat="1" applyFont="1" applyFill="1" applyBorder="1" applyAlignment="1">
      <alignment horizontal="center" vertical="center"/>
    </xf>
    <xf numFmtId="182" fontId="34" fillId="0" borderId="13" xfId="46" applyNumberFormat="1" applyFont="1" applyFill="1" applyBorder="1" applyAlignment="1">
      <alignment horizontal="right" vertical="center" indent="1"/>
    </xf>
    <xf numFmtId="182" fontId="34" fillId="0" borderId="12" xfId="46" applyNumberFormat="1" applyFont="1" applyFill="1" applyBorder="1" applyAlignment="1">
      <alignment horizontal="right" vertical="center" indent="1"/>
    </xf>
    <xf numFmtId="0" fontId="43" fillId="0" borderId="27" xfId="46" applyFont="1" applyFill="1" applyBorder="1" applyAlignment="1">
      <alignment horizontal="center" vertical="center" wrapText="1"/>
    </xf>
    <xf numFmtId="0" fontId="2" fillId="0" borderId="35" xfId="46" applyFill="1" applyBorder="1" applyAlignment="1">
      <alignment horizontal="center"/>
    </xf>
    <xf numFmtId="0" fontId="23" fillId="33" borderId="0" xfId="46" applyFont="1" applyFill="1" applyBorder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Fill="1" applyBorder="1" applyAlignment="1">
      <alignment horizontal="center" vertical="center"/>
    </xf>
    <xf numFmtId="0" fontId="28" fillId="0" borderId="12" xfId="46" applyFont="1" applyFill="1" applyBorder="1" applyAlignment="1">
      <alignment horizontal="center" vertical="center"/>
    </xf>
    <xf numFmtId="0" fontId="22" fillId="33" borderId="0" xfId="46" applyFont="1" applyFill="1" applyBorder="1" applyAlignment="1">
      <alignment horizontal="center"/>
    </xf>
    <xf numFmtId="0" fontId="23" fillId="33" borderId="0" xfId="46" applyFont="1" applyFill="1" applyBorder="1" applyAlignment="1">
      <alignment horizontal="left" vertical="center" indent="2"/>
    </xf>
    <xf numFmtId="0" fontId="22" fillId="0" borderId="10" xfId="46" applyFont="1" applyFill="1" applyBorder="1" applyAlignment="1">
      <alignment horizontal="center"/>
    </xf>
    <xf numFmtId="0" fontId="22" fillId="0" borderId="38" xfId="46" applyFont="1" applyFill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left" vertical="center"/>
    </xf>
    <xf numFmtId="0" fontId="34" fillId="0" borderId="13" xfId="46" applyNumberFormat="1" applyFont="1" applyFill="1" applyBorder="1" applyAlignment="1">
      <alignment horizontal="left" vertical="center" indent="3"/>
    </xf>
    <xf numFmtId="179" fontId="34" fillId="0" borderId="12" xfId="46" applyNumberFormat="1" applyFont="1" applyFill="1" applyBorder="1" applyAlignment="1">
      <alignment horizontal="left" vertical="center" indent="3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78" fillId="0" borderId="0" xfId="46" applyFont="1" applyFill="1" applyAlignment="1">
      <alignment horizontal="center" vertical="center"/>
    </xf>
    <xf numFmtId="0" fontId="29" fillId="0" borderId="14" xfId="46" applyFont="1" applyFill="1" applyBorder="1" applyAlignment="1">
      <alignment horizontal="center" vertical="center"/>
    </xf>
    <xf numFmtId="49" fontId="74" fillId="0" borderId="13" xfId="46" applyNumberFormat="1" applyFont="1" applyFill="1" applyBorder="1" applyAlignment="1">
      <alignment horizontal="center" vertical="center" wrapText="1"/>
    </xf>
    <xf numFmtId="49" fontId="73" fillId="0" borderId="12" xfId="46" applyNumberFormat="1" applyFont="1" applyFill="1" applyBorder="1"/>
    <xf numFmtId="0" fontId="32" fillId="0" borderId="13" xfId="46" applyFont="1" applyFill="1" applyBorder="1" applyAlignment="1">
      <alignment horizontal="center" vertical="center"/>
    </xf>
    <xf numFmtId="0" fontId="32" fillId="0" borderId="12" xfId="46" applyFont="1" applyFill="1" applyBorder="1" applyAlignment="1">
      <alignment horizontal="center" vertical="center"/>
    </xf>
    <xf numFmtId="0" fontId="32" fillId="0" borderId="14" xfId="46" applyFont="1" applyFill="1" applyBorder="1" applyAlignment="1">
      <alignment horizontal="center" vertical="center"/>
    </xf>
    <xf numFmtId="0" fontId="32" fillId="0" borderId="17" xfId="46" applyFont="1" applyFill="1" applyBorder="1" applyAlignment="1">
      <alignment horizontal="center" vertical="center"/>
    </xf>
    <xf numFmtId="0" fontId="2" fillId="0" borderId="17" xfId="46" applyFill="1" applyBorder="1" applyAlignment="1">
      <alignment horizontal="center" vertical="center"/>
    </xf>
    <xf numFmtId="181" fontId="45" fillId="0" borderId="35" xfId="46" applyNumberFormat="1" applyFont="1" applyFill="1" applyBorder="1" applyAlignment="1">
      <alignment horizontal="center" vertical="center"/>
    </xf>
    <xf numFmtId="181" fontId="45" fillId="0" borderId="32" xfId="46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Fill="1" applyBorder="1" applyAlignment="1">
      <alignment horizontal="center" vertical="center"/>
    </xf>
    <xf numFmtId="0" fontId="28" fillId="0" borderId="18" xfId="46" applyFont="1" applyFill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 applyFill="1" applyAlignme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Fill="1" applyBorder="1" applyAlignment="1"/>
    <xf numFmtId="178" fontId="51" fillId="0" borderId="13" xfId="46" applyNumberFormat="1" applyFont="1" applyFill="1" applyBorder="1" applyAlignment="1">
      <alignment horizontal="center" vertical="center"/>
    </xf>
    <xf numFmtId="178" fontId="51" fillId="0" borderId="12" xfId="46" applyNumberFormat="1" applyFont="1" applyFill="1" applyBorder="1" applyAlignment="1">
      <alignment horizontal="center" vertical="center"/>
    </xf>
    <xf numFmtId="0" fontId="28" fillId="0" borderId="11" xfId="46" applyFont="1" applyFill="1" applyBorder="1" applyAlignment="1">
      <alignment horizontal="center" vertical="center" wrapText="1"/>
    </xf>
    <xf numFmtId="0" fontId="29" fillId="0" borderId="11" xfId="46" applyFont="1" applyFill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Fill="1" applyBorder="1" applyAlignment="1">
      <alignment horizontal="center" vertical="center"/>
    </xf>
    <xf numFmtId="181" fontId="54" fillId="0" borderId="12" xfId="46" applyNumberFormat="1" applyFont="1" applyFill="1" applyBorder="1" applyAlignment="1">
      <alignment horizontal="center" vertical="center"/>
    </xf>
    <xf numFmtId="177" fontId="41" fillId="0" borderId="34" xfId="46" applyNumberFormat="1" applyFont="1" applyFill="1" applyBorder="1" applyAlignment="1">
      <alignment horizontal="center" vertical="center"/>
    </xf>
    <xf numFmtId="177" fontId="41" fillId="0" borderId="33" xfId="46" applyNumberFormat="1" applyFont="1" applyFill="1" applyBorder="1" applyAlignment="1">
      <alignment horizontal="center" vertical="center"/>
    </xf>
    <xf numFmtId="177" fontId="41" fillId="0" borderId="16" xfId="46" applyNumberFormat="1" applyFont="1" applyFill="1" applyBorder="1" applyAlignment="1">
      <alignment horizontal="center" vertical="center"/>
    </xf>
    <xf numFmtId="0" fontId="42" fillId="0" borderId="34" xfId="46" applyFont="1" applyFill="1" applyBorder="1" applyAlignment="1">
      <alignment horizontal="center" vertical="center"/>
    </xf>
    <xf numFmtId="0" fontId="42" fillId="0" borderId="16" xfId="46" applyFont="1" applyFill="1" applyBorder="1" applyAlignment="1">
      <alignment horizontal="center" vertical="center"/>
    </xf>
    <xf numFmtId="0" fontId="32" fillId="0" borderId="10" xfId="46" applyFont="1" applyFill="1" applyBorder="1" applyAlignment="1">
      <alignment horizontal="center" vertical="center"/>
    </xf>
    <xf numFmtId="0" fontId="32" fillId="0" borderId="38" xfId="46" applyFont="1" applyFill="1" applyBorder="1" applyAlignment="1">
      <alignment horizontal="center" vertical="center"/>
    </xf>
    <xf numFmtId="0" fontId="23" fillId="0" borderId="0" xfId="46" applyFont="1" applyFill="1" applyAlignment="1">
      <alignment horizontal="center" vertical="center"/>
    </xf>
    <xf numFmtId="0" fontId="28" fillId="0" borderId="14" xfId="46" applyFont="1" applyFill="1" applyBorder="1" applyAlignment="1">
      <alignment horizontal="center" vertical="center" wrapText="1"/>
    </xf>
    <xf numFmtId="0" fontId="28" fillId="0" borderId="17" xfId="46" applyFont="1" applyFill="1" applyBorder="1" applyAlignment="1">
      <alignment horizontal="center" vertical="center" wrapText="1"/>
    </xf>
    <xf numFmtId="0" fontId="22" fillId="0" borderId="0" xfId="46" applyFont="1" applyFill="1" applyBorder="1" applyAlignment="1">
      <alignment horizontal="center"/>
    </xf>
    <xf numFmtId="0" fontId="34" fillId="0" borderId="18" xfId="46" applyFont="1" applyFill="1" applyBorder="1" applyAlignment="1">
      <alignment horizontal="center" vertical="center"/>
    </xf>
    <xf numFmtId="0" fontId="34" fillId="0" borderId="32" xfId="46" applyFont="1" applyFill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Fill="1" applyBorder="1" applyAlignment="1">
      <alignment horizontal="center" vertical="center"/>
    </xf>
    <xf numFmtId="0" fontId="34" fillId="0" borderId="35" xfId="46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6"/>
    <cellStyle name="一般 3 2" xfId="20"/>
    <cellStyle name="千分位 2" xfId="21"/>
    <cellStyle name="千分位 3" xfId="22"/>
    <cellStyle name="千分位 4" xfId="48"/>
    <cellStyle name="中等" xfId="23" builtinId="28" customBuiltin="1"/>
    <cellStyle name="合計" xfId="24" builtinId="25" customBuiltin="1"/>
    <cellStyle name="好" xfId="25" builtinId="26" customBuiltin="1"/>
    <cellStyle name="百分比 2" xfId="47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H5" sqref="H5"/>
    </sheetView>
  </sheetViews>
  <sheetFormatPr defaultColWidth="9" defaultRowHeight="17" x14ac:dyDescent="0.4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 x14ac:dyDescent="0.4">
      <c r="A1" s="182" t="s">
        <v>67</v>
      </c>
      <c r="B1" s="182"/>
      <c r="C1" s="182"/>
      <c r="D1" s="182"/>
      <c r="E1" s="182"/>
      <c r="F1" s="182"/>
      <c r="G1" s="182"/>
      <c r="H1" s="30"/>
      <c r="O1" s="30"/>
    </row>
    <row r="2" spans="1:15" s="2" customFormat="1" ht="30" customHeight="1" x14ac:dyDescent="0.4">
      <c r="A2" s="219"/>
      <c r="B2" s="219"/>
      <c r="C2" s="219"/>
      <c r="D2" s="219"/>
      <c r="E2" s="219"/>
      <c r="F2" s="219"/>
      <c r="G2" s="219"/>
      <c r="H2" s="30"/>
      <c r="J2" s="32"/>
      <c r="K2" s="225"/>
      <c r="L2" s="225"/>
      <c r="O2" s="30"/>
    </row>
    <row r="3" spans="1:15" s="2" customFormat="1" ht="24.75" customHeight="1" x14ac:dyDescent="0.4">
      <c r="A3" s="33" t="s">
        <v>66</v>
      </c>
      <c r="B3" s="34"/>
      <c r="C3" s="34"/>
      <c r="D3" s="34"/>
      <c r="E3" s="34"/>
      <c r="F3" s="34"/>
      <c r="G3" s="35" t="s">
        <v>65</v>
      </c>
      <c r="H3" s="71"/>
      <c r="I3" s="72"/>
      <c r="J3" s="73"/>
      <c r="K3" s="72"/>
      <c r="L3" s="72"/>
      <c r="M3" s="72"/>
      <c r="N3" s="72"/>
      <c r="O3" s="31"/>
    </row>
    <row r="4" spans="1:15" ht="54.75" customHeight="1" x14ac:dyDescent="0.4">
      <c r="A4" s="183" t="s">
        <v>64</v>
      </c>
      <c r="B4" s="184" t="s">
        <v>63</v>
      </c>
      <c r="C4" s="185"/>
      <c r="D4" s="186" t="s">
        <v>62</v>
      </c>
      <c r="E4" s="187"/>
      <c r="F4" s="188" t="s">
        <v>61</v>
      </c>
      <c r="G4" s="220" t="s">
        <v>60</v>
      </c>
      <c r="H4" s="71"/>
      <c r="I4" s="72"/>
      <c r="J4" s="74"/>
      <c r="K4" s="72"/>
      <c r="L4" s="72"/>
      <c r="M4" s="72"/>
      <c r="N4" s="72"/>
    </row>
    <row r="5" spans="1:15" ht="20.25" customHeight="1" x14ac:dyDescent="0.4">
      <c r="A5" s="148"/>
      <c r="B5" s="36" t="s">
        <v>35</v>
      </c>
      <c r="C5" s="36" t="s">
        <v>34</v>
      </c>
      <c r="D5" s="36" t="s">
        <v>35</v>
      </c>
      <c r="E5" s="36" t="s">
        <v>34</v>
      </c>
      <c r="F5" s="189"/>
      <c r="G5" s="221"/>
      <c r="H5" s="72"/>
      <c r="I5" s="72"/>
      <c r="J5" s="72"/>
      <c r="K5" s="72"/>
      <c r="L5" s="72"/>
      <c r="M5" s="72"/>
      <c r="N5" s="72"/>
    </row>
    <row r="6" spans="1:15" ht="22" customHeight="1" x14ac:dyDescent="0.4">
      <c r="A6" s="70" t="s">
        <v>59</v>
      </c>
      <c r="B6" s="37"/>
      <c r="C6" s="27"/>
      <c r="D6" s="27"/>
      <c r="E6" s="27"/>
      <c r="F6" s="27">
        <f>C6+E6</f>
        <v>0</v>
      </c>
      <c r="G6" s="29"/>
      <c r="H6" s="75"/>
      <c r="I6" s="72"/>
      <c r="J6" s="226"/>
      <c r="K6" s="226"/>
      <c r="L6" s="76">
        <f>J6-G6</f>
        <v>0</v>
      </c>
      <c r="M6" s="72"/>
      <c r="N6" s="72"/>
    </row>
    <row r="7" spans="1:15" ht="22" customHeight="1" x14ac:dyDescent="0.4">
      <c r="A7" s="70" t="s">
        <v>58</v>
      </c>
      <c r="B7" s="28"/>
      <c r="C7" s="27"/>
      <c r="D7" s="28"/>
      <c r="E7" s="27"/>
      <c r="F7" s="27">
        <f t="shared" ref="F7:F10" si="0">C7+E7</f>
        <v>0</v>
      </c>
      <c r="G7" s="26"/>
      <c r="H7" s="77" t="s">
        <v>57</v>
      </c>
      <c r="I7" s="78" t="s">
        <v>56</v>
      </c>
      <c r="J7" s="226"/>
      <c r="K7" s="226"/>
      <c r="L7" s="76">
        <f>J7-G7</f>
        <v>0</v>
      </c>
      <c r="M7" s="72"/>
      <c r="N7" s="72"/>
    </row>
    <row r="8" spans="1:15" ht="22" customHeight="1" x14ac:dyDescent="0.4">
      <c r="A8" s="36" t="s">
        <v>55</v>
      </c>
      <c r="B8" s="27"/>
      <c r="C8" s="27"/>
      <c r="D8" s="27"/>
      <c r="E8" s="27"/>
      <c r="F8" s="27">
        <f t="shared" si="0"/>
        <v>0</v>
      </c>
      <c r="G8" s="26"/>
      <c r="H8" s="79"/>
      <c r="I8" s="80">
        <f>H8-G8</f>
        <v>0</v>
      </c>
      <c r="J8" s="81">
        <f>[1]SKL_TOL!$H$882</f>
        <v>0</v>
      </c>
      <c r="K8" s="82">
        <f>J8-E8</f>
        <v>0</v>
      </c>
      <c r="L8" s="83"/>
      <c r="M8" s="72"/>
      <c r="N8" s="72"/>
    </row>
    <row r="9" spans="1:15" ht="22" customHeight="1" x14ac:dyDescent="0.4">
      <c r="A9" s="70" t="s">
        <v>54</v>
      </c>
      <c r="B9" s="27"/>
      <c r="C9" s="27"/>
      <c r="D9" s="27"/>
      <c r="E9" s="27"/>
      <c r="F9" s="27">
        <f t="shared" si="0"/>
        <v>0</v>
      </c>
      <c r="G9" s="26">
        <f>F9</f>
        <v>0</v>
      </c>
      <c r="H9" s="79"/>
      <c r="I9" s="80">
        <f>H9-F9</f>
        <v>0</v>
      </c>
      <c r="J9" s="84"/>
      <c r="K9" s="83"/>
      <c r="L9" s="83"/>
      <c r="M9" s="72"/>
      <c r="N9" s="72"/>
    </row>
    <row r="10" spans="1:15" ht="34.5" customHeight="1" x14ac:dyDescent="0.4">
      <c r="A10" s="38" t="s">
        <v>53</v>
      </c>
      <c r="B10" s="25">
        <f>SUM(B6:B9)</f>
        <v>0</v>
      </c>
      <c r="C10" s="25">
        <f>SUM(C6:C9)</f>
        <v>0</v>
      </c>
      <c r="D10" s="25">
        <f>SUM(D6:D9)</f>
        <v>0</v>
      </c>
      <c r="E10" s="25">
        <f>SUM(E6:E9)</f>
        <v>0</v>
      </c>
      <c r="F10" s="27">
        <f t="shared" si="0"/>
        <v>0</v>
      </c>
      <c r="G10" s="24">
        <f>SUM(G6:G9)</f>
        <v>0</v>
      </c>
      <c r="H10" s="85"/>
      <c r="I10" s="80">
        <f>H10-G10</f>
        <v>0</v>
      </c>
      <c r="J10" s="86"/>
      <c r="K10" s="86"/>
      <c r="L10" s="86"/>
      <c r="M10" s="72"/>
      <c r="N10" s="72"/>
    </row>
    <row r="11" spans="1:15" ht="16.5" customHeight="1" x14ac:dyDescent="0.4">
      <c r="A11" s="39" t="s">
        <v>52</v>
      </c>
      <c r="B11" s="40"/>
      <c r="C11" s="40"/>
      <c r="D11" s="170"/>
      <c r="E11" s="217" t="s">
        <v>51</v>
      </c>
      <c r="F11" s="170"/>
      <c r="G11" s="170"/>
      <c r="H11" s="87"/>
      <c r="I11" s="88">
        <f>H11-E10</f>
        <v>0</v>
      </c>
      <c r="J11" s="86"/>
      <c r="K11" s="86"/>
      <c r="L11" s="86"/>
      <c r="M11" s="72"/>
      <c r="N11" s="72"/>
    </row>
    <row r="12" spans="1:15" ht="15.75" customHeight="1" x14ac:dyDescent="0.4">
      <c r="A12" s="199" t="s">
        <v>50</v>
      </c>
      <c r="B12" s="200"/>
      <c r="C12" s="200"/>
      <c r="D12" s="222"/>
      <c r="E12" s="218"/>
      <c r="F12" s="171"/>
      <c r="G12" s="171"/>
      <c r="H12" s="40"/>
      <c r="I12" s="40"/>
      <c r="J12" s="86"/>
      <c r="K12" s="86"/>
      <c r="L12" s="86"/>
      <c r="M12" s="72"/>
      <c r="N12" s="72"/>
    </row>
    <row r="13" spans="1:15" ht="17.25" customHeight="1" x14ac:dyDescent="0.4">
      <c r="A13" s="201"/>
      <c r="B13" s="202"/>
      <c r="C13" s="202"/>
      <c r="D13" s="40"/>
      <c r="E13" s="197" t="s">
        <v>49</v>
      </c>
      <c r="F13" s="172" t="s">
        <v>48</v>
      </c>
      <c r="G13" s="173"/>
      <c r="H13" s="89" t="e">
        <f>-B20/G10</f>
        <v>#DIV/0!</v>
      </c>
      <c r="I13" s="90" t="s">
        <v>47</v>
      </c>
      <c r="J13" s="86"/>
      <c r="K13" s="86"/>
      <c r="L13" s="86"/>
      <c r="M13" s="72"/>
      <c r="N13" s="72"/>
    </row>
    <row r="14" spans="1:15" ht="18" x14ac:dyDescent="0.4">
      <c r="A14" s="41" t="s">
        <v>46</v>
      </c>
      <c r="B14" s="227" t="s">
        <v>45</v>
      </c>
      <c r="C14" s="228"/>
      <c r="D14" s="40"/>
      <c r="E14" s="198"/>
      <c r="F14" s="174" t="s">
        <v>44</v>
      </c>
      <c r="G14" s="175"/>
      <c r="H14" s="40"/>
      <c r="I14" s="40"/>
      <c r="J14" s="86"/>
      <c r="K14" s="86"/>
      <c r="L14" s="86"/>
      <c r="M14" s="91"/>
      <c r="N14" s="72"/>
    </row>
    <row r="15" spans="1:15" ht="19.5" customHeight="1" x14ac:dyDescent="0.4">
      <c r="A15" s="42" t="s">
        <v>43</v>
      </c>
      <c r="B15" s="223" t="s">
        <v>42</v>
      </c>
      <c r="C15" s="224"/>
      <c r="D15" s="40"/>
      <c r="E15" s="180" t="s">
        <v>41</v>
      </c>
      <c r="F15" s="139" t="e">
        <f>F10/G10</f>
        <v>#DIV/0!</v>
      </c>
      <c r="G15" s="140"/>
      <c r="H15" s="40"/>
      <c r="I15" s="40"/>
      <c r="J15" s="86"/>
      <c r="K15" s="86"/>
      <c r="L15" s="86"/>
      <c r="M15" s="91"/>
      <c r="N15" s="72"/>
    </row>
    <row r="16" spans="1:15" ht="20.25" customHeight="1" x14ac:dyDescent="0.4">
      <c r="A16" s="180" t="s">
        <v>41</v>
      </c>
      <c r="B16" s="193" t="e">
        <f>F10/B23</f>
        <v>#DIV/0!</v>
      </c>
      <c r="C16" s="194"/>
      <c r="D16" s="40"/>
      <c r="E16" s="181"/>
      <c r="F16" s="141"/>
      <c r="G16" s="142"/>
      <c r="H16" s="40"/>
      <c r="I16" s="92"/>
      <c r="J16" s="72"/>
      <c r="K16" s="72"/>
      <c r="L16" s="72"/>
      <c r="M16" s="72"/>
      <c r="N16" s="72"/>
    </row>
    <row r="17" spans="1:14" ht="17.25" customHeight="1" x14ac:dyDescent="0.4">
      <c r="A17" s="181"/>
      <c r="B17" s="195"/>
      <c r="C17" s="196"/>
      <c r="D17" s="40"/>
      <c r="E17" s="43" t="s">
        <v>17</v>
      </c>
      <c r="F17" s="145"/>
      <c r="G17" s="146"/>
      <c r="H17" s="93">
        <f>G10-H18</f>
        <v>0</v>
      </c>
      <c r="I17" s="94">
        <f>F10-F7</f>
        <v>0</v>
      </c>
      <c r="J17" s="95" t="s">
        <v>40</v>
      </c>
      <c r="K17" s="72"/>
      <c r="L17" s="72"/>
      <c r="M17" s="72"/>
      <c r="N17" s="72"/>
    </row>
    <row r="18" spans="1:14" ht="17.25" customHeight="1" x14ac:dyDescent="0.4">
      <c r="A18" s="207" t="s">
        <v>39</v>
      </c>
      <c r="B18" s="208" t="e">
        <f>-B20/F10</f>
        <v>#DIV/0!</v>
      </c>
      <c r="C18" s="209"/>
      <c r="D18" s="40"/>
      <c r="E18" s="44" t="s">
        <v>15</v>
      </c>
      <c r="F18" s="143"/>
      <c r="G18" s="144"/>
      <c r="H18" s="93">
        <f>G7</f>
        <v>0</v>
      </c>
      <c r="I18" s="96">
        <f>F7</f>
        <v>0</v>
      </c>
      <c r="J18" s="97">
        <f>SUM(H17:H18)</f>
        <v>0</v>
      </c>
      <c r="K18" s="72"/>
      <c r="L18" s="72"/>
      <c r="M18" s="72"/>
      <c r="N18" s="72"/>
    </row>
    <row r="19" spans="1:14" ht="17.25" customHeight="1" x14ac:dyDescent="0.4">
      <c r="A19" s="207"/>
      <c r="B19" s="208"/>
      <c r="C19" s="209"/>
      <c r="D19" s="40"/>
      <c r="E19" s="45" t="s">
        <v>38</v>
      </c>
      <c r="F19" s="145"/>
      <c r="G19" s="146"/>
      <c r="H19" s="93">
        <f>G10-H20</f>
        <v>0</v>
      </c>
      <c r="I19" s="96">
        <f>F10-F7</f>
        <v>0</v>
      </c>
      <c r="J19" s="97"/>
      <c r="K19" s="72"/>
      <c r="L19" s="72"/>
      <c r="M19" s="72"/>
      <c r="N19" s="72"/>
    </row>
    <row r="20" spans="1:14" ht="17.25" customHeight="1" x14ac:dyDescent="0.4">
      <c r="A20" s="206" t="s">
        <v>37</v>
      </c>
      <c r="B20" s="203"/>
      <c r="C20" s="204"/>
      <c r="D20" s="40"/>
      <c r="E20" s="46" t="s">
        <v>36</v>
      </c>
      <c r="F20" s="143"/>
      <c r="G20" s="144"/>
      <c r="H20" s="23"/>
      <c r="I20" s="96">
        <f>F7</f>
        <v>0</v>
      </c>
      <c r="J20" s="97">
        <f>SUM(H19:H20)</f>
        <v>0</v>
      </c>
      <c r="K20" s="72"/>
      <c r="L20" s="72"/>
      <c r="M20" s="72"/>
      <c r="N20" s="72"/>
    </row>
    <row r="21" spans="1:14" ht="16.5" customHeight="1" x14ac:dyDescent="0.4">
      <c r="A21" s="206"/>
      <c r="B21" s="203"/>
      <c r="C21" s="204"/>
      <c r="D21" s="40"/>
      <c r="E21" s="40"/>
      <c r="F21" s="40"/>
      <c r="G21" s="40"/>
      <c r="H21" s="98"/>
      <c r="I21" s="99"/>
      <c r="J21" s="72"/>
      <c r="K21" s="72"/>
      <c r="L21" s="72"/>
      <c r="M21" s="72"/>
      <c r="N21" s="72"/>
    </row>
    <row r="22" spans="1:14" ht="16.5" customHeight="1" x14ac:dyDescent="0.4">
      <c r="A22" s="206"/>
      <c r="B22" s="203"/>
      <c r="C22" s="204"/>
      <c r="D22" s="40"/>
      <c r="E22" s="147" t="s">
        <v>28</v>
      </c>
      <c r="F22" s="147" t="s">
        <v>35</v>
      </c>
      <c r="G22" s="147" t="s">
        <v>34</v>
      </c>
      <c r="H22" s="93"/>
      <c r="I22" s="99"/>
      <c r="J22" s="72"/>
      <c r="K22" s="72"/>
      <c r="L22" s="72"/>
      <c r="M22" s="72"/>
      <c r="N22" s="72"/>
    </row>
    <row r="23" spans="1:14" ht="16.5" customHeight="1" x14ac:dyDescent="0.4">
      <c r="A23" s="205" t="s">
        <v>33</v>
      </c>
      <c r="B23" s="210">
        <f>G10+H26</f>
        <v>0</v>
      </c>
      <c r="C23" s="211"/>
      <c r="D23" s="40"/>
      <c r="E23" s="148"/>
      <c r="F23" s="148"/>
      <c r="G23" s="148"/>
      <c r="H23" s="93"/>
      <c r="I23" s="99"/>
      <c r="J23" s="72"/>
      <c r="K23" s="72"/>
      <c r="L23" s="72"/>
      <c r="M23" s="72"/>
      <c r="N23" s="72"/>
    </row>
    <row r="24" spans="1:14" ht="20.149999999999999" customHeight="1" x14ac:dyDescent="0.4">
      <c r="A24" s="205"/>
      <c r="B24" s="210"/>
      <c r="C24" s="211"/>
      <c r="D24" s="40"/>
      <c r="E24" s="47" t="s">
        <v>32</v>
      </c>
      <c r="F24" s="22"/>
      <c r="G24" s="22"/>
      <c r="H24" s="93"/>
      <c r="I24" s="99"/>
      <c r="J24" s="72"/>
      <c r="K24" s="72"/>
      <c r="L24" s="72"/>
      <c r="M24" s="72"/>
      <c r="N24" s="72"/>
    </row>
    <row r="25" spans="1:14" ht="20.149999999999999" customHeight="1" x14ac:dyDescent="0.4">
      <c r="A25" s="205"/>
      <c r="B25" s="210"/>
      <c r="C25" s="211"/>
      <c r="D25" s="40"/>
      <c r="E25" s="48" t="s">
        <v>31</v>
      </c>
      <c r="F25" s="21"/>
      <c r="G25" s="21"/>
      <c r="H25" s="100"/>
      <c r="I25" s="101">
        <f>H25-B23</f>
        <v>0</v>
      </c>
      <c r="J25" s="72"/>
      <c r="K25" s="72"/>
      <c r="L25" s="72"/>
      <c r="M25" s="72"/>
      <c r="N25" s="72"/>
    </row>
    <row r="26" spans="1:14" ht="27" customHeight="1" x14ac:dyDescent="0.4">
      <c r="A26" s="49" t="s">
        <v>30</v>
      </c>
      <c r="B26" s="155"/>
      <c r="C26" s="155"/>
      <c r="D26" s="50"/>
      <c r="E26" s="40"/>
      <c r="F26" s="40"/>
      <c r="G26" s="35" t="s">
        <v>65</v>
      </c>
      <c r="H26" s="20"/>
      <c r="I26" s="102" t="s">
        <v>29</v>
      </c>
      <c r="J26" s="103"/>
      <c r="K26" s="103"/>
      <c r="L26" s="103"/>
      <c r="M26" s="72"/>
      <c r="N26" s="40"/>
    </row>
    <row r="27" spans="1:14" ht="19.149999999999999" customHeight="1" x14ac:dyDescent="0.4">
      <c r="A27" s="147" t="s">
        <v>28</v>
      </c>
      <c r="B27" s="158"/>
      <c r="C27" s="191"/>
      <c r="D27" s="162" t="s">
        <v>27</v>
      </c>
      <c r="E27" s="163"/>
      <c r="F27" s="158"/>
      <c r="G27" s="51" t="s">
        <v>26</v>
      </c>
      <c r="H27" s="104"/>
      <c r="I27" s="105"/>
      <c r="J27" s="215" t="s">
        <v>25</v>
      </c>
      <c r="K27" s="216"/>
      <c r="L27" s="212" t="s">
        <v>24</v>
      </c>
      <c r="M27" s="213"/>
      <c r="N27" s="214"/>
    </row>
    <row r="28" spans="1:14" ht="19.149999999999999" customHeight="1" x14ac:dyDescent="0.4">
      <c r="A28" s="190"/>
      <c r="B28" s="159"/>
      <c r="C28" s="192"/>
      <c r="D28" s="149" t="s">
        <v>23</v>
      </c>
      <c r="E28" s="150"/>
      <c r="F28" s="159"/>
      <c r="G28" s="52" t="s">
        <v>22</v>
      </c>
      <c r="H28" s="106"/>
      <c r="I28" s="107"/>
      <c r="J28" s="108"/>
      <c r="K28" s="109"/>
      <c r="L28" s="110"/>
      <c r="M28" s="111"/>
      <c r="N28" s="112"/>
    </row>
    <row r="29" spans="1:14" ht="20.149999999999999" customHeight="1" x14ac:dyDescent="0.4">
      <c r="A29" s="53" t="s">
        <v>21</v>
      </c>
      <c r="B29" s="151">
        <f>H29+SUM(B30:C32)</f>
        <v>0</v>
      </c>
      <c r="C29" s="152"/>
      <c r="D29" s="153" t="e">
        <f>CONCATENATE(TEXT($G$10-B29,"0,000"),"       ",TEXT(($G$10-B29)/B29,"0.00%"))</f>
        <v>#DIV/0!</v>
      </c>
      <c r="E29" s="154" t="str">
        <f t="shared" ref="E29:E33" si="1">CONCATENATE("108年度現階段累積達成率",TEXT(J25,"0.00%"),"     ",TEXT(J21,"0.00"))</f>
        <v>108年度現階段累積達成率0.00%     0.00</v>
      </c>
      <c r="F29" s="54">
        <f t="shared" ref="F29:F33" si="2">L29</f>
        <v>0</v>
      </c>
      <c r="G29" s="19" t="e">
        <f>CONCATENATE(TEXT($G$10-F29,"0,000"),"       ",TEXT(($G$10-F29)/F29,"0.00%"))</f>
        <v>#DIV/0!</v>
      </c>
      <c r="H29" s="113"/>
      <c r="I29" s="18" t="s">
        <v>20</v>
      </c>
      <c r="J29" s="114">
        <f>(G10-H29)</f>
        <v>0</v>
      </c>
      <c r="K29" s="115" t="e">
        <f t="shared" ref="K29:K35" si="3">J29/B29</f>
        <v>#DIV/0!</v>
      </c>
      <c r="L29" s="113"/>
      <c r="M29" s="114">
        <f>(G10-L29)</f>
        <v>0</v>
      </c>
      <c r="N29" s="115" t="e">
        <f t="shared" ref="N29:N35" si="4">M29/F29</f>
        <v>#DIV/0!</v>
      </c>
    </row>
    <row r="30" spans="1:14" ht="20.149999999999999" customHeight="1" x14ac:dyDescent="0.4">
      <c r="A30" s="55" t="s">
        <v>17</v>
      </c>
      <c r="B30" s="151"/>
      <c r="C30" s="152"/>
      <c r="D30" s="153" t="e">
        <f>CONCATENATE(TEXT(G6-B30,"0,000"),"       ",TEXT((G6-B30)/B30,"0.00%"))</f>
        <v>#DIV/0!</v>
      </c>
      <c r="E30" s="154" t="str">
        <f t="shared" ref="E30" si="5">CONCATENATE("108年度現階段累積達成率",TEXT(J26,"0.00%"),"     ",TEXT(J22,"0.00"))</f>
        <v>108年度現階段累積達成率0.00%     0.00</v>
      </c>
      <c r="F30" s="56"/>
      <c r="G30" s="19" t="e">
        <f>CONCATENATE(TEXT(G6-F30,"0,000"),"       ",TEXT((G6-F30)/F30,"0.00%"))</f>
        <v>#DIV/0!</v>
      </c>
      <c r="H30" s="116"/>
      <c r="I30" s="17" t="s">
        <v>16</v>
      </c>
      <c r="J30" s="117">
        <f>(G6-H30)</f>
        <v>0</v>
      </c>
      <c r="K30" s="118" t="e">
        <f t="shared" si="3"/>
        <v>#DIV/0!</v>
      </c>
      <c r="L30" s="116"/>
      <c r="M30" s="119">
        <f>(G6-L30)</f>
        <v>0</v>
      </c>
      <c r="N30" s="118" t="e">
        <f t="shared" si="4"/>
        <v>#DIV/0!</v>
      </c>
    </row>
    <row r="31" spans="1:14" ht="20.149999999999999" customHeight="1" x14ac:dyDescent="0.4">
      <c r="A31" s="55" t="s">
        <v>15</v>
      </c>
      <c r="B31" s="151"/>
      <c r="C31" s="152"/>
      <c r="D31" s="153" t="e">
        <f t="shared" ref="D31" si="6">CONCATENATE(TEXT(G7-B31,"0,000"),"       ",TEXT((G7-B31)/B31,"0.00%"))</f>
        <v>#DIV/0!</v>
      </c>
      <c r="E31" s="154" t="str">
        <f t="shared" ref="E31:E32" si="7">CONCATENATE("108年度現階段累積達成率",TEXT(J27,"0.00%"),"     ",TEXT(J23,"0.00"))</f>
        <v>108年度現階段累積達成率上月增減     0.00</v>
      </c>
      <c r="F31" s="56"/>
      <c r="G31" s="19" t="e">
        <f>CONCATENATE(TEXT(G7-F31,"0,000"),"       ",TEXT((G7-F31)/F31,"0.00%"))</f>
        <v>#DIV/0!</v>
      </c>
      <c r="H31" s="116"/>
      <c r="I31" s="17" t="s">
        <v>14</v>
      </c>
      <c r="J31" s="117">
        <f>(G7-H31)</f>
        <v>0</v>
      </c>
      <c r="K31" s="118" t="e">
        <f t="shared" si="3"/>
        <v>#DIV/0!</v>
      </c>
      <c r="L31" s="116"/>
      <c r="M31" s="119">
        <f>(G7-L31)</f>
        <v>0</v>
      </c>
      <c r="N31" s="118" t="e">
        <f t="shared" si="4"/>
        <v>#DIV/0!</v>
      </c>
    </row>
    <row r="32" spans="1:14" ht="20.149999999999999" customHeight="1" x14ac:dyDescent="0.4">
      <c r="A32" s="57" t="s">
        <v>13</v>
      </c>
      <c r="B32" s="151"/>
      <c r="C32" s="152"/>
      <c r="D32" s="153" t="e">
        <f>CONCATENATE(TEXT(G8-B32+G9,"0,000"),"       ",TEXT((G8-B32+G9)/B32,"0.00%"))</f>
        <v>#DIV/0!</v>
      </c>
      <c r="E32" s="154" t="str">
        <f t="shared" si="7"/>
        <v>108年度現階段累積達成率0.00%     0.00</v>
      </c>
      <c r="F32" s="56"/>
      <c r="G32" s="19" t="e">
        <f>CONCATENATE(TEXT(G8-F32+G9,"0,000"),"       ",TEXT((G8-F32+G9)/F32,"0.00%"))</f>
        <v>#DIV/0!</v>
      </c>
      <c r="H32" s="116"/>
      <c r="I32" s="16" t="s">
        <v>12</v>
      </c>
      <c r="J32" s="120">
        <f>(G8-H32+G9)</f>
        <v>0</v>
      </c>
      <c r="K32" s="121" t="e">
        <f t="shared" si="3"/>
        <v>#DIV/0!</v>
      </c>
      <c r="L32" s="116"/>
      <c r="M32" s="122">
        <f>(G8-L32+G9)</f>
        <v>0</v>
      </c>
      <c r="N32" s="121" t="e">
        <f t="shared" si="4"/>
        <v>#DIV/0!</v>
      </c>
    </row>
    <row r="33" spans="1:14" ht="20.149999999999999" customHeight="1" x14ac:dyDescent="0.4">
      <c r="A33" s="53" t="s">
        <v>19</v>
      </c>
      <c r="B33" s="151">
        <f>H33+SUM(B34:C36)</f>
        <v>0</v>
      </c>
      <c r="C33" s="152"/>
      <c r="D33" s="153" t="e">
        <f>CONCATENATE(TEXT(E10-B33,"0,000"),"       ",TEXT((E10-B33)/B33,"0.00%"))</f>
        <v>#DIV/0!</v>
      </c>
      <c r="E33" s="154" t="str">
        <f t="shared" si="1"/>
        <v>108年度現階段累積達成率0.00%     0.00</v>
      </c>
      <c r="F33" s="56">
        <f t="shared" si="2"/>
        <v>0</v>
      </c>
      <c r="G33" s="19" t="e">
        <f>CONCATENATE(TEXT(E10-F33,"0,000"),"       ",TEXT((E10-F33)/F33,"0.00%"))</f>
        <v>#DIV/0!</v>
      </c>
      <c r="H33" s="113"/>
      <c r="I33" s="18" t="s">
        <v>18</v>
      </c>
      <c r="J33" s="114">
        <f>(E10-H33)</f>
        <v>0</v>
      </c>
      <c r="K33" s="115" t="e">
        <f t="shared" si="3"/>
        <v>#DIV/0!</v>
      </c>
      <c r="L33" s="113"/>
      <c r="M33" s="123">
        <f>(E10-L33)</f>
        <v>0</v>
      </c>
      <c r="N33" s="115" t="e">
        <f t="shared" si="4"/>
        <v>#DIV/0!</v>
      </c>
    </row>
    <row r="34" spans="1:14" ht="20.149999999999999" customHeight="1" x14ac:dyDescent="0.4">
      <c r="A34" s="55" t="s">
        <v>17</v>
      </c>
      <c r="B34" s="151"/>
      <c r="C34" s="152"/>
      <c r="D34" s="153" t="e">
        <f>CONCATENATE(TEXT(E6-B34,"0,000"),"       ",TEXT((E6-B34)/B34,"0.00%"))</f>
        <v>#DIV/0!</v>
      </c>
      <c r="E34" s="154" t="str">
        <f t="shared" ref="E34" si="8">CONCATENATE("108年度現階段累積達成率",TEXT(J30,"0.00%"),"     ",TEXT(J26,"0.00"))</f>
        <v>108年度現階段累積達成率0.00%     0.00</v>
      </c>
      <c r="F34" s="56"/>
      <c r="G34" s="19" t="e">
        <f>CONCATENATE(TEXT(E6-F34,"0,000"),"       ",TEXT((E6-F34)/F34,"0.00%"))</f>
        <v>#DIV/0!</v>
      </c>
      <c r="H34" s="124"/>
      <c r="I34" s="17" t="s">
        <v>16</v>
      </c>
      <c r="J34" s="117">
        <f>(E6-H34)</f>
        <v>0</v>
      </c>
      <c r="K34" s="118" t="e">
        <f t="shared" si="3"/>
        <v>#DIV/0!</v>
      </c>
      <c r="L34" s="116"/>
      <c r="M34" s="119">
        <f>(E6-L34)</f>
        <v>0</v>
      </c>
      <c r="N34" s="118" t="e">
        <f t="shared" si="4"/>
        <v>#DIV/0!</v>
      </c>
    </row>
    <row r="35" spans="1:14" ht="20.149999999999999" customHeight="1" x14ac:dyDescent="0.4">
      <c r="A35" s="55" t="s">
        <v>15</v>
      </c>
      <c r="B35" s="151"/>
      <c r="C35" s="152"/>
      <c r="D35" s="153" t="e">
        <f t="shared" ref="D35" si="9">CONCATENATE(TEXT(E7-B35,"0,000"),"       ",TEXT((E7-B35)/B35,"0.00%"))</f>
        <v>#DIV/0!</v>
      </c>
      <c r="E35" s="154" t="str">
        <f t="shared" ref="E35:E37" si="10">CONCATENATE("108年度現階段累積達成率",TEXT(J31,"0.00%"),"     ",TEXT(J27,"0.00"))</f>
        <v>108年度現階段累積達成率0.00%     上月增減</v>
      </c>
      <c r="F35" s="56"/>
      <c r="G35" s="19" t="e">
        <f>CONCATENATE(TEXT(E7-F35,"0,000"),"       ",TEXT((E7-F35)/F35,"0.00%"))</f>
        <v>#DIV/0!</v>
      </c>
      <c r="H35" s="124"/>
      <c r="I35" s="17" t="s">
        <v>14</v>
      </c>
      <c r="J35" s="125">
        <f>(E7-H35)</f>
        <v>0</v>
      </c>
      <c r="K35" s="118" t="e">
        <f t="shared" si="3"/>
        <v>#DIV/0!</v>
      </c>
      <c r="L35" s="116"/>
      <c r="M35" s="119">
        <f>(E7-L35)</f>
        <v>0</v>
      </c>
      <c r="N35" s="118" t="e">
        <f t="shared" si="4"/>
        <v>#DIV/0!</v>
      </c>
    </row>
    <row r="36" spans="1:14" ht="20.149999999999999" customHeight="1" x14ac:dyDescent="0.4">
      <c r="A36" s="57" t="s">
        <v>13</v>
      </c>
      <c r="B36" s="151"/>
      <c r="C36" s="152"/>
      <c r="D36" s="153" t="e">
        <f>CONCATENATE(TEXT(E8-B36+E9,"0,000"),"       ",TEXT((E8-B36+E9)/B36,"0.00%"))</f>
        <v>#DIV/0!</v>
      </c>
      <c r="E36" s="154" t="str">
        <f t="shared" si="10"/>
        <v>108年度現階段累積達成率0.00%     0.00</v>
      </c>
      <c r="F36" s="56"/>
      <c r="G36" s="19" t="e">
        <f>CONCATENATE(TEXT(E8-F36,"0,000"),"       ",TEXT((E8-F36)/F36,"0.00%"))</f>
        <v>#DIV/0!</v>
      </c>
      <c r="H36" s="124"/>
      <c r="I36" s="16" t="s">
        <v>12</v>
      </c>
      <c r="J36" s="120">
        <f>(E8-H36+E9)</f>
        <v>0</v>
      </c>
      <c r="K36" s="118" t="e">
        <f>J36/B36</f>
        <v>#DIV/0!</v>
      </c>
      <c r="L36" s="126"/>
      <c r="M36" s="122">
        <f>(E8-L36)</f>
        <v>0</v>
      </c>
      <c r="N36" s="121" t="e">
        <f>M36/F36</f>
        <v>#DIV/0!</v>
      </c>
    </row>
    <row r="37" spans="1:14" ht="20.149999999999999" customHeight="1" x14ac:dyDescent="0.4">
      <c r="A37" s="58" t="s">
        <v>11</v>
      </c>
      <c r="B37" s="151"/>
      <c r="C37" s="152"/>
      <c r="D37" s="153" t="e">
        <f>CONCATENATE(TEXT(C10-B37,"0,000"),"       ",TEXT((C10-B37)/B37,"0.00%"))</f>
        <v>#DIV/0!</v>
      </c>
      <c r="E37" s="154" t="str">
        <f t="shared" si="10"/>
        <v>108年度現階段累積達成率0.00%     0.00</v>
      </c>
      <c r="F37" s="56"/>
      <c r="G37" s="19" t="e">
        <f>CONCATENATE(TEXT(C10-F37,"0,000"),"       ",TEXT((C10-F37)/F37,"0.00%"))</f>
        <v>#DIV/0!</v>
      </c>
      <c r="H37" s="124"/>
      <c r="I37" s="15" t="s">
        <v>10</v>
      </c>
      <c r="J37" s="127">
        <f>(C10-H37)</f>
        <v>0</v>
      </c>
      <c r="K37" s="128" t="e">
        <f>J37/B37</f>
        <v>#DIV/0!</v>
      </c>
      <c r="L37" s="129"/>
      <c r="M37" s="127">
        <f>(C10-L37)</f>
        <v>0</v>
      </c>
      <c r="N37" s="128" t="e">
        <f>M37/F37</f>
        <v>#DIV/0!</v>
      </c>
    </row>
    <row r="38" spans="1:14" ht="20.149999999999999" customHeight="1" x14ac:dyDescent="0.4">
      <c r="A38" s="59" t="s">
        <v>9</v>
      </c>
      <c r="B38" s="160" t="e">
        <f>F38=(B37+B33)/B29</f>
        <v>#DIV/0!</v>
      </c>
      <c r="C38" s="161"/>
      <c r="D38" s="178" t="e">
        <f>F15-B38</f>
        <v>#DIV/0!</v>
      </c>
      <c r="E38" s="179"/>
      <c r="F38" s="60" t="e">
        <f>(F37+F33)/F29</f>
        <v>#DIV/0!</v>
      </c>
      <c r="G38" s="134" t="e">
        <f>F15-F38</f>
        <v>#DIV/0!</v>
      </c>
      <c r="H38" s="130" t="e">
        <f>(H33+H37)/H29</f>
        <v>#DIV/0!</v>
      </c>
      <c r="I38" s="14" t="s">
        <v>8</v>
      </c>
      <c r="J38" s="131" t="e">
        <f>F15-H38</f>
        <v>#DIV/0!</v>
      </c>
      <c r="K38" s="127"/>
      <c r="L38" s="130" t="e">
        <f>(L33+L37)/L29</f>
        <v>#DIV/0!</v>
      </c>
      <c r="M38" s="131" t="e">
        <f>F15-L38</f>
        <v>#DIV/0!</v>
      </c>
      <c r="N38" s="132"/>
    </row>
    <row r="39" spans="1:14" ht="20.149999999999999" customHeight="1" x14ac:dyDescent="0.4">
      <c r="A39" s="49" t="s">
        <v>7</v>
      </c>
      <c r="B39" s="40"/>
      <c r="C39" s="40"/>
      <c r="D39" s="40"/>
      <c r="E39" s="40"/>
      <c r="F39" s="61"/>
      <c r="G39" s="35" t="s">
        <v>65</v>
      </c>
      <c r="H39" s="133"/>
      <c r="I39" s="133"/>
      <c r="J39" s="133"/>
      <c r="K39" s="133"/>
      <c r="L39" s="133"/>
      <c r="M39" s="133"/>
      <c r="N39" s="133"/>
    </row>
    <row r="40" spans="1:14" ht="20.149999999999999" customHeight="1" x14ac:dyDescent="0.4">
      <c r="A40" s="62" t="s">
        <v>6</v>
      </c>
      <c r="B40" s="166" t="s">
        <v>5</v>
      </c>
      <c r="C40" s="167"/>
      <c r="D40" s="166" t="s">
        <v>4</v>
      </c>
      <c r="E40" s="167"/>
      <c r="F40" s="69" t="s">
        <v>3</v>
      </c>
      <c r="G40" s="36" t="s">
        <v>2</v>
      </c>
      <c r="H40" s="72"/>
      <c r="I40" s="133"/>
      <c r="J40" s="133"/>
      <c r="K40" s="133"/>
      <c r="L40" s="133"/>
      <c r="M40" s="133"/>
      <c r="N40" s="133"/>
    </row>
    <row r="41" spans="1:14" s="9" customFormat="1" ht="21" customHeight="1" x14ac:dyDescent="0.4">
      <c r="A41" s="12"/>
      <c r="B41" s="135"/>
      <c r="C41" s="136"/>
      <c r="D41" s="137"/>
      <c r="E41" s="138"/>
      <c r="F41" s="11"/>
      <c r="G41" s="10"/>
    </row>
    <row r="42" spans="1:14" s="9" customFormat="1" ht="21" customHeight="1" x14ac:dyDescent="0.4">
      <c r="A42" s="12"/>
      <c r="B42" s="135"/>
      <c r="C42" s="136"/>
      <c r="D42" s="137"/>
      <c r="E42" s="138"/>
      <c r="F42" s="11"/>
      <c r="G42" s="10"/>
    </row>
    <row r="43" spans="1:14" s="9" customFormat="1" ht="21" customHeight="1" x14ac:dyDescent="0.4">
      <c r="A43" s="12"/>
      <c r="B43" s="135"/>
      <c r="C43" s="136"/>
      <c r="D43" s="137"/>
      <c r="E43" s="138"/>
      <c r="F43" s="11"/>
      <c r="G43" s="10"/>
    </row>
    <row r="44" spans="1:14" s="9" customFormat="1" ht="21" customHeight="1" x14ac:dyDescent="0.4">
      <c r="A44" s="12"/>
      <c r="B44" s="135"/>
      <c r="C44" s="136"/>
      <c r="D44" s="137"/>
      <c r="E44" s="138"/>
      <c r="F44" s="11"/>
      <c r="G44" s="10"/>
    </row>
    <row r="45" spans="1:14" s="9" customFormat="1" ht="21" customHeight="1" x14ac:dyDescent="0.4">
      <c r="A45" s="12"/>
      <c r="B45" s="135"/>
      <c r="C45" s="136"/>
      <c r="D45" s="137"/>
      <c r="E45" s="138"/>
      <c r="F45" s="11"/>
      <c r="G45" s="13"/>
    </row>
    <row r="46" spans="1:14" s="9" customFormat="1" ht="21" customHeight="1" x14ac:dyDescent="0.4">
      <c r="A46" s="12"/>
      <c r="B46" s="135"/>
      <c r="C46" s="136"/>
      <c r="D46" s="137"/>
      <c r="E46" s="138"/>
      <c r="F46" s="11"/>
      <c r="G46" s="10"/>
    </row>
    <row r="47" spans="1:14" s="9" customFormat="1" ht="21" customHeight="1" x14ac:dyDescent="0.4">
      <c r="A47" s="12"/>
      <c r="B47" s="135"/>
      <c r="C47" s="136"/>
      <c r="D47" s="135"/>
      <c r="E47" s="136"/>
      <c r="F47" s="11"/>
      <c r="G47" s="10"/>
    </row>
    <row r="48" spans="1:14" s="9" customFormat="1" ht="21" customHeight="1" x14ac:dyDescent="0.4">
      <c r="A48" s="12"/>
      <c r="B48" s="135"/>
      <c r="C48" s="136"/>
      <c r="D48" s="135"/>
      <c r="E48" s="136"/>
      <c r="F48" s="11"/>
      <c r="G48" s="10"/>
    </row>
    <row r="49" spans="1:14" s="9" customFormat="1" ht="21" customHeight="1" x14ac:dyDescent="0.4">
      <c r="A49" s="12"/>
      <c r="B49" s="135"/>
      <c r="C49" s="136"/>
      <c r="D49" s="135"/>
      <c r="E49" s="136"/>
      <c r="F49" s="11"/>
      <c r="G49" s="10"/>
    </row>
    <row r="50" spans="1:14" s="9" customFormat="1" ht="21" customHeight="1" x14ac:dyDescent="0.4">
      <c r="A50" s="12"/>
      <c r="B50" s="135"/>
      <c r="C50" s="136"/>
      <c r="D50" s="135"/>
      <c r="E50" s="136"/>
      <c r="F50" s="11"/>
      <c r="G50" s="10"/>
    </row>
    <row r="51" spans="1:14" s="9" customFormat="1" ht="21" customHeight="1" x14ac:dyDescent="0.4">
      <c r="A51" s="12"/>
      <c r="B51" s="135"/>
      <c r="C51" s="136"/>
      <c r="D51" s="135"/>
      <c r="E51" s="136"/>
      <c r="F51" s="11"/>
      <c r="G51" s="10"/>
    </row>
    <row r="52" spans="1:14" ht="21.75" customHeight="1" x14ac:dyDescent="0.4">
      <c r="A52" s="63" t="s">
        <v>1</v>
      </c>
      <c r="B52" s="156">
        <f>B51-B29</f>
        <v>0</v>
      </c>
      <c r="C52" s="156"/>
      <c r="D52" s="156">
        <f>D51-B33-B37</f>
        <v>0</v>
      </c>
      <c r="E52" s="156"/>
      <c r="F52" s="64" t="e">
        <f>F51-B38</f>
        <v>#DIV/0!</v>
      </c>
      <c r="G52" s="65"/>
      <c r="H52" s="9"/>
      <c r="I52" s="9"/>
      <c r="J52" s="9"/>
      <c r="K52" s="9"/>
      <c r="L52" s="9"/>
      <c r="M52" s="9"/>
      <c r="N52" s="9"/>
    </row>
    <row r="53" spans="1:14" ht="18" x14ac:dyDescent="0.4">
      <c r="A53" s="66" t="s">
        <v>0</v>
      </c>
      <c r="B53" s="165">
        <f>B51-B49</f>
        <v>0</v>
      </c>
      <c r="C53" s="165"/>
      <c r="D53" s="165">
        <f>D51-D49</f>
        <v>0</v>
      </c>
      <c r="E53" s="165"/>
      <c r="F53" s="67">
        <f>F51-F49</f>
        <v>0</v>
      </c>
      <c r="G53" s="68"/>
      <c r="H53" s="8"/>
      <c r="I53" s="8"/>
      <c r="J53" s="8"/>
      <c r="K53" s="8"/>
      <c r="L53" s="8"/>
      <c r="M53" s="8"/>
      <c r="N53" s="8"/>
    </row>
    <row r="54" spans="1:14" ht="25.5" customHeight="1" x14ac:dyDescent="0.4">
      <c r="A54" s="157"/>
      <c r="B54" s="164"/>
      <c r="C54" s="164"/>
      <c r="D54" s="177"/>
      <c r="E54" s="177"/>
      <c r="F54" s="169"/>
      <c r="G54" s="176"/>
      <c r="H54" s="7"/>
    </row>
    <row r="55" spans="1:14" ht="27" customHeight="1" x14ac:dyDescent="0.4">
      <c r="A55" s="157"/>
      <c r="B55" s="164"/>
      <c r="C55" s="164"/>
      <c r="D55" s="177"/>
      <c r="E55" s="177"/>
      <c r="F55" s="169"/>
      <c r="G55" s="176"/>
      <c r="I55" s="6"/>
    </row>
    <row r="56" spans="1:14" ht="27" customHeight="1" x14ac:dyDescent="0.4">
      <c r="A56" s="5"/>
      <c r="B56" s="168"/>
      <c r="C56" s="168"/>
      <c r="D56" s="168"/>
      <c r="E56" s="168"/>
      <c r="F56" s="168"/>
      <c r="G56" s="168"/>
    </row>
    <row r="57" spans="1:14" x14ac:dyDescent="0.4">
      <c r="A57" s="5"/>
      <c r="B57" s="168"/>
      <c r="C57" s="168"/>
      <c r="D57" s="168"/>
      <c r="E57" s="168"/>
      <c r="F57" s="168"/>
      <c r="G57" s="168"/>
    </row>
    <row r="58" spans="1:14" x14ac:dyDescent="0.4">
      <c r="A58" s="5"/>
      <c r="B58" s="168"/>
      <c r="C58" s="168"/>
      <c r="D58" s="168"/>
      <c r="E58" s="168"/>
      <c r="F58" s="168"/>
      <c r="G58" s="168"/>
    </row>
    <row r="59" spans="1:14" x14ac:dyDescent="0.4">
      <c r="A59" s="5"/>
      <c r="B59" s="168"/>
      <c r="C59" s="168"/>
      <c r="D59" s="168"/>
      <c r="E59" s="168"/>
      <c r="F59" s="168"/>
      <c r="G59" s="168"/>
    </row>
    <row r="60" spans="1:14" x14ac:dyDescent="0.4">
      <c r="A60" s="5"/>
      <c r="B60" s="168"/>
      <c r="C60" s="168"/>
      <c r="D60" s="168"/>
      <c r="E60" s="168"/>
      <c r="F60" s="168"/>
      <c r="G60" s="168"/>
    </row>
    <row r="62" spans="1:14" x14ac:dyDescent="0.4">
      <c r="J62" s="4"/>
      <c r="K62" s="4"/>
      <c r="L62" s="4"/>
      <c r="M62" s="4"/>
      <c r="N62" s="4"/>
    </row>
    <row r="64" spans="1:14" x14ac:dyDescent="0.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82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2022-05-13T10:01:07Z</dcterms:modified>
</cp:coreProperties>
</file>