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<sst xmlns="http://schemas.openxmlformats.org/spreadsheetml/2006/main" count="1418" uniqueCount="1034">
  <si>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</si>
  <si>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</si>
  <si>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</si>
  <si>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</si>
  <si>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</si>
  <si>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</si>
  <si>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</si>
  <si>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</si>
  <si>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</si>
  <si>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</si>
  <si>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</si>
  <si>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</si>
  <si>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</si>
  <si>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</si>
  <si>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</si>
  <si>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</si>
  <si>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</si>
  <si>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</si>
  <si>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</si>
  <si>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</si>
  <si>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</si>
  <si>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</si>
  <si>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</si>
  <si>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</si>
  <si>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</si>
  <si>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</si>
  <si>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</si>
  <si>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</si>
  <si>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</si>
  <si>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</si>
  <si>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</si>
  <si>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</si>
  <si>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</si>
  <si>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</si>
  <si>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</si>
  <si>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</si>
  <si>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</si>
  <si>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</si>
  <si>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</si>
  <si>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</si>
  <si>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</si>
  <si>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</si>
  <si>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</si>
  <si>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</si>
  <si>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</si>
  <si>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</si>
  <si>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</si>
  <si>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</si>
  <si>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</si>
  <si>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</si>
  <si>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</si>
  <si>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</si>
  <si>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</si>
  <si>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</si>
  <si>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</si>
  <si>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</si>
  <si>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</si>
  <si>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</si>
  <si>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</si>
  <si>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</si>
  <si>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</si>
  <si>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</si>
  <si>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</si>
  <si>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</si>
  <si>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</si>
  <si>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</si>
  <si>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</si>
  <si>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</si>
  <si>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</si>
  <si>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</si>
  <si>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</si>
  <si>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</si>
  <si>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</si>
  <si>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</si>
  <si>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</si>
  <si>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</si>
  <si>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</si>
  <si>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</si>
  <si>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</si>
  <si>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</si>
  <si>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</si>
  <si>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</si>
  <si>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</si>
  <si>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</si>
  <si>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</si>
  <si>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</si>
  <si>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</si>
  <si>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</si>
  <si>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</si>
  <si>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</si>
  <si>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</si>
  <si>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</si>
  <si>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</si>
  <si>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</si>
  <si>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</si>
  <si>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</si>
  <si>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</si>
  <si>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</si>
  <si>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</si>
  <si>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</si>
  <si>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</si>
  <si>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</si>
  <si>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</si>
  <si>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</si>
  <si>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</si>
  <si>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</si>
  <si>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</si>
  <si>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</si>
  <si>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</si>
  <si>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</si>
  <si>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</si>
  <si>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</si>
  <si>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</si>
  <si>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</si>
  <si>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</si>
  <si>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</si>
  <si>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</si>
  <si>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</si>
  <si>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</si>
  <si>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</si>
  <si>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</si>
  <si>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</si>
  <si>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</si>
  <si>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</si>
  <si>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</si>
  <si>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</si>
  <si>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</si>
  <si>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</si>
  <si>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</si>
  <si>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</si>
  <si>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</si>
  <si>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</si>
  <si>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</si>
  <si>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</si>
  <si>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</si>
  <si>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</si>
  <si>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</si>
  <si>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</si>
  <si>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</si>
  <si>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</si>
  <si>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</si>
  <si>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</si>
  <si>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</si>
  <si>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</si>
  <si>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</si>
  <si>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</si>
  <si>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</si>
  <si>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</si>
  <si>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</si>
  <si>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</si>
  <si>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</si>
  <si>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</si>
  <si>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</si>
  <si>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</si>
  <si>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</si>
  <si>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</si>
  <si>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</si>
  <si>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</si>
  <si>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</si>
  <si>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</si>
  <si>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</si>
  <si>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</si>
  <si>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</si>
  <si>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</si>
  <si>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</si>
  <si>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</si>
  <si>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</si>
  <si>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</si>
  <si>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</si>
  <si>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</si>
  <si>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</si>
  <si>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</si>
  <si>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</si>
  <si>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</si>
  <si>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</si>
  <si>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</si>
  <si>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</si>
  <si>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</si>
  <si>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</si>
  <si>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</si>
  <si>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</si>
  <si>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</si>
  <si>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</si>
  <si>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</si>
  <si>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</si>
  <si>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</si>
  <si>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</si>
  <si>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</si>
  <si>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</si>
  <si>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</si>
  <si>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</si>
  <si>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</si>
  <si>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</si>
  <si>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</si>
  <si>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</si>
  <si>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</si>
  <si>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</si>
  <si>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15:10:40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</si>
  <si>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</si>
  <si>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</si>
  <si>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</si>
  <si>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</si>
  <si>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</si>
  <si>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</si>
  <si>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</si>
  <si>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</si>
  <si>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</si>
  <si>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</si>
  <si>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</si>
  <si>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</si>
  <si>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</si>
  <si>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</si>
  <si>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</si>
  <si>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</si>
  <si>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</si>
  <si>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</si>
  <si>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</si>
  <si>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</si>
  <si>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</si>
  <si>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</si>
  <si>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</si>
  <si>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</si>
  <si>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</si>
  <si>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</si>
  <si>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</si>
  <si>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</si>
  <si>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</si>
  <si>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</si>
  <si>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</si>
  <si>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</si>
  <si>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</si>
  <si>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</si>
  <si>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</si>
  <si>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</si>
  <si>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</si>
  <si>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</si>
  <si>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</si>
  <si>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</si>
  <si>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</si>
  <si>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</si>
  <si>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</si>
  <si>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</si>
  <si>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</si>
  <si>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</si>
  <si>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</si>
  <si>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</si>
  <si>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</si>
  <si>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</si>
  <si>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</si>
  <si>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</si>
  <si>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</si>
  <si>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</si>
  <si>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</si>
  <si>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</si>
  <si>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15:10:49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</si>
  <si>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</si>
  <si>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</si>
  <si>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</si>
  <si>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</si>
  <si>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</si>
  <si>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</si>
  <si>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</si>
  <si>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</si>
  <si>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</si>
  <si>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</si>
  <si>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</si>
  <si>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</si>
  <si>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</si>
  <si>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</si>
  <si>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</si>
  <si>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</si>
  <si>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</si>
  <si>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</si>
  <si>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</si>
  <si>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</si>
  <si>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</si>
  <si>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</si>
  <si>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</si>
  <si>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</si>
  <si>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</si>
  <si>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</si>
  <si>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</si>
  <si>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</si>
  <si>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</si>
  <si>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</si>
  <si>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</si>
  <si>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</si>
  <si>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</si>
  <si>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</si>
  <si>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</si>
  <si>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</si>
  <si>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</si>
  <si>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</si>
  <si>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</si>
  <si>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</si>
  <si>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</si>
  <si>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</si>
  <si>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</si>
  <si>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</si>
  <si>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</si>
  <si>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</si>
  <si>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</si>
  <si>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</si>
  <si>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</si>
  <si>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</si>
  <si>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</si>
  <si>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</si>
  <si>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</si>
  <si>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</si>
  <si>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</si>
  <si>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</si>
  <si>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</si>
  <si>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</si>
  <si>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</si>
  <si>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</si>
  <si>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</si>
  <si>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</si>
  <si>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</si>
  <si>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</si>
  <si>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</si>
  <si>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</si>
  <si>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</si>
  <si>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</si>
  <si>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</si>
  <si>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</si>
  <si>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</si>
  <si>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</si>
  <si>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</si>
  <si>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</si>
  <si>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</si>
  <si>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</si>
  <si>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</si>
  <si>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</si>
  <si>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</si>
  <si>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</si>
  <si>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</si>
  <si>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</si>
  <si>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</si>
  <si>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</si>
  <si>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</si>
  <si>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</si>
  <si>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</si>
  <si>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</si>
  <si>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</si>
  <si>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</si>
  <si>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</si>
  <si>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</si>
  <si>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</si>
  <si>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</si>
  <si>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</si>
  <si>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</si>
  <si>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</si>
  <si>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</si>
  <si>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</si>
  <si>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</si>
  <si>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</si>
  <si>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</si>
  <si>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</si>
  <si>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</si>
  <si>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</si>
  <si>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</si>
  <si>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</si>
  <si>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</si>
  <si>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</si>
  <si>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</si>
  <si>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</si>
  <si>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</si>
  <si>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</si>
  <si>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</si>
  <si>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</si>
  <si>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</si>
  <si>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</si>
  <si>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</si>
  <si>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</si>
  <si>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</si>
  <si>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</si>
  <si>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</si>
  <si>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</si>
  <si>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</si>
  <si>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</si>
  <si>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</si>
  <si>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</si>
  <si>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</si>
  <si>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</si>
  <si>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</si>
  <si>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</si>
  <si>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</si>
  <si>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</si>
  <si>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</si>
  <si>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</si>
  <si>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</si>
  <si>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</si>
  <si>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</si>
  <si>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</si>
  <si>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</si>
  <si>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</si>
  <si>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</si>
  <si>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</si>
  <si>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</si>
  <si>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</si>
  <si>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</si>
  <si>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</si>
  <si>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</si>
  <si>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</si>
  <si>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</si>
  <si>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</si>
  <si>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</si>
  <si>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</si>
  <si>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</si>
  <si>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</si>
  <si>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</si>
  <si>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</si>
  <si>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</si>
  <si>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</si>
  <si>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</si>
  <si>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</si>
  <si>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</si>
  <si>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</si>
  <si>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</si>
  <si>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</si>
  <si>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2022年02月21日 11:28:41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</si>
  <si>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</si>
  <si>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</si>
  <si>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</si>
  <si>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</si>
  <si>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</si>
  <si>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</si>
  <si>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</si>
  <si>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</si>
  <si>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</si>
  <si>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</si>
  <si>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</si>
  <si>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</si>
  <si>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</si>
  <si>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</si>
  <si>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</si>
  <si>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</si>
  <si>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</si>
  <si>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</si>
  <si>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</si>
  <si>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</si>
  <si>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</si>
  <si>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</si>
  <si>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</si>
  <si>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</si>
  <si>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</si>
  <si>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</si>
  <si>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</si>
  <si>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</si>
  <si>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</si>
  <si>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</si>
  <si>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</si>
  <si>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</si>
  <si>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</si>
  <si>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</si>
  <si>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</si>
  <si>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</si>
  <si>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</si>
  <si>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</si>
  <si>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</si>
  <si>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</si>
  <si>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</si>
  <si>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</si>
  <si>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</si>
  <si>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</si>
  <si>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</si>
  <si>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</si>
  <si>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</si>
  <si>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</si>
  <si>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</si>
  <si>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</si>
  <si>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</si>
  <si>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</si>
  <si>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</si>
  <si>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</si>
  <si>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</si>
  <si>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</si>
  <si>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</si>
  <si>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</si>
  <si>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</si>
  <si>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</si>
  <si>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</si>
  <si>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</si>
  <si>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</si>
  <si>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</si>
  <si>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</si>
  <si>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</si>
  <si>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</si>
  <si>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</si>
  <si>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</si>
  <si>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</si>
  <si>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</si>
  <si>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</si>
  <si>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</si>
  <si>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</si>
  <si>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</si>
  <si>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</si>
  <si>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</si>
  <si>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</si>
  <si>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</si>
  <si>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</si>
  <si>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</si>
  <si>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</si>
  <si>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</si>
  <si>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</si>
  <si>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</si>
  <si>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</si>
  <si>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</si>
  <si>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</si>
  <si>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</si>
  <si>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</si>
  <si>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</si>
  <si>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</si>
  <si>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</si>
  <si>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</si>
  <si>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</si>
  <si>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</si>
  <si>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</si>
  <si>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</si>
  <si>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</si>
  <si>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</si>
  <si>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</si>
  <si>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</si>
  <si>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</si>
  <si>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</si>
  <si>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</si>
  <si>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</si>
  <si>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</si>
  <si>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</si>
  <si>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</si>
  <si>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</si>
  <si>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</si>
  <si>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</si>
  <si>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</si>
  <si>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</si>
  <si>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</si>
  <si>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</si>
  <si>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</si>
  <si>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</si>
  <si>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</si>
  <si>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</si>
  <si>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</si>
  <si>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</si>
  <si>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</si>
  <si>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</si>
  <si>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</si>
  <si>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</si>
  <si>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</si>
  <si>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</si>
  <si>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</si>
  <si>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</si>
  <si>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</si>
  <si>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</si>
  <si>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</si>
  <si>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</si>
  <si>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</si>
  <si>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</si>
  <si>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</si>
  <si>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</si>
  <si>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</si>
  <si>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</si>
  <si>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</si>
  <si>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</si>
  <si>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</si>
  <si>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</si>
  <si>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</si>
  <si>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</si>
  <si>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</si>
  <si>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</si>
  <si>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</si>
  <si>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</si>
  <si>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</si>
  <si>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</si>
  <si>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</si>
  <si>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</si>
  <si>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</si>
  <si>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</si>
  <si>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</si>
  <si>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</si>
  <si>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</si>
  <si>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</si>
  <si>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</si>
  <si>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</si>
  <si>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</si>
  <si>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</si>
  <si>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</si>
  <si>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</si>
  <si>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</si>
  <si>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</si>
  <si>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</si>
  <si>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</si>
  <si>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</si>
  <si>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</si>
  <si>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</si>
  <si>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</si>
  <si>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</si>
  <si>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</si>
  <si>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</si>
  <si>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</si>
  <si>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</si>
  <si>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</si>
  <si>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</si>
  <si>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</si>
  <si>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</si>
  <si>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</si>
  <si>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</si>
  <si>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</si>
  <si>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</si>
  <si>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</si>
  <si>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</si>
  <si>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</si>
  <si>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</si>
  <si>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</si>
  <si>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</si>
  <si>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</si>
  <si>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</si>
  <si>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</si>
  <si>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</si>
  <si>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</si>
  <si>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</si>
  <si>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</si>
  <si>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</si>
  <si>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</si>
  <si>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</si>
  <si>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</si>
  <si>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</si>
  <si>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</si>
  <si>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</si>
  <si>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</si>
  <si>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</si>
  <si>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</si>
  <si>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</si>
  <si>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</si>
  <si>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</si>
  <si>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</si>
  <si>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</si>
  <si>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</si>
  <si>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</si>
  <si>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</si>
  <si>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</si>
  <si>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</si>
  <si>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</si>
  <si>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</si>
  <si>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</si>
  <si>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</si>
  <si>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</si>
  <si>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</si>
  <si>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</si>
  <si>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</si>
  <si>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</si>
  <si>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</si>
  <si>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</si>
  <si>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</si>
  <si>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</si>
  <si>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</si>
  <si>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</si>
  <si>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</si>
  <si>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</si>
  <si>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</si>
  <si>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</si>
  <si>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</si>
  <si>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</si>
  <si>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</si>
  <si>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</si>
  <si>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</si>
  <si>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</si>
  <si>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</si>
  <si>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</si>
  <si>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</si>
  <si>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</si>
  <si>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</si>
  <si>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</si>
  <si>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</si>
  <si>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</si>
  <si>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</si>
  <si>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</si>
  <si>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</si>
  <si>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</si>
  <si>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</si>
  <si>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</si>
  <si>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</si>
  <si>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</si>
  <si>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</si>
  <si>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</si>
  <si>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</si>
  <si>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</si>
  <si>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</si>
  <si>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</si>
  <si>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</si>
  <si>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</si>
  <si>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</si>
  <si>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</si>
  <si>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</si>
  <si>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</si>
  <si>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</si>
  <si>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</si>
  <si>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</si>
  <si>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</si>
  <si>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</si>
  <si>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</si>
  <si>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</si>
  <si>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</si>
  <si>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</si>
  <si>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</si>
  <si>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</si>
  <si>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</si>
  <si>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</si>
  <si>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</si>
  <si>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</si>
  <si>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</si>
  <si>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</si>
  <si>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</si>
  <si>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</si>
  <si>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</si>
  <si>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</si>
  <si>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</si>
  <si>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</si>
  <si>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</si>
  <si>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</si>
  <si>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</si>
  <si>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</si>
  <si>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</si>
  <si>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</si>
  <si>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</si>
  <si>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</si>
  <si>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</si>
  <si>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</si>
  <si>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</si>
  <si>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</si>
  <si>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</si>
  <si>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</si>
  <si>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</si>
  <si>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</si>
  <si>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</si>
  <si>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</si>
  <si>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</si>
  <si>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</si>
  <si>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</si>
  <si>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</si>
  <si>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</si>
  <si>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</si>
  <si>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</si>
  <si>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</si>
  <si>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</si>
  <si>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</si>
  <si>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</si>
  <si>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</si>
  <si>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</si>
  <si>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</si>
  <si>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</si>
  <si>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</si>
  <si>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</si>
  <si>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</si>
  <si>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</si>
  <si>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</si>
  <si>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</si>
  <si>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</si>
  <si>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</si>
  <si>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</si>
  <si>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</si>
  <si>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</si>
  <si>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</si>
  <si>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</si>
  <si>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</si>
  <si>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</si>
  <si>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</si>
  <si>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</si>
  <si>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</si>
  <si>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</si>
  <si>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</si>
  <si>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</si>
  <si>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</si>
  <si>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</si>
  <si>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</si>
  <si>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</si>
  <si>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</si>
  <si>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</si>
  <si>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</si>
  <si>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</si>
  <si>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</si>
  <si>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</si>
  <si>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</si>
  <si>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</si>
  <si>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</si>
  <si>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</si>
  <si>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</si>
  <si>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</si>
  <si>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</si>
  <si>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</si>
  <si>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</si>
  <si>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</si>
  <si>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</si>
  <si>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</si>
  <si>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</si>
  <si>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</si>
  <si>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</si>
  <si>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</si>
  <si>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</si>
  <si>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</si>
  <si>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</si>
  <si>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</si>
  <si>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</si>
  <si>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</si>
  <si>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</si>
  <si>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</si>
  <si>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</si>
  <si>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</si>
  <si>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</si>
  <si>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</si>
  <si>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</si>
  <si>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</si>
  <si>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</si>
  <si>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</si>
  <si>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</si>
  <si>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</si>
  <si>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</si>
  <si>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</si>
  <si>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</si>
  <si>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</si>
  <si>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</si>
  <si>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</si>
  <si>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</si>
  <si>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</si>
  <si>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</si>
  <si>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</si>
  <si>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</si>
  <si>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</si>
  <si>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</si>
  <si>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</si>
  <si>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</si>
  <si>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</si>
  <si>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</si>
  <si>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</si>
  <si>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</si>
  <si>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</si>
  <si>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</si>
  <si>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</si>
  <si>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</si>
  <si>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</si>
  <si>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</si>
  <si>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</si>
  <si>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</si>
  <si>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</si>
  <si>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</si>
  <si>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</si>
  <si>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</si>
  <si>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</si>
  <si>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</si>
  <si>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</si>
  <si>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</si>
  <si>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</si>
  <si>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</si>
  <si>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</si>
  <si>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</si>
  <si>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</si>
  <si>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</si>
  <si>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</si>
  <si>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</si>
  <si>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</si>
  <si>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</si>
  <si>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</si>
  <si>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</si>
  <si>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</si>
  <si>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</si>
  <si>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</si>
  <si>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</si>
  <si>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</si>
  <si>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</si>
  <si>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</si>
  <si>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</si>
  <si>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</si>
  <si>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</si>
  <si>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</si>
  <si>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</si>
  <si>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</si>
  <si>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</si>
  <si>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</si>
  <si>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</si>
  <si>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</si>
  <si>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</si>
  <si>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</si>
  <si>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</si>
  <si>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</si>
  <si>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</si>
  <si>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</si>
  <si>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</si>
  <si>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</si>
  <si>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</si>
  <si>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</si>
  <si>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</si>
  <si>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</si>
  <si>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</si>
  <si>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</si>
  <si>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</si>
  <si>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</si>
  <si>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</si>
  <si>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</si>
  <si>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</si>
  <si>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</si>
  <si>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</si>
  <si>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</si>
  <si>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</si>
  <si>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</si>
  <si>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</si>
  <si>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</si>
  <si>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</si>
  <si>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</si>
  <si>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</si>
  <si>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</si>
  <si>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</si>
  <si>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</si>
  <si>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</si>
  <si>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</si>
  <si>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</si>
  <si>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</si>
  <si>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</si>
  <si>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</si>
  <si>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</si>
  <si>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</si>
  <si>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</si>
  <si>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</si>
  <si>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</si>
  <si>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</si>
  <si>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</si>
  <si>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</si>
  <si>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</si>
  <si>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</si>
  <si>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</si>
  <si>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</si>
  <si>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</si>
  <si>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</si>
  <si>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</si>
  <si>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</si>
  <si>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</si>
  <si>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</si>
  <si>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</si>
  <si>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</si>
  <si>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</si>
  <si>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</si>
  <si>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</si>
  <si>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</si>
  <si>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</si>
  <si>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</si>
  <si>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</si>
  <si>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</si>
  <si>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</si>
  <si>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</si>
  <si>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</si>
  <si>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</si>
  <si>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</si>
  <si>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</si>
  <si>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</si>
  <si>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</si>
  <si>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</si>
  <si>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</si>
  <si>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</si>
  <si>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</si>
  <si>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</si>
  <si>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</si>
  <si>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</si>
  <si>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</si>
  <si>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</si>
  <si>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</si>
  <si>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</si>
  <si>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</si>
  <si>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</si>
  <si>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</si>
  <si>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</si>
  <si>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</si>
  <si>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</si>
  <si>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</si>
  <si>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</si>
  <si>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</si>
  <si>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</si>
  <si>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</si>
  <si>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</si>
  <si>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</si>
  <si>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</si>
  <si>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</si>
  <si>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</si>
  <si>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</si>
  <si>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</si>
  <si>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</si>
  <si>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</si>
  <si>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</si>
  <si>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</si>
  <si>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</si>
  <si>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</si>
  <si>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</si>
  <si>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</si>
  <si>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</si>
  <si>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</si>
  <si>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</si>
  <si>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</si>
  <si>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</si>
  <si>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</si>
  <si>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</si>
  <si>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</si>
  <si>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</si>
  <si>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</si>
  <si>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</si>
  <si>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</si>
  <si>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</si>
  <si>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</si>
  <si>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</si>
  <si>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</si>
  <si>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</si>
  <si>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</si>
  <si>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</si>
  <si>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2022年02月21日 17:47:35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</si>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</sst>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1033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HYPERLINK("[\\192.168.10.16\St1Share(NAS)\SKL\DB\GenTables\L9-報表作業\SlipEbsRecord.xlsx]DBD!A1",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HYPERLINK("[\\192.168.10.16\St1Share(NAS)\SKL\DB\GenTables\L9-報表作業\SlipMedia2022.xlsx]DBD!A1",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HYPERLINK("[\\192.168.10.16\St1Share(NAS)\SKL\DB\GenTables\L9-報表作業\UspErrorLog.xlsx]DBD!A1", "連結")</f>
        <v>連結</v>
      </c>
      <c r="E318" s="1" t="s">
        <v>925</v>
      </c>
    </row>
    <row r="319">
      <c r="A319" s="1" t="s">
        <v>862</v>
      </c>
      <c r="B319" s="1" t="s">
        <v>926</v>
      </c>
      <c r="C319" s="1" t="s">
        <v>927</v>
      </c>
      <c r="D319" s="2" t="str">
        <f>HYPERLINK("[\\192.168.10.16\St1Share(NAS)\SKL\DB\GenTables\L9-報表作業\YearlyHouseLoanInt.xlsx]DBD!A1", "連結")</f>
        <v>連結</v>
      </c>
      <c r="E319" s="1" t="s">
        <v>928</v>
      </c>
    </row>
    <row r="320">
      <c r="A320" s="1" t="s">
        <v>929</v>
      </c>
      <c r="B320" s="1" t="s">
        <v>930</v>
      </c>
      <c r="C320" s="1" t="s">
        <v>931</v>
      </c>
      <c r="D320" s="2" t="str">
        <f>HYPERLINK("[\\192.168.10.16\St1Share(NAS)\SKL\DB\GenTables\XX-系統\TxAgent.xlsx]DBD!A1", "連結")</f>
        <v>連結</v>
      </c>
      <c r="E320" s="1" t="s">
        <v>932</v>
      </c>
    </row>
    <row r="321">
      <c r="A321" s="1" t="s">
        <v>929</v>
      </c>
      <c r="B321" s="1" t="s">
        <v>933</v>
      </c>
      <c r="C321" s="1" t="s">
        <v>934</v>
      </c>
      <c r="D321" s="2" t="str">
        <f>HYPERLINK("[\\192.168.10.16\St1Share(NAS)\SKL\DB\GenTables\XX-系統\TxAmlCredit.xlsx]DBD!A1", "連結")</f>
        <v>連結</v>
      </c>
      <c r="E321" s="1" t="s">
        <v>935</v>
      </c>
    </row>
    <row r="322">
      <c r="A322" s="1" t="s">
        <v>929</v>
      </c>
      <c r="B322" s="1" t="s">
        <v>936</v>
      </c>
      <c r="C322" s="1" t="s">
        <v>937</v>
      </c>
      <c r="D322" s="2" t="str">
        <f>HYPERLINK("[\\192.168.10.16\St1Share(NAS)\SKL\DB\GenTables\XX-系統\TxAmlLog.xlsx]DBD!A1", "連結")</f>
        <v>連結</v>
      </c>
      <c r="E322" s="1" t="s">
        <v>938</v>
      </c>
    </row>
    <row r="323">
      <c r="A323" s="1" t="s">
        <v>929</v>
      </c>
      <c r="B323" s="1" t="s">
        <v>939</v>
      </c>
      <c r="C323" s="1" t="s">
        <v>940</v>
      </c>
      <c r="D323" s="2" t="str">
        <f>HYPERLINK("[\\192.168.10.16\St1Share(NAS)\SKL\DB\GenTables\XX-系統\TxAmlNotice.xlsx]DBD!A1", "連結")</f>
        <v>連結</v>
      </c>
      <c r="E323" s="1" t="s">
        <v>941</v>
      </c>
    </row>
    <row r="324">
      <c r="A324" s="1" t="s">
        <v>929</v>
      </c>
      <c r="B324" s="1" t="s">
        <v>942</v>
      </c>
      <c r="C324" s="1" t="s">
        <v>943</v>
      </c>
      <c r="D324" s="2" t="str">
        <f>HYPERLINK("[\\192.168.10.16\St1Share(NAS)\SKL\DB\GenTables\XX-系統\TxAmlRating.xlsx]DBD!A1", "連結")</f>
        <v>連結</v>
      </c>
      <c r="E324" s="1" t="s">
        <v>944</v>
      </c>
    </row>
    <row r="325">
      <c r="A325" s="1" t="s">
        <v>929</v>
      </c>
      <c r="B325" s="1" t="s">
        <v>945</v>
      </c>
      <c r="C325" s="1" t="s">
        <v>946</v>
      </c>
      <c r="D325" s="2" t="str">
        <f>HYPERLINK("[\\192.168.10.16\St1Share(NAS)\SKL\DB\GenTables\XX-系統\TxApLog.xlsx]DBD!A1", "連結")</f>
        <v>連結</v>
      </c>
      <c r="E325" s="1" t="s">
        <v>947</v>
      </c>
    </row>
    <row r="326">
      <c r="A326" s="1" t="s">
        <v>929</v>
      </c>
      <c r="B326" s="1" t="s">
        <v>948</v>
      </c>
      <c r="C326" s="1" t="s">
        <v>949</v>
      </c>
      <c r="D326" s="2" t="str">
        <f>HYPERLINK("[\\192.168.10.16\St1Share(NAS)\SKL\DB\GenTables\XX-系統\TxApLogList.xlsx]DBD!A1", "連結")</f>
        <v>連結</v>
      </c>
      <c r="E326" s="1" t="s">
        <v>950</v>
      </c>
    </row>
    <row r="327">
      <c r="A327" s="1" t="s">
        <v>929</v>
      </c>
      <c r="B327" s="1" t="s">
        <v>951</v>
      </c>
      <c r="C327" s="1" t="s">
        <v>952</v>
      </c>
      <c r="D327" s="2" t="str">
        <f>HYPERLINK("[\\192.168.10.16\St1Share(NAS)\SKL\DB\GenTables\XX-系統\TxAttachment.xlsx]DBD!A1", "連結")</f>
        <v>連結</v>
      </c>
      <c r="E327" s="1" t="s">
        <v>953</v>
      </c>
    </row>
    <row r="328">
      <c r="A328" s="1" t="s">
        <v>929</v>
      </c>
      <c r="B328" s="1" t="s">
        <v>954</v>
      </c>
      <c r="C328" s="1" t="s">
        <v>955</v>
      </c>
      <c r="D328" s="2" t="str">
        <f>HYPERLINK("[\\192.168.10.16\St1Share(NAS)\SKL\DB\GenTables\XX-系統\TxAttachType.xlsx]DBD!A1", "連結")</f>
        <v>連結</v>
      </c>
      <c r="E328" s="1" t="s">
        <v>956</v>
      </c>
    </row>
    <row r="329">
      <c r="A329" s="1" t="s">
        <v>929</v>
      </c>
      <c r="B329" s="1" t="s">
        <v>957</v>
      </c>
      <c r="C329" s="1" t="s">
        <v>958</v>
      </c>
      <c r="D329" s="2" t="str">
        <f>HYPERLINK("[\\192.168.10.16\St1Share(NAS)\SKL\DB\GenTables\XX-系統\TxAuthGroup.xlsx]DBD!A1", "連結")</f>
        <v>連結</v>
      </c>
      <c r="E329" s="1" t="s">
        <v>959</v>
      </c>
    </row>
    <row r="330">
      <c r="A330" s="1" t="s">
        <v>929</v>
      </c>
      <c r="B330" s="1" t="s">
        <v>960</v>
      </c>
      <c r="C330" s="1" t="s">
        <v>961</v>
      </c>
      <c r="D330" s="2" t="str">
        <f>HYPERLINK("[\\192.168.10.16\St1Share(NAS)\SKL\DB\GenTables\XX-系統\TxAuthority.xlsx]DBD!A1", "連結")</f>
        <v>連結</v>
      </c>
      <c r="E330" s="1" t="s">
        <v>962</v>
      </c>
    </row>
    <row r="331">
      <c r="A331" s="1" t="s">
        <v>929</v>
      </c>
      <c r="B331" s="1" t="s">
        <v>963</v>
      </c>
      <c r="C331" s="1" t="s">
        <v>964</v>
      </c>
      <c r="D331" s="2" t="str">
        <f>HYPERLINK("[\\192.168.10.16\St1Share(NAS)\SKL\DB\GenTables\XX-系統\TxAuthorize.xlsx]DBD!A1", "連結")</f>
        <v>連結</v>
      </c>
      <c r="E331" s="1" t="s">
        <v>965</v>
      </c>
    </row>
    <row r="332">
      <c r="A332" s="1" t="s">
        <v>929</v>
      </c>
      <c r="B332" s="1" t="s">
        <v>966</v>
      </c>
      <c r="C332" s="1" t="s">
        <v>967</v>
      </c>
      <c r="D332" s="2" t="str">
        <f>HYPERLINK("[\\192.168.10.16\St1Share(NAS)\SKL\DB\GenTables\XX-系統\TxBizDate.xlsx]DBD!A1", "連結")</f>
        <v>連結</v>
      </c>
      <c r="E332" s="1" t="s">
        <v>968</v>
      </c>
    </row>
    <row r="333">
      <c r="A333" s="1" t="s">
        <v>929</v>
      </c>
      <c r="B333" s="1" t="s">
        <v>969</v>
      </c>
      <c r="C333" s="1" t="s">
        <v>970</v>
      </c>
      <c r="D333" s="2" t="str">
        <f>HYPERLINK("[\\192.168.10.16\St1Share(NAS)\SKL\DB\GenTables\XX-系統\TxControl.xlsx]DBD!A1", "連結")</f>
        <v>連結</v>
      </c>
      <c r="E333" s="1" t="s">
        <v>971</v>
      </c>
    </row>
    <row r="334">
      <c r="A334" s="1" t="s">
        <v>929</v>
      </c>
      <c r="B334" s="1" t="s">
        <v>972</v>
      </c>
      <c r="C334" s="1" t="s">
        <v>973</v>
      </c>
      <c r="D334" s="2" t="str">
        <f>HYPERLINK("[\\192.168.10.16\St1Share(NAS)\SKL\DB\GenTables\XX-系統\TxCruiser.xlsx]DBD!A1", "連結")</f>
        <v>連結</v>
      </c>
      <c r="E334" s="1" t="s">
        <v>974</v>
      </c>
    </row>
    <row r="335">
      <c r="A335" s="1" t="s">
        <v>929</v>
      </c>
      <c r="B335" s="1" t="s">
        <v>975</v>
      </c>
      <c r="C335" s="1" t="s">
        <v>976</v>
      </c>
      <c r="D335" s="2" t="str">
        <f>HYPERLINK("[\\192.168.10.16\St1Share(NAS)\SKL\DB\GenTables\XX-系統\TxCurr.xlsx]DBD!A1", "連結")</f>
        <v>連結</v>
      </c>
      <c r="E335" s="1" t="s">
        <v>977</v>
      </c>
    </row>
    <row r="336">
      <c r="A336" s="1" t="s">
        <v>929</v>
      </c>
      <c r="B336" s="1" t="s">
        <v>978</v>
      </c>
      <c r="C336" s="1" t="s">
        <v>979</v>
      </c>
      <c r="D336" s="2" t="str">
        <f>HYPERLINK("[\\192.168.10.16\St1Share(NAS)\SKL\DB\GenTables\XX-系統\TxDataLog.xlsx]DBD!A1", "連結")</f>
        <v>連結</v>
      </c>
      <c r="E336" s="1" t="s">
        <v>980</v>
      </c>
    </row>
    <row r="337">
      <c r="A337" s="1" t="s">
        <v>929</v>
      </c>
      <c r="B337" s="1" t="s">
        <v>981</v>
      </c>
      <c r="C337" s="1" t="s">
        <v>982</v>
      </c>
      <c r="D337" s="2" t="str">
        <f>HYPERLINK("[\\192.168.10.16\St1Share(NAS)\SKL\DB\GenTables\XX-系統\TxErrCode.xlsx]DBD!A1", "連結")</f>
        <v>連結</v>
      </c>
      <c r="E337" s="1" t="s">
        <v>983</v>
      </c>
    </row>
    <row r="338">
      <c r="A338" s="1" t="s">
        <v>929</v>
      </c>
      <c r="B338" s="1" t="s">
        <v>984</v>
      </c>
      <c r="C338" s="1" t="s">
        <v>985</v>
      </c>
      <c r="D338" s="2" t="str">
        <f>HYPERLINK("[\\192.168.10.16\St1Share(NAS)\SKL\DB\GenTables\XX-系統\TxFile.xlsx]DBD!A1", "連結")</f>
        <v>連結</v>
      </c>
      <c r="E338" s="1" t="s">
        <v>986</v>
      </c>
    </row>
    <row r="339">
      <c r="A339" s="1" t="s">
        <v>929</v>
      </c>
      <c r="B339" s="1" t="s">
        <v>987</v>
      </c>
      <c r="C339" s="1" t="s">
        <v>988</v>
      </c>
      <c r="D339" s="2" t="str">
        <f>HYPERLINK("[\\192.168.10.16\St1Share(NAS)\SKL\DB\GenTables\XX-系統\TxFlow.xlsx]DBD!A1", "連結")</f>
        <v>連結</v>
      </c>
      <c r="E339" s="1" t="s">
        <v>989</v>
      </c>
    </row>
    <row r="340">
      <c r="A340" s="1" t="s">
        <v>929</v>
      </c>
      <c r="B340" s="1" t="s">
        <v>990</v>
      </c>
      <c r="C340" s="1" t="s">
        <v>991</v>
      </c>
      <c r="D340" s="2" t="str">
        <f>HYPERLINK("[\\192.168.10.16\St1Share(NAS)\SKL\DB\GenTables\XX-系統\TxHoliday.xlsx]DBD!A1", "連結")</f>
        <v>連結</v>
      </c>
      <c r="E340" s="1" t="s">
        <v>992</v>
      </c>
    </row>
    <row r="341">
      <c r="A341" s="1" t="s">
        <v>929</v>
      </c>
      <c r="B341" s="1" t="s">
        <v>993</v>
      </c>
      <c r="C341" s="1" t="s">
        <v>994</v>
      </c>
      <c r="D341" s="2" t="str">
        <f>HYPERLINK("[\\192.168.10.16\St1Share(NAS)\SKL\DB\GenTables\XX-系統\TxInquiry.xlsx]DBD!A1", "連結")</f>
        <v>連結</v>
      </c>
      <c r="E341" s="1" t="s">
        <v>995</v>
      </c>
    </row>
    <row r="342">
      <c r="A342" s="1" t="s">
        <v>929</v>
      </c>
      <c r="B342" s="1" t="s">
        <v>996</v>
      </c>
      <c r="C342" s="1" t="s">
        <v>997</v>
      </c>
      <c r="D342" s="2" t="str">
        <f>HYPERLINK("[\\192.168.10.16\St1Share(NAS)\SKL\DB\GenTables\XX-系統\TxLock.xlsx]DBD!A1", "連結")</f>
        <v>連結</v>
      </c>
      <c r="E342" s="1" t="s">
        <v>998</v>
      </c>
    </row>
    <row r="343">
      <c r="A343" s="1" t="s">
        <v>929</v>
      </c>
      <c r="B343" s="1" t="s">
        <v>999</v>
      </c>
      <c r="C343" s="1" t="s">
        <v>1000</v>
      </c>
      <c r="D343" s="2" t="str">
        <f>HYPERLINK("[\\192.168.10.16\St1Share(NAS)\SKL\DB\GenTables\XX-系統\TxPrinter.xlsx]DBD!A1", "連結")</f>
        <v>連結</v>
      </c>
      <c r="E343" s="1" t="s">
        <v>1001</v>
      </c>
    </row>
    <row r="344">
      <c r="A344" s="1" t="s">
        <v>929</v>
      </c>
      <c r="B344" s="1" t="s">
        <v>1002</v>
      </c>
      <c r="C344" s="1" t="s">
        <v>988</v>
      </c>
      <c r="D344" s="2" t="str">
        <f>HYPERLINK("[\\192.168.10.16\St1Share(NAS)\SKL\DB\GenTables\XX-系統\TxProcess.xlsx]DBD!A1", "連結")</f>
        <v>連結</v>
      </c>
      <c r="E344" s="1" t="s">
        <v>1003</v>
      </c>
    </row>
    <row r="345">
      <c r="A345" s="1" t="s">
        <v>929</v>
      </c>
      <c r="B345" s="1" t="s">
        <v>1004</v>
      </c>
      <c r="C345" s="1" t="s">
        <v>1005</v>
      </c>
      <c r="D345" s="2" t="str">
        <f>HYPERLINK("[\\192.168.10.16\St1Share(NAS)\SKL\DB\GenTables\XX-系統\TxRecord.xlsx]DBD!A1", "連結")</f>
        <v>連結</v>
      </c>
      <c r="E345" s="1" t="s">
        <v>1006</v>
      </c>
    </row>
    <row r="346">
      <c r="A346" s="1" t="s">
        <v>929</v>
      </c>
      <c r="B346" s="1" t="s">
        <v>1007</v>
      </c>
      <c r="C346" s="1" t="s">
        <v>1008</v>
      </c>
      <c r="D346" s="2" t="str">
        <f>HYPERLINK("[\\192.168.10.16\St1Share(NAS)\SKL\DB\GenTables\XX-系統\TxTeller.xlsx]DBD!A1", "連結")</f>
        <v>連結</v>
      </c>
      <c r="E346" s="1" t="s">
        <v>1009</v>
      </c>
    </row>
    <row r="347">
      <c r="A347" s="1" t="s">
        <v>929</v>
      </c>
      <c r="B347" s="1" t="s">
        <v>1010</v>
      </c>
      <c r="C347" s="1" t="s">
        <v>1011</v>
      </c>
      <c r="D347" s="2" t="str">
        <f>HYPERLINK("[\\192.168.10.16\St1Share(NAS)\SKL\DB\GenTables\XX-系統\TxTellerAuth.xlsx]DBD!A1", "連結")</f>
        <v>連結</v>
      </c>
      <c r="E347" s="1" t="s">
        <v>1012</v>
      </c>
    </row>
    <row r="348">
      <c r="A348" s="1" t="s">
        <v>929</v>
      </c>
      <c r="B348" s="1" t="s">
        <v>1013</v>
      </c>
      <c r="C348" s="1" t="s">
        <v>1008</v>
      </c>
      <c r="D348" s="2" t="str">
        <f>HYPERLINK("[\\192.168.10.16\St1Share(NAS)\SKL\DB\GenTables\XX-系統\TxTellerTest.xlsx]DBD!A1", "連結")</f>
        <v>連結</v>
      </c>
      <c r="E348" s="1" t="s">
        <v>1014</v>
      </c>
    </row>
    <row r="349">
      <c r="A349" s="1" t="s">
        <v>929</v>
      </c>
      <c r="B349" s="1" t="s">
        <v>1015</v>
      </c>
      <c r="C349" s="1" t="s">
        <v>1016</v>
      </c>
      <c r="D349" s="2" t="str">
        <f>HYPERLINK("[\\192.168.10.16\St1Share(NAS)\SKL\DB\GenTables\XX-系統\TxTemp.xlsx]DBD!A1", "連結")</f>
        <v>連結</v>
      </c>
      <c r="E349" s="1" t="s">
        <v>1017</v>
      </c>
    </row>
    <row r="350">
      <c r="A350" s="1" t="s">
        <v>929</v>
      </c>
      <c r="B350" s="1" t="s">
        <v>1018</v>
      </c>
      <c r="C350" s="1" t="s">
        <v>1019</v>
      </c>
      <c r="D350" s="2" t="str">
        <f>HYPERLINK("[\\192.168.10.16\St1Share(NAS)\SKL\DB\GenTables\XX-系統\TxToDoDetail.xlsx]DBD!A1", "連結")</f>
        <v>連結</v>
      </c>
      <c r="E350" s="1" t="s">
        <v>1020</v>
      </c>
    </row>
    <row r="351">
      <c r="A351" s="1" t="s">
        <v>929</v>
      </c>
      <c r="B351" s="1" t="s">
        <v>1021</v>
      </c>
      <c r="C351" s="1" t="s">
        <v>1022</v>
      </c>
      <c r="D351" s="2" t="str">
        <f>HYPERLINK("[\\192.168.10.16\St1Share(NAS)\SKL\DB\GenTables\XX-系統\TxToDoDetailReserve.xlsx]DBD!A1", "連結")</f>
        <v>連結</v>
      </c>
      <c r="E351" s="1" t="s">
        <v>1023</v>
      </c>
    </row>
    <row r="352">
      <c r="A352" s="1" t="s">
        <v>929</v>
      </c>
      <c r="B352" s="1" t="s">
        <v>1024</v>
      </c>
      <c r="C352" s="1" t="s">
        <v>1025</v>
      </c>
      <c r="D352" s="2" t="str">
        <f>HYPERLINK("[\\192.168.10.16\St1Share(NAS)\SKL\DB\GenTables\XX-系統\TxToDoMain.xlsx]DBD!A1", "連結")</f>
        <v>連結</v>
      </c>
      <c r="E352" s="1" t="s">
        <v>1026</v>
      </c>
    </row>
    <row r="353">
      <c r="A353" s="1" t="s">
        <v>929</v>
      </c>
      <c r="B353" s="1" t="s">
        <v>1027</v>
      </c>
      <c r="C353" s="1" t="s">
        <v>1028</v>
      </c>
      <c r="D353" s="2" t="str">
        <f>HYPERLINK("[\\192.168.10.16\St1Share(NAS)\SKL\DB\GenTables\XX-系統\TxTranCode.xlsx]DBD!A1", "連結")</f>
        <v>連結</v>
      </c>
      <c r="E353" s="1" t="s">
        <v>1029</v>
      </c>
    </row>
    <row r="354">
      <c r="A354" s="1" t="s">
        <v>929</v>
      </c>
      <c r="B354" s="1" t="s">
        <v>1030</v>
      </c>
      <c r="C354" s="1" t="s">
        <v>1031</v>
      </c>
      <c r="D354" s="2" t="str">
        <f>HYPERLINK("[\\192.168.10.16\St1Share(NAS)\SKL\DB\GenTables\XX-系統\TxUnLock.xlsx]DBD!A1", "連結")</f>
        <v>連結</v>
      </c>
      <c r="E354" s="1" t="s">
        <v>1032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2022-02-24T08:26:49Z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