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6990"/>
  </bookViews>
  <sheets>
    <sheet name="Portfolio" sheetId="82" r:id="rId1"/>
    <sheet name="Bad Rate-房貸(by件數)" sheetId="79" r:id="rId2"/>
    <sheet name="Bad Rate-房貸(by金額)" sheetId="78" r:id="rId3"/>
    <sheet name="Deliquency" sheetId="61" r:id="rId4"/>
    <sheet name="Collection" sheetId="71" r:id="rId5"/>
  </sheets>
  <definedNames>
    <definedName name="_xlnm.Database" localSheetId="1">#REF!</definedName>
    <definedName name="_xlnm.Database" localSheetId="0">#REF!</definedName>
    <definedName name="_xlnm.Database">#REF!</definedName>
    <definedName name="_xlnm.Print_Area" localSheetId="1">'Bad Rate-房貸(by件數)'!$A$1:$AL$58</definedName>
    <definedName name="_xlnm.Print_Area" localSheetId="2">'Bad Rate-房貸(by金額)'!$A$1:$AL$58</definedName>
    <definedName name="_xlnm.Print_Area" localSheetId="3">Deliquency!$A$2:$M$25</definedName>
    <definedName name="_xlnm.Print_Area" localSheetId="0">Portfolio!$A$1:$T$29</definedName>
    <definedName name="T148_RESULT" localSheetId="1">'Bad Rate-房貸(by件數)'!$B$4:$C$42</definedName>
    <definedName name="T148_RESULT" localSheetId="2">'Bad Rate-房貸(by金額)'!$B$4:$C$43</definedName>
  </definedNames>
  <calcPr calcId="162913"/>
</workbook>
</file>

<file path=xl/calcChain.xml><?xml version="1.0" encoding="utf-8"?>
<calcChain xmlns="http://schemas.openxmlformats.org/spreadsheetml/2006/main">
  <c r="C42" i="79" l="1"/>
  <c r="B42" i="79"/>
  <c r="C41" i="79"/>
  <c r="C40" i="79"/>
  <c r="C39" i="79"/>
  <c r="C38" i="79"/>
  <c r="C37" i="79"/>
  <c r="C36" i="79"/>
  <c r="C35" i="79"/>
  <c r="C34" i="79"/>
  <c r="C33" i="79"/>
  <c r="C32" i="79"/>
  <c r="C31" i="79"/>
  <c r="C30" i="79"/>
  <c r="C29" i="79"/>
  <c r="C28" i="79"/>
  <c r="C27" i="79"/>
  <c r="C26" i="79"/>
  <c r="C25" i="79"/>
  <c r="C24" i="79"/>
  <c r="C23" i="79"/>
  <c r="C22" i="79"/>
  <c r="C21" i="79"/>
  <c r="C20" i="79"/>
  <c r="C19" i="79"/>
  <c r="C18" i="79"/>
  <c r="C17" i="79"/>
  <c r="C16" i="79"/>
  <c r="C15" i="79"/>
  <c r="C14" i="79"/>
  <c r="C13" i="79"/>
  <c r="C12" i="79"/>
  <c r="C11" i="79"/>
  <c r="C10" i="79"/>
  <c r="C9" i="79"/>
  <c r="C8" i="79"/>
  <c r="C7" i="79"/>
  <c r="C6" i="79"/>
  <c r="C5" i="79"/>
  <c r="C4" i="79"/>
  <c r="C42" i="78"/>
  <c r="C5" i="78"/>
  <c r="C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" i="78"/>
  <c r="B42" i="78" l="1"/>
  <c r="C56" i="78" l="1"/>
  <c r="F55" i="78"/>
  <c r="E55" i="78"/>
  <c r="D55" i="78"/>
  <c r="C55" i="78"/>
  <c r="I54" i="78"/>
  <c r="H54" i="78"/>
  <c r="G54" i="78"/>
  <c r="F54" i="78"/>
  <c r="E54" i="78"/>
  <c r="D54" i="78"/>
  <c r="C54" i="78"/>
  <c r="L53" i="78"/>
  <c r="K53" i="78"/>
  <c r="J53" i="78"/>
  <c r="I53" i="78"/>
  <c r="H53" i="78"/>
  <c r="G53" i="78"/>
  <c r="F53" i="78"/>
  <c r="E53" i="78"/>
  <c r="D53" i="78"/>
  <c r="C53" i="78"/>
  <c r="O52" i="78"/>
  <c r="N52" i="78"/>
  <c r="M52" i="78"/>
  <c r="L52" i="78"/>
  <c r="K52" i="78"/>
  <c r="J52" i="78"/>
  <c r="I52" i="78"/>
  <c r="H52" i="78"/>
  <c r="G52" i="78"/>
  <c r="F52" i="78"/>
  <c r="E52" i="78"/>
  <c r="D52" i="78"/>
  <c r="C52" i="78"/>
  <c r="R51" i="78"/>
  <c r="Q51" i="78"/>
  <c r="P51" i="78"/>
  <c r="O51" i="78"/>
  <c r="N51" i="78"/>
  <c r="M51" i="78"/>
  <c r="L51" i="78"/>
  <c r="K51" i="78"/>
  <c r="J51" i="78"/>
  <c r="I51" i="78"/>
  <c r="H51" i="78"/>
  <c r="G51" i="78"/>
  <c r="F51" i="78"/>
  <c r="E51" i="78"/>
  <c r="D51" i="78"/>
  <c r="C51" i="78"/>
  <c r="U50" i="78"/>
  <c r="T50" i="78"/>
  <c r="S50" i="78"/>
  <c r="R50" i="78"/>
  <c r="Q50" i="78"/>
  <c r="P50" i="78"/>
  <c r="O50" i="78"/>
  <c r="N50" i="78"/>
  <c r="M50" i="78"/>
  <c r="L50" i="78"/>
  <c r="K50" i="78"/>
  <c r="J50" i="78"/>
  <c r="I50" i="78"/>
  <c r="H50" i="78"/>
  <c r="G50" i="78"/>
  <c r="F50" i="78"/>
  <c r="E50" i="78"/>
  <c r="D50" i="78"/>
  <c r="C50" i="78"/>
  <c r="X49" i="78"/>
  <c r="W49" i="78"/>
  <c r="V49" i="78"/>
  <c r="U49" i="78"/>
  <c r="T49" i="78"/>
  <c r="S49" i="78"/>
  <c r="R49" i="78"/>
  <c r="Q49" i="78"/>
  <c r="P49" i="78"/>
  <c r="O49" i="78"/>
  <c r="N49" i="78"/>
  <c r="M49" i="78"/>
  <c r="L49" i="78"/>
  <c r="K49" i="78"/>
  <c r="J49" i="78"/>
  <c r="I49" i="78"/>
  <c r="H49" i="78"/>
  <c r="G49" i="78"/>
  <c r="F49" i="78"/>
  <c r="E49" i="78"/>
  <c r="D49" i="78"/>
  <c r="C49" i="78"/>
  <c r="AA48" i="78"/>
  <c r="Z48" i="78"/>
  <c r="Y48" i="78"/>
  <c r="X48" i="78"/>
  <c r="W48" i="78"/>
  <c r="V48" i="78"/>
  <c r="U48" i="78"/>
  <c r="T48" i="78"/>
  <c r="S48" i="78"/>
  <c r="R48" i="78"/>
  <c r="Q48" i="78"/>
  <c r="P48" i="78"/>
  <c r="O48" i="78"/>
  <c r="N48" i="78"/>
  <c r="M48" i="78"/>
  <c r="L48" i="78"/>
  <c r="K48" i="78"/>
  <c r="J48" i="78"/>
  <c r="I48" i="78"/>
  <c r="H48" i="78"/>
  <c r="G48" i="78"/>
  <c r="F48" i="78"/>
  <c r="E48" i="78"/>
  <c r="D48" i="78"/>
  <c r="C48" i="78"/>
  <c r="AD47" i="78"/>
  <c r="AC47" i="78"/>
  <c r="AB47" i="78"/>
  <c r="AA47" i="78"/>
  <c r="Z47" i="78"/>
  <c r="Y47" i="78"/>
  <c r="X47" i="78"/>
  <c r="W47" i="78"/>
  <c r="V47" i="78"/>
  <c r="U47" i="78"/>
  <c r="T47" i="78"/>
  <c r="S47" i="78"/>
  <c r="R47" i="78"/>
  <c r="Q47" i="78"/>
  <c r="P47" i="78"/>
  <c r="O47" i="78"/>
  <c r="N47" i="78"/>
  <c r="M47" i="78"/>
  <c r="L47" i="78"/>
  <c r="K47" i="78"/>
  <c r="J47" i="78"/>
  <c r="I47" i="78"/>
  <c r="H47" i="78"/>
  <c r="G47" i="78"/>
  <c r="F47" i="78"/>
  <c r="E47" i="78"/>
  <c r="D47" i="78"/>
  <c r="C47" i="78"/>
  <c r="AG46" i="78"/>
  <c r="AF46" i="78"/>
  <c r="AE46" i="78"/>
  <c r="AD46" i="78"/>
  <c r="AC46" i="78"/>
  <c r="AB46" i="78"/>
  <c r="AA46" i="78"/>
  <c r="Z46" i="78"/>
  <c r="Y46" i="78"/>
  <c r="X46" i="78"/>
  <c r="W46" i="78"/>
  <c r="V46" i="78"/>
  <c r="U46" i="78"/>
  <c r="T46" i="78"/>
  <c r="S46" i="78"/>
  <c r="R46" i="78"/>
  <c r="Q46" i="78"/>
  <c r="P46" i="78"/>
  <c r="O46" i="78"/>
  <c r="N46" i="78"/>
  <c r="M46" i="78"/>
  <c r="L46" i="78"/>
  <c r="K46" i="78"/>
  <c r="J46" i="78"/>
  <c r="I46" i="78"/>
  <c r="H46" i="78"/>
  <c r="G46" i="78"/>
  <c r="F46" i="78"/>
  <c r="E46" i="78"/>
  <c r="D46" i="78"/>
  <c r="C46" i="78"/>
  <c r="AJ45" i="78"/>
  <c r="AI45" i="78"/>
  <c r="AH45" i="78"/>
  <c r="AG45" i="78"/>
  <c r="AF45" i="78"/>
  <c r="AE45" i="78"/>
  <c r="AD45" i="78"/>
  <c r="AC45" i="78"/>
  <c r="AB45" i="78"/>
  <c r="AA45" i="78"/>
  <c r="Z45" i="78"/>
  <c r="Y45" i="78"/>
  <c r="X45" i="78"/>
  <c r="W45" i="78"/>
  <c r="V45" i="78"/>
  <c r="U45" i="78"/>
  <c r="T45" i="78"/>
  <c r="S45" i="78"/>
  <c r="R45" i="78"/>
  <c r="Q45" i="78"/>
  <c r="P45" i="78"/>
  <c r="O45" i="78"/>
  <c r="N45" i="78"/>
  <c r="M45" i="78"/>
  <c r="L45" i="78"/>
  <c r="K45" i="78"/>
  <c r="J45" i="78"/>
  <c r="I45" i="78"/>
  <c r="H45" i="78"/>
  <c r="G45" i="78"/>
  <c r="F45" i="78"/>
  <c r="E45" i="78"/>
  <c r="D45" i="78"/>
  <c r="C45" i="78"/>
  <c r="D55" i="79" l="1"/>
  <c r="E55" i="79"/>
  <c r="F55" i="79"/>
  <c r="D54" i="79"/>
  <c r="E54" i="79"/>
  <c r="F54" i="79"/>
  <c r="G54" i="79"/>
  <c r="H54" i="79"/>
  <c r="I54" i="79"/>
  <c r="D53" i="79"/>
  <c r="E53" i="79"/>
  <c r="F53" i="79"/>
  <c r="G53" i="79"/>
  <c r="H53" i="79"/>
  <c r="I53" i="79"/>
  <c r="J53" i="79"/>
  <c r="K53" i="79"/>
  <c r="L53" i="79"/>
  <c r="D52" i="79"/>
  <c r="E52" i="79"/>
  <c r="F52" i="79"/>
  <c r="G52" i="79"/>
  <c r="H52" i="79"/>
  <c r="I52" i="79"/>
  <c r="J52" i="79"/>
  <c r="K52" i="79"/>
  <c r="L52" i="79"/>
  <c r="M52" i="79"/>
  <c r="N52" i="79"/>
  <c r="O52" i="79"/>
  <c r="D51" i="79"/>
  <c r="E51" i="79"/>
  <c r="F51" i="79"/>
  <c r="G51" i="79"/>
  <c r="H51" i="79"/>
  <c r="I51" i="79"/>
  <c r="J51" i="79"/>
  <c r="K51" i="79"/>
  <c r="L51" i="79"/>
  <c r="M51" i="79"/>
  <c r="N51" i="79"/>
  <c r="O51" i="79"/>
  <c r="P51" i="79"/>
  <c r="Q51" i="79"/>
  <c r="R51" i="79"/>
  <c r="D50" i="79"/>
  <c r="E50" i="79"/>
  <c r="F50" i="79"/>
  <c r="G50" i="79"/>
  <c r="H50" i="79"/>
  <c r="I50" i="79"/>
  <c r="J50" i="79"/>
  <c r="K50" i="79"/>
  <c r="L50" i="79"/>
  <c r="M50" i="79"/>
  <c r="N50" i="79"/>
  <c r="O50" i="79"/>
  <c r="P50" i="79"/>
  <c r="Q50" i="79"/>
  <c r="R50" i="79"/>
  <c r="S50" i="79"/>
  <c r="T50" i="79"/>
  <c r="U50" i="79"/>
  <c r="D49" i="79"/>
  <c r="E49" i="79"/>
  <c r="F49" i="79"/>
  <c r="G49" i="79"/>
  <c r="H49" i="79"/>
  <c r="I49" i="79"/>
  <c r="J49" i="79"/>
  <c r="K49" i="79"/>
  <c r="L49" i="79"/>
  <c r="M49" i="79"/>
  <c r="N49" i="79"/>
  <c r="O49" i="79"/>
  <c r="P49" i="79"/>
  <c r="Q49" i="79"/>
  <c r="R49" i="79"/>
  <c r="S49" i="79"/>
  <c r="T49" i="79"/>
  <c r="U49" i="79"/>
  <c r="V49" i="79"/>
  <c r="W49" i="79"/>
  <c r="X49" i="79"/>
  <c r="D48" i="79"/>
  <c r="E48" i="79"/>
  <c r="F48" i="79"/>
  <c r="G48" i="79"/>
  <c r="H48" i="79"/>
  <c r="I48" i="79"/>
  <c r="J48" i="79"/>
  <c r="K48" i="79"/>
  <c r="L48" i="79"/>
  <c r="M48" i="79"/>
  <c r="N48" i="79"/>
  <c r="O48" i="79"/>
  <c r="P48" i="79"/>
  <c r="Q48" i="79"/>
  <c r="R48" i="79"/>
  <c r="S48" i="79"/>
  <c r="T48" i="79"/>
  <c r="U48" i="79"/>
  <c r="V48" i="79"/>
  <c r="W48" i="79"/>
  <c r="X48" i="79"/>
  <c r="Y48" i="79"/>
  <c r="Z48" i="79"/>
  <c r="AA48" i="79"/>
  <c r="D47" i="79"/>
  <c r="E47" i="79"/>
  <c r="F47" i="79"/>
  <c r="G47" i="79"/>
  <c r="H47" i="79"/>
  <c r="I47" i="79"/>
  <c r="J47" i="79"/>
  <c r="K47" i="79"/>
  <c r="L47" i="79"/>
  <c r="M47" i="79"/>
  <c r="N47" i="79"/>
  <c r="O47" i="79"/>
  <c r="P47" i="79"/>
  <c r="Q47" i="79"/>
  <c r="R47" i="79"/>
  <c r="S47" i="79"/>
  <c r="T47" i="79"/>
  <c r="U47" i="79"/>
  <c r="V47" i="79"/>
  <c r="W47" i="79"/>
  <c r="X47" i="79"/>
  <c r="Y47" i="79"/>
  <c r="Z47" i="79"/>
  <c r="AA47" i="79"/>
  <c r="AB47" i="79"/>
  <c r="AC47" i="79"/>
  <c r="AD47" i="79"/>
  <c r="D46" i="79"/>
  <c r="E46" i="79"/>
  <c r="F46" i="79"/>
  <c r="G46" i="79"/>
  <c r="H46" i="79"/>
  <c r="I46" i="79"/>
  <c r="J46" i="79"/>
  <c r="K46" i="79"/>
  <c r="L46" i="79"/>
  <c r="M46" i="79"/>
  <c r="N46" i="79"/>
  <c r="O46" i="79"/>
  <c r="P46" i="79"/>
  <c r="Q46" i="79"/>
  <c r="R46" i="79"/>
  <c r="S46" i="79"/>
  <c r="T46" i="79"/>
  <c r="U46" i="79"/>
  <c r="V46" i="79"/>
  <c r="W46" i="79"/>
  <c r="X46" i="79"/>
  <c r="Y46" i="79"/>
  <c r="Z46" i="79"/>
  <c r="AA46" i="79"/>
  <c r="AB46" i="79"/>
  <c r="AC46" i="79"/>
  <c r="AD46" i="79"/>
  <c r="AE46" i="79"/>
  <c r="AF46" i="79"/>
  <c r="AG46" i="79"/>
  <c r="E45" i="79"/>
  <c r="F45" i="79"/>
  <c r="G45" i="79"/>
  <c r="H45" i="79"/>
  <c r="I45" i="79"/>
  <c r="J45" i="79"/>
  <c r="K45" i="79"/>
  <c r="L45" i="79"/>
  <c r="M45" i="79"/>
  <c r="N45" i="79"/>
  <c r="O45" i="79"/>
  <c r="P45" i="79"/>
  <c r="Q45" i="79"/>
  <c r="R45" i="79"/>
  <c r="S45" i="79"/>
  <c r="T45" i="79"/>
  <c r="U45" i="79"/>
  <c r="V45" i="79"/>
  <c r="W45" i="79"/>
  <c r="X45" i="79"/>
  <c r="Y45" i="79"/>
  <c r="Z45" i="79"/>
  <c r="AA45" i="79"/>
  <c r="AB45" i="79"/>
  <c r="AC45" i="79"/>
  <c r="AD45" i="79"/>
  <c r="AE45" i="79"/>
  <c r="AF45" i="79"/>
  <c r="AG45" i="79"/>
  <c r="AH45" i="79"/>
  <c r="AI45" i="79"/>
  <c r="AJ45" i="79"/>
  <c r="D45" i="79"/>
  <c r="C56" i="79"/>
  <c r="C55" i="79"/>
  <c r="C54" i="79"/>
  <c r="C53" i="79"/>
  <c r="C51" i="79"/>
  <c r="C50" i="79"/>
  <c r="C49" i="79"/>
  <c r="C48" i="79"/>
  <c r="C47" i="79"/>
  <c r="C46" i="79"/>
  <c r="C45" i="79"/>
  <c r="C52" i="79" l="1"/>
  <c r="P2" i="82" l="1"/>
  <c r="P11" i="82"/>
  <c r="P4" i="82"/>
  <c r="P5" i="82"/>
  <c r="P6" i="82"/>
  <c r="P7" i="82"/>
  <c r="P8" i="82"/>
  <c r="P9" i="82"/>
  <c r="P12" i="82"/>
  <c r="P13" i="82"/>
  <c r="P14" i="82"/>
  <c r="P16" i="82"/>
  <c r="P17" i="82"/>
  <c r="P18" i="82"/>
  <c r="P19" i="82"/>
  <c r="P20" i="82"/>
  <c r="P21" i="82"/>
  <c r="P22" i="82"/>
  <c r="P24" i="82"/>
  <c r="P25" i="82"/>
  <c r="P26" i="82"/>
  <c r="P27" i="82"/>
  <c r="P28" i="82"/>
  <c r="P29" i="82"/>
  <c r="P31" i="82"/>
  <c r="P32" i="82"/>
  <c r="P33" i="82"/>
  <c r="P3" i="82"/>
</calcChain>
</file>

<file path=xl/sharedStrings.xml><?xml version="1.0" encoding="utf-8"?>
<sst xmlns="http://schemas.openxmlformats.org/spreadsheetml/2006/main" count="112" uniqueCount="87">
  <si>
    <t>放款逾放比</t>
    <phoneticPr fontId="3" type="noConversion"/>
  </si>
  <si>
    <t>車貸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</si>
  <si>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</si>
  <si>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t>逾1-2期(M1~M2)金額</t>
    <phoneticPr fontId="3" type="noConversion"/>
  </si>
  <si>
    <t>總額</t>
    <phoneticPr fontId="3" type="noConversion"/>
  </si>
  <si>
    <t>轉催收(M6以上)金額</t>
    <phoneticPr fontId="3" type="noConversion"/>
  </si>
  <si>
    <t>表一</t>
    <phoneticPr fontId="3" type="noConversion"/>
  </si>
  <si>
    <t xml:space="preserve">  股票質押</t>
  </si>
  <si>
    <t xml:space="preserve">  Delinquency</t>
    <phoneticPr fontId="3" type="noConversion"/>
  </si>
  <si>
    <t>註1：逾期款的放款餘額採"總欠款金額"，即"債權金額"</t>
    <phoneticPr fontId="3" type="noConversion"/>
  </si>
  <si>
    <t>溢折價與催收費用</t>
    <phoneticPr fontId="3" type="noConversion"/>
  </si>
  <si>
    <t>溢折價與催收費用</t>
  </si>
  <si>
    <t xml:space="preserve">  Collection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</si>
  <si>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M1 to M2</t>
    </r>
    <phoneticPr fontId="3" type="noConversion"/>
  </si>
  <si>
    <t>房貸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</si>
  <si>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M2 to M3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</si>
  <si>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M3 to M4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</si>
  <si>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M4 to M5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</si>
  <si>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M5 to M6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</si>
  <si>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 xml:space="preserve">M6 to </t>
    </r>
    <r>
      <rPr>
        <b/>
        <sz val="12"/>
        <color indexed="9"/>
        <rFont val="標楷體"/>
        <family val="4"/>
        <charset val="136"/>
      </rPr>
      <t>轉催收</t>
    </r>
    <phoneticPr fontId="3" type="noConversion"/>
  </si>
  <si>
    <r>
      <t>房貸</t>
    </r>
    <r>
      <rPr>
        <b/>
        <sz val="13"/>
        <rFont val="Arial Narrow"/>
        <family val="2"/>
      </rPr>
      <t xml:space="preserve">          </t>
    </r>
    <phoneticPr fontId="3" type="noConversion"/>
  </si>
  <si>
    <r>
      <t>滾動率─</t>
    </r>
    <r>
      <rPr>
        <b/>
        <sz val="12"/>
        <color indexed="9"/>
        <rFont val="標楷體"/>
        <family val="4"/>
        <charset val="136"/>
      </rPr>
      <t>轉催收</t>
    </r>
    <r>
      <rPr>
        <b/>
        <sz val="12"/>
        <color indexed="9"/>
        <rFont val="Arial Narrow"/>
        <family val="2"/>
      </rPr>
      <t xml:space="preserve"> to Loss</t>
    </r>
    <phoneticPr fontId="3" type="noConversion"/>
  </si>
  <si>
    <t>催收款回收率</t>
    <phoneticPr fontId="3" type="noConversion"/>
  </si>
  <si>
    <t>年度呆帳累計回收率</t>
    <phoneticPr fontId="3" type="noConversion"/>
  </si>
  <si>
    <t>初貸月份</t>
    <phoneticPr fontId="3" type="noConversion"/>
  </si>
  <si>
    <t>初貸件數</t>
    <phoneticPr fontId="3" type="noConversion"/>
  </si>
  <si>
    <t>統計月份</t>
    <phoneticPr fontId="3" type="noConversion"/>
  </si>
  <si>
    <t>曾逾期90天(含)以上案件
於資料日之放款件數</t>
    <phoneticPr fontId="3" type="noConversion"/>
  </si>
  <si>
    <t>合計</t>
    <phoneticPr fontId="3" type="noConversion"/>
  </si>
  <si>
    <t>累計曾逾期比率\往來期數</t>
    <phoneticPr fontId="3" type="noConversion"/>
  </si>
  <si>
    <r>
      <t>註：</t>
    </r>
    <r>
      <rPr>
        <sz val="12"/>
        <rFont val="Arial Narrow"/>
        <family val="2"/>
      </rPr>
      <t>96</t>
    </r>
    <r>
      <rPr>
        <sz val="12"/>
        <rFont val="細明體"/>
        <family val="3"/>
        <charset val="136"/>
      </rPr>
      <t>年第一季逾放件數比</t>
    </r>
    <r>
      <rPr>
        <sz val="12"/>
        <rFont val="Arial Narrow"/>
        <family val="2"/>
      </rPr>
      <t>0.03%(1</t>
    </r>
    <r>
      <rPr>
        <sz val="12"/>
        <rFont val="細明體"/>
        <family val="3"/>
        <charset val="136"/>
      </rPr>
      <t>件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經查係北投復興崗貸放時建檔錯誤</t>
    </r>
    <r>
      <rPr>
        <sz val="12"/>
        <rFont val="Arial Narrow"/>
        <family val="2"/>
      </rPr>
      <t>(</t>
    </r>
    <r>
      <rPr>
        <sz val="12"/>
        <rFont val="細明體"/>
        <family val="3"/>
        <charset val="136"/>
      </rPr>
      <t>有寬限期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誤為無寬限期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經稽核室糾正退還已繳本息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同時重新補收利息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致電腦判斷重新收息時點為逾期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本案實際狀況未曾逾期</t>
    </r>
    <r>
      <rPr>
        <sz val="12"/>
        <rFont val="Arial Narrow"/>
        <family val="2"/>
      </rPr>
      <t>,96</t>
    </r>
    <r>
      <rPr>
        <sz val="12"/>
        <rFont val="細明體"/>
        <family val="3"/>
        <charset val="136"/>
      </rPr>
      <t>年第一季貸放案件至今應無逾期件數。</t>
    </r>
    <phoneticPr fontId="3" type="noConversion"/>
  </si>
  <si>
    <t>初貸金額</t>
    <phoneticPr fontId="3" type="noConversion"/>
  </si>
  <si>
    <r>
      <t>註：</t>
    </r>
    <r>
      <rPr>
        <sz val="10"/>
        <rFont val="Arial Narrow"/>
        <family val="2"/>
      </rPr>
      <t>Q1_95</t>
    </r>
    <r>
      <rPr>
        <sz val="10"/>
        <rFont val="細明體"/>
        <family val="3"/>
        <charset val="136"/>
      </rPr>
      <t>初貸件數在撥貸第</t>
    </r>
    <r>
      <rPr>
        <sz val="10"/>
        <rFont val="Arial Narrow"/>
        <family val="2"/>
      </rPr>
      <t>12</t>
    </r>
    <r>
      <rPr>
        <sz val="10"/>
        <rFont val="細明體"/>
        <family val="3"/>
        <charset val="136"/>
      </rPr>
      <t>個月時的</t>
    </r>
    <r>
      <rPr>
        <sz val="10"/>
        <rFont val="Arial Narrow"/>
        <family val="2"/>
      </rPr>
      <t>bad rate = (</t>
    </r>
    <r>
      <rPr>
        <sz val="10"/>
        <rFont val="細明體"/>
        <family val="3"/>
        <charset val="136"/>
      </rPr>
      <t>當季貸放件數中，於</t>
    </r>
    <r>
      <rPr>
        <sz val="10"/>
        <rFont val="Arial Narrow"/>
        <family val="2"/>
      </rPr>
      <t>96/01</t>
    </r>
    <r>
      <rPr>
        <sz val="10"/>
        <rFont val="細明體"/>
        <family val="3"/>
        <charset val="136"/>
      </rPr>
      <t>欠款曾經超過</t>
    </r>
    <r>
      <rPr>
        <sz val="10"/>
        <rFont val="Arial Narrow"/>
        <family val="2"/>
      </rPr>
      <t>90</t>
    </r>
    <r>
      <rPr>
        <sz val="10"/>
        <rFont val="細明體"/>
        <family val="3"/>
        <charset val="136"/>
      </rPr>
      <t>天以上案件於資料日之放款餘額</t>
    </r>
    <r>
      <rPr>
        <sz val="10"/>
        <rFont val="Arial Narrow"/>
        <family val="2"/>
      </rPr>
      <t>) / (Q1_95</t>
    </r>
    <r>
      <rPr>
        <sz val="10"/>
        <rFont val="細明體"/>
        <family val="3"/>
        <charset val="136"/>
      </rPr>
      <t>核貸的總初貸金額</t>
    </r>
    <r>
      <rPr>
        <sz val="10"/>
        <rFont val="Arial Narrow"/>
        <family val="2"/>
      </rPr>
      <t xml:space="preserve">)  </t>
    </r>
    <phoneticPr fontId="3" type="noConversion"/>
  </si>
  <si>
    <t>逾期金額</t>
    <phoneticPr fontId="3" type="noConversion"/>
  </si>
  <si>
    <t>核貸金額</t>
    <phoneticPr fontId="3" type="noConversion"/>
  </si>
  <si>
    <t xml:space="preserve">  Portfolio</t>
    <phoneticPr fontId="3" type="noConversion"/>
  </si>
  <si>
    <t xml:space="preserve">  聯貸案</t>
    <phoneticPr fontId="3" type="noConversion"/>
  </si>
  <si>
    <t>放款平均利率</t>
    <phoneticPr fontId="3" type="noConversion"/>
  </si>
  <si>
    <t>註1. 車貸利率以每年與合作廠商簽訂之固定利潤利率為基準。</t>
    <phoneticPr fontId="3" type="noConversion"/>
  </si>
  <si>
    <t>授信組合餘額</t>
    <phoneticPr fontId="3" type="noConversion"/>
  </si>
  <si>
    <t>大額授信件餘額</t>
    <phoneticPr fontId="3" type="noConversion"/>
  </si>
  <si>
    <t>金額</t>
    <phoneticPr fontId="3" type="noConversion"/>
  </si>
  <si>
    <t>件數</t>
    <phoneticPr fontId="3" type="noConversion"/>
  </si>
  <si>
    <t>金額</t>
    <phoneticPr fontId="3" type="noConversion"/>
  </si>
  <si>
    <t xml:space="preserve">  聯貸案</t>
    <phoneticPr fontId="3" type="noConversion"/>
  </si>
  <si>
    <t xml:space="preserve">  股票質押</t>
    <phoneticPr fontId="3" type="noConversion"/>
  </si>
  <si>
    <t xml:space="preserve">  股票質押</t>
    <phoneticPr fontId="3" type="noConversion"/>
  </si>
  <si>
    <t>保單分紅利率</t>
    <phoneticPr fontId="3" type="noConversion"/>
  </si>
  <si>
    <t xml:space="preserve">  聯貸案</t>
    <phoneticPr fontId="3" type="noConversion"/>
  </si>
  <si>
    <t>當月毛報酬率</t>
    <phoneticPr fontId="3" type="noConversion"/>
  </si>
  <si>
    <t>房貸通路</t>
    <phoneticPr fontId="3" type="noConversion"/>
  </si>
  <si>
    <t>企金通路</t>
    <phoneticPr fontId="3" type="noConversion"/>
  </si>
  <si>
    <t>放款毛報酬率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</si>
  <si>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</si>
  <si>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</si>
  <si>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rPr>
        <b/>
        <sz val="11"/>
        <rFont val="標楷體"/>
        <family val="4"/>
        <charset val="136"/>
      </rPr>
      <t>前</t>
    </r>
    <r>
      <rPr>
        <b/>
        <sz val="11"/>
        <rFont val="Arial Black"/>
        <family val="2"/>
      </rPr>
      <t>12</t>
    </r>
    <r>
      <rPr>
        <b/>
        <sz val="11"/>
        <rFont val="標楷體"/>
        <family val="4"/>
        <charset val="136"/>
      </rPr>
      <t>個月
平均值</t>
    </r>
    <phoneticPr fontId="3" type="noConversion"/>
  </si>
  <si>
    <t>表五</t>
    <phoneticPr fontId="3" type="noConversion"/>
  </si>
  <si>
    <t>表三 _ 房貸</t>
    <phoneticPr fontId="3" type="noConversion"/>
  </si>
  <si>
    <t>表二 _ 房貸</t>
    <phoneticPr fontId="3" type="noConversion"/>
  </si>
  <si>
    <t>單位：百萬元</t>
    <phoneticPr fontId="3" type="noConversion"/>
  </si>
  <si>
    <t>當月平均利率</t>
    <phoneticPr fontId="3" type="noConversion"/>
  </si>
  <si>
    <t>授信組合占比</t>
    <phoneticPr fontId="3" type="noConversion"/>
  </si>
  <si>
    <t>表四 （１）</t>
    <phoneticPr fontId="3" type="noConversion"/>
  </si>
  <si>
    <r>
      <t xml:space="preserve">  1000</t>
    </r>
    <r>
      <rPr>
        <b/>
        <sz val="14"/>
        <rFont val="標楷體"/>
        <family val="4"/>
        <charset val="136"/>
      </rPr>
      <t>萬以上</t>
    </r>
    <phoneticPr fontId="3" type="noConversion"/>
  </si>
  <si>
    <r>
      <t xml:space="preserve">  3000</t>
    </r>
    <r>
      <rPr>
        <b/>
        <sz val="14"/>
        <rFont val="標楷體"/>
        <family val="4"/>
        <charset val="136"/>
      </rPr>
      <t>萬以上</t>
    </r>
    <r>
      <rPr>
        <sz val="12"/>
        <rFont val="新細明體"/>
        <family val="1"/>
        <charset val="136"/>
      </rPr>
      <t/>
    </r>
    <phoneticPr fontId="3" type="noConversion"/>
  </si>
  <si>
    <t>轉銷損失金額</t>
    <phoneticPr fontId="3" type="noConversion"/>
  </si>
  <si>
    <t>逾期件數</t>
    <phoneticPr fontId="3" type="noConversion"/>
  </si>
  <si>
    <t>核貸件數</t>
    <phoneticPr fontId="3" type="noConversion"/>
  </si>
  <si>
    <t>季</t>
    <phoneticPr fontId="3" type="noConversion"/>
  </si>
  <si>
    <t>逾3-6期(M3~M6)金額</t>
    <phoneticPr fontId="3" type="noConversion"/>
  </si>
  <si>
    <t>逾3-6期(M3~M6)金額</t>
    <phoneticPr fontId="3" type="noConversion"/>
  </si>
  <si>
    <t>逾3-6期(M3~M6)金額</t>
    <phoneticPr fontId="3" type="noConversion"/>
  </si>
  <si>
    <t>放款總餘額</t>
    <phoneticPr fontId="3" type="noConversion"/>
  </si>
  <si>
    <t>房貸</t>
    <phoneticPr fontId="3" type="noConversion"/>
  </si>
  <si>
    <t>自然人放款</t>
    <phoneticPr fontId="3" type="noConversion"/>
  </si>
  <si>
    <t>自然人放款</t>
    <phoneticPr fontId="3" type="noConversion"/>
  </si>
  <si>
    <t>法  人放款</t>
    <phoneticPr fontId="3" type="noConversion"/>
  </si>
  <si>
    <t>法  人放款</t>
    <phoneticPr fontId="3" type="noConversion"/>
  </si>
  <si>
    <t xml:space="preserve">  一般法人放款</t>
    <phoneticPr fontId="3" type="noConversion"/>
  </si>
  <si>
    <t>企業放款動用率</t>
    <phoneticPr fontId="3" type="noConversion"/>
  </si>
  <si>
    <t>自然人放款占比</t>
    <phoneticPr fontId="3" type="noConversion"/>
  </si>
  <si>
    <t>自然人放款</t>
    <phoneticPr fontId="3" type="noConversion"/>
  </si>
  <si>
    <t>法  人放款占比</t>
    <phoneticPr fontId="3" type="noConversion"/>
  </si>
  <si>
    <t>法人放款</t>
    <phoneticPr fontId="3" type="noConversion"/>
  </si>
  <si>
    <t>法人放款逾放比</t>
    <phoneticPr fontId="3" type="noConversion"/>
  </si>
  <si>
    <t>自然人放款</t>
    <phoneticPr fontId="3" type="noConversion"/>
  </si>
  <si>
    <t>自然人放款逾放比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</si>
</sst>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_ "/>
    <numFmt numFmtId="179" formatCode="0.000%"/>
    <numFmt numFmtId="180" formatCode="#,##0.0000000000_);[Red]\(#,##0.0000000000\)"/>
    <numFmt numFmtId="181" formatCode="0.00_ ;[Red]\-0.00\ "/>
    <numFmt numFmtId="182" formatCode="0_ ;[Red]\-0\ "/>
  </numFmts>
  <fonts count="8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9"/>
      <name val="Arial Narrow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b/>
      <sz val="12"/>
      <color indexed="8"/>
      <name val="Arial Narrow"/>
      <family val="2"/>
    </font>
    <font>
      <sz val="10"/>
      <name val="Arial Narrow"/>
      <family val="2"/>
    </font>
    <font>
      <b/>
      <sz val="12"/>
      <color indexed="9"/>
      <name val="細明體"/>
      <family val="3"/>
      <charset val="136"/>
    </font>
    <font>
      <b/>
      <sz val="12"/>
      <color indexed="9"/>
      <name val="新細明體"/>
      <family val="1"/>
      <charset val="136"/>
    </font>
    <font>
      <b/>
      <sz val="14"/>
      <color indexed="9"/>
      <name val="標楷體"/>
      <family val="4"/>
      <charset val="136"/>
    </font>
    <font>
      <b/>
      <sz val="14"/>
      <name val="Arial Narrow"/>
      <family val="2"/>
    </font>
    <font>
      <b/>
      <sz val="14"/>
      <color indexed="9"/>
      <name val="Arial Narrow"/>
      <family val="2"/>
    </font>
    <font>
      <b/>
      <sz val="14"/>
      <color indexed="9"/>
      <name val="DFKai-SB"/>
      <family val="4"/>
      <charset val="136"/>
    </font>
    <font>
      <b/>
      <sz val="13"/>
      <name val="Arial Narrow"/>
      <family val="2"/>
    </font>
    <font>
      <b/>
      <sz val="13"/>
      <name val="標楷體"/>
      <family val="4"/>
      <charset val="136"/>
    </font>
    <font>
      <sz val="13"/>
      <name val="Arial Narrow"/>
      <family val="2"/>
    </font>
    <font>
      <sz val="10"/>
      <color indexed="8"/>
      <name val="Arial"/>
      <family val="2"/>
    </font>
    <font>
      <b/>
      <sz val="10"/>
      <color indexed="9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b/>
      <sz val="13"/>
      <color indexed="9"/>
      <name val="Arial Narrow"/>
      <family val="2"/>
    </font>
    <font>
      <b/>
      <sz val="10"/>
      <name val="細明體"/>
      <family val="3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6"/>
      <name val="標楷體"/>
      <family val="4"/>
      <charset val="136"/>
    </font>
    <font>
      <sz val="12"/>
      <color indexed="9"/>
      <name val="Arial Narrow"/>
      <family val="2"/>
    </font>
    <font>
      <sz val="13"/>
      <name val="標楷體"/>
      <family val="4"/>
      <charset val="136"/>
    </font>
    <font>
      <b/>
      <sz val="13"/>
      <color indexed="22"/>
      <name val="Arial Narrow"/>
      <family val="2"/>
    </font>
    <font>
      <sz val="12"/>
      <color indexed="23"/>
      <name val="Arial Narrow"/>
      <family val="2"/>
    </font>
    <font>
      <b/>
      <sz val="13"/>
      <color indexed="23"/>
      <name val="Arial Narrow"/>
      <family val="2"/>
    </font>
    <font>
      <sz val="10"/>
      <color indexed="12"/>
      <name val="標楷體"/>
      <family val="4"/>
      <charset val="136"/>
    </font>
    <font>
      <sz val="12"/>
      <color indexed="22"/>
      <name val="Arial Narrow"/>
      <family val="2"/>
    </font>
    <font>
      <sz val="12"/>
      <color indexed="22"/>
      <name val="標楷體"/>
      <family val="4"/>
      <charset val="136"/>
    </font>
    <font>
      <b/>
      <sz val="13"/>
      <color indexed="22"/>
      <name val="標楷體"/>
      <family val="4"/>
      <charset val="136"/>
    </font>
    <font>
      <b/>
      <sz val="12"/>
      <name val="細明體"/>
      <family val="3"/>
      <charset val="136"/>
    </font>
    <font>
      <sz val="12"/>
      <color indexed="14"/>
      <name val="Arial Narrow"/>
      <family val="2"/>
    </font>
    <font>
      <sz val="13"/>
      <color indexed="9"/>
      <name val="Arial Narrow"/>
      <family val="2"/>
    </font>
    <font>
      <sz val="13"/>
      <color indexed="22"/>
      <name val="Arial Narrow"/>
      <family val="2"/>
    </font>
    <font>
      <b/>
      <sz val="12"/>
      <color indexed="22"/>
      <name val="Arial Narrow"/>
      <family val="2"/>
    </font>
    <font>
      <b/>
      <sz val="14"/>
      <name val="新細明體"/>
      <family val="1"/>
      <charset val="136"/>
    </font>
    <font>
      <sz val="14"/>
      <name val="Arial Narrow"/>
      <family val="2"/>
    </font>
    <font>
      <b/>
      <sz val="12"/>
      <name val="Arial"/>
      <family val="2"/>
    </font>
    <font>
      <b/>
      <sz val="11"/>
      <name val="標楷體"/>
      <family val="4"/>
      <charset val="136"/>
    </font>
    <font>
      <b/>
      <sz val="11"/>
      <name val="Arial Black"/>
      <family val="2"/>
    </font>
    <font>
      <sz val="12"/>
      <color theme="0"/>
      <name val="新細明體"/>
      <family val="1"/>
      <charset val="136"/>
    </font>
    <font>
      <sz val="12"/>
      <color rgb="FFFF0000"/>
      <name val="Arial Narrow"/>
      <family val="2"/>
    </font>
    <font>
      <b/>
      <sz val="12"/>
      <color rgb="FFFF0000"/>
      <name val="Arial Narrow"/>
      <family val="2"/>
    </font>
    <font>
      <b/>
      <sz val="13"/>
      <color indexed="8"/>
      <name val="標楷體"/>
      <family val="4"/>
      <charset val="136"/>
    </font>
    <font>
      <b/>
      <sz val="16"/>
      <name val="Arial Narrow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4"/>
      <name val="標楷體"/>
      <family val="4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color indexed="9"/>
      <name val="Arial"/>
      <family val="2"/>
    </font>
    <font>
      <sz val="12"/>
      <color theme="0" tint="-0.499984740745262"/>
      <name val="Arial"/>
      <family val="2"/>
    </font>
    <font>
      <sz val="12"/>
      <color rgb="FF00B050"/>
      <name val="Arial"/>
      <family val="2"/>
    </font>
    <font>
      <b/>
      <sz val="12"/>
      <color rgb="FFFF0000"/>
      <name val="Arial"/>
      <family val="2"/>
    </font>
    <font>
      <b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indexed="22"/>
      <name val="Arial"/>
      <family val="2"/>
    </font>
    <font>
      <b/>
      <sz val="12"/>
      <color indexed="2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2"/>
      <color theme="0" tint="-0.499984740745262"/>
      <name val="Arial"/>
      <family val="2"/>
    </font>
    <font>
      <sz val="13"/>
      <color theme="0" tint="-0.34998626667073579"/>
      <name val="標楷體"/>
      <family val="4"/>
      <charset val="136"/>
    </font>
    <font>
      <sz val="10"/>
      <name val="Arial"/>
      <family val="2"/>
    </font>
    <font>
      <sz val="14"/>
      <color indexed="55"/>
      <name val="Arial"/>
      <family val="2"/>
    </font>
    <font>
      <b/>
      <sz val="14"/>
      <color indexed="22"/>
      <name val="Arial"/>
      <family val="2"/>
    </font>
    <font>
      <sz val="14"/>
      <color indexed="20"/>
      <name val="Arial"/>
      <family val="2"/>
    </font>
    <font>
      <sz val="12"/>
      <color indexed="14"/>
      <name val="Arial"/>
      <family val="2"/>
    </font>
    <font>
      <sz val="12"/>
      <color indexed="9"/>
      <name val="Arial"/>
      <family val="2"/>
    </font>
    <font>
      <sz val="12"/>
      <color indexed="23"/>
      <name val="Arial"/>
      <family val="2"/>
    </font>
    <font>
      <sz val="13"/>
      <color indexed="22"/>
      <name val="Arial"/>
      <family val="2"/>
    </font>
    <font>
      <sz val="12"/>
      <color indexed="22"/>
      <name val="細明體"/>
      <family val="3"/>
      <charset val="136"/>
    </font>
    <font>
      <sz val="14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0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>
      <alignment vertical="top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8">
    <xf numFmtId="0" fontId="0" fillId="0" borderId="0" xfId="0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7" fillId="0" borderId="0" xfId="1" applyFont="1" applyFill="1" applyAlignment="1">
      <alignment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4" fillId="0" borderId="0" xfId="1" applyFont="1" applyBorder="1" applyAlignment="1"/>
    <xf numFmtId="0" fontId="8" fillId="0" borderId="0" xfId="1" applyFont="1" applyBorder="1" applyAlignment="1">
      <alignment horizontal="right"/>
    </xf>
    <xf numFmtId="0" fontId="5" fillId="0" borderId="0" xfId="1" applyFont="1" applyBorder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Border="1" applyAlignment="1"/>
    <xf numFmtId="0" fontId="18" fillId="0" borderId="1" xfId="1" applyFont="1" applyFill="1" applyBorder="1" applyAlignment="1">
      <alignment horizontal="left" vertical="center" wrapText="1" indent="1"/>
    </xf>
    <xf numFmtId="49" fontId="13" fillId="2" borderId="1" xfId="1" applyNumberFormat="1" applyFont="1" applyFill="1" applyBorder="1" applyAlignment="1">
      <alignment vertical="center"/>
    </xf>
    <xf numFmtId="10" fontId="4" fillId="0" borderId="1" xfId="42" applyNumberFormat="1" applyFont="1" applyBorder="1" applyAlignment="1">
      <alignment horizontal="right"/>
    </xf>
    <xf numFmtId="49" fontId="26" fillId="0" borderId="0" xfId="1" applyNumberFormat="1" applyFont="1" applyFill="1" applyAlignment="1">
      <alignment vertical="center"/>
    </xf>
    <xf numFmtId="0" fontId="27" fillId="0" borderId="0" xfId="1" applyFont="1" applyFill="1" applyAlignment="1">
      <alignment vertical="center"/>
    </xf>
    <xf numFmtId="0" fontId="29" fillId="0" borderId="2" xfId="1" applyFont="1" applyFill="1" applyBorder="1" applyAlignment="1">
      <alignment horizontal="left" vertical="center" wrapText="1" indent="1"/>
    </xf>
    <xf numFmtId="176" fontId="4" fillId="0" borderId="0" xfId="1" applyNumberFormat="1" applyFont="1" applyFill="1" applyAlignment="1">
      <alignment vertical="center"/>
    </xf>
    <xf numFmtId="0" fontId="30" fillId="0" borderId="0" xfId="1" applyFont="1" applyFill="1" applyAlignment="1">
      <alignment vertical="center"/>
    </xf>
    <xf numFmtId="0" fontId="27" fillId="0" borderId="0" xfId="1" applyFont="1" applyAlignment="1">
      <alignment vertical="center"/>
    </xf>
    <xf numFmtId="0" fontId="4" fillId="0" borderId="1" xfId="1" applyFont="1" applyBorder="1" applyAlignment="1">
      <alignment horizontal="left" indent="1"/>
    </xf>
    <xf numFmtId="0" fontId="25" fillId="0" borderId="0" xfId="1" applyFont="1" applyFill="1" applyAlignment="1">
      <alignment horizontal="right" vertical="center"/>
    </xf>
    <xf numFmtId="10" fontId="4" fillId="0" borderId="1" xfId="42" applyNumberFormat="1" applyFont="1" applyFill="1" applyBorder="1" applyAlignment="1">
      <alignment horizontal="right"/>
    </xf>
    <xf numFmtId="0" fontId="33" fillId="0" borderId="0" xfId="1" applyFont="1" applyFill="1" applyAlignment="1">
      <alignment vertical="center"/>
    </xf>
    <xf numFmtId="0" fontId="34" fillId="0" borderId="0" xfId="1" applyFont="1" applyFill="1" applyAlignment="1">
      <alignment vertical="center"/>
    </xf>
    <xf numFmtId="180" fontId="4" fillId="0" borderId="0" xfId="1" applyNumberFormat="1" applyFont="1" applyFill="1" applyAlignment="1">
      <alignment vertical="center"/>
    </xf>
    <xf numFmtId="49" fontId="35" fillId="0" borderId="0" xfId="1" applyNumberFormat="1" applyFont="1" applyFill="1" applyAlignment="1">
      <alignment vertical="center"/>
    </xf>
    <xf numFmtId="0" fontId="36" fillId="0" borderId="0" xfId="1" applyFont="1" applyFill="1" applyAlignment="1">
      <alignment vertical="center"/>
    </xf>
    <xf numFmtId="0" fontId="37" fillId="0" borderId="0" xfId="1" applyFont="1" applyAlignment="1">
      <alignment vertical="center"/>
    </xf>
    <xf numFmtId="0" fontId="32" fillId="0" borderId="0" xfId="1" applyFont="1" applyFill="1" applyAlignment="1">
      <alignment vertical="center"/>
    </xf>
    <xf numFmtId="10" fontId="23" fillId="0" borderId="1" xfId="42" applyNumberFormat="1" applyFont="1" applyBorder="1" applyAlignment="1">
      <alignment horizontal="center"/>
    </xf>
    <xf numFmtId="0" fontId="27" fillId="0" borderId="0" xfId="1" applyFont="1" applyFill="1" applyAlignment="1">
      <alignment horizontal="left" vertical="center" indent="1"/>
    </xf>
    <xf numFmtId="0" fontId="39" fillId="0" borderId="1" xfId="1" applyFont="1" applyBorder="1" applyAlignment="1"/>
    <xf numFmtId="0" fontId="39" fillId="0" borderId="1" xfId="1" applyFont="1" applyBorder="1" applyAlignment="1">
      <alignment horizontal="left"/>
    </xf>
    <xf numFmtId="177" fontId="5" fillId="0" borderId="1" xfId="1" applyNumberFormat="1" applyFont="1" applyFill="1" applyBorder="1" applyAlignment="1">
      <alignment horizontal="right" vertical="center"/>
    </xf>
    <xf numFmtId="0" fontId="5" fillId="0" borderId="0" xfId="1" applyFont="1" applyAlignment="1"/>
    <xf numFmtId="0" fontId="40" fillId="0" borderId="0" xfId="1" applyFont="1" applyFill="1" applyAlignment="1">
      <alignment vertical="center"/>
    </xf>
    <xf numFmtId="176" fontId="36" fillId="0" borderId="0" xfId="1" applyNumberFormat="1" applyFont="1" applyFill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176" fontId="21" fillId="2" borderId="3" xfId="1" applyNumberFormat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176" fontId="21" fillId="2" borderId="4" xfId="1" applyNumberFormat="1" applyFont="1" applyFill="1" applyBorder="1" applyAlignment="1">
      <alignment horizontal="center" vertical="center" wrapText="1"/>
    </xf>
    <xf numFmtId="177" fontId="5" fillId="0" borderId="11" xfId="1" applyNumberFormat="1" applyFont="1" applyFill="1" applyBorder="1" applyAlignment="1">
      <alignment horizontal="center" vertical="center"/>
    </xf>
    <xf numFmtId="0" fontId="39" fillId="0" borderId="11" xfId="1" applyFont="1" applyBorder="1" applyAlignment="1"/>
    <xf numFmtId="0" fontId="24" fillId="0" borderId="0" xfId="1" applyFont="1" applyFill="1" applyAlignment="1">
      <alignment vertical="center"/>
    </xf>
    <xf numFmtId="0" fontId="41" fillId="0" borderId="0" xfId="1" applyFont="1" applyFill="1" applyAlignment="1">
      <alignment vertical="center"/>
    </xf>
    <xf numFmtId="0" fontId="30" fillId="0" borderId="0" xfId="1" applyFont="1" applyAlignment="1">
      <alignment vertical="center"/>
    </xf>
    <xf numFmtId="0" fontId="42" fillId="0" borderId="0" xfId="1" applyFont="1" applyFill="1" applyAlignment="1">
      <alignment vertical="center"/>
    </xf>
    <xf numFmtId="0" fontId="43" fillId="0" borderId="0" xfId="1" applyFont="1" applyFill="1" applyAlignment="1">
      <alignment vertical="center"/>
    </xf>
    <xf numFmtId="41" fontId="4" fillId="0" borderId="0" xfId="1" applyNumberFormat="1" applyFont="1" applyBorder="1" applyAlignment="1"/>
    <xf numFmtId="0" fontId="45" fillId="0" borderId="0" xfId="1" applyFont="1" applyBorder="1" applyAlignment="1"/>
    <xf numFmtId="177" fontId="5" fillId="0" borderId="0" xfId="1" applyNumberFormat="1" applyFont="1" applyFill="1" applyBorder="1" applyAlignment="1">
      <alignment horizontal="center" vertical="center"/>
    </xf>
    <xf numFmtId="0" fontId="43" fillId="0" borderId="0" xfId="1" applyFont="1" applyFill="1" applyAlignment="1">
      <alignment horizontal="center" vertical="center"/>
    </xf>
    <xf numFmtId="49" fontId="43" fillId="0" borderId="0" xfId="1" applyNumberFormat="1" applyFont="1" applyFill="1" applyAlignment="1">
      <alignment horizontal="center" vertical="center"/>
    </xf>
    <xf numFmtId="10" fontId="43" fillId="0" borderId="0" xfId="1" applyNumberFormat="1" applyFont="1" applyFill="1" applyAlignment="1">
      <alignment horizontal="center" vertical="center"/>
    </xf>
    <xf numFmtId="0" fontId="39" fillId="0" borderId="0" xfId="1" applyFont="1" applyBorder="1" applyAlignment="1"/>
    <xf numFmtId="0" fontId="39" fillId="0" borderId="0" xfId="1" applyFont="1" applyBorder="1" applyAlignment="1">
      <alignment horizontal="center"/>
    </xf>
    <xf numFmtId="177" fontId="4" fillId="0" borderId="6" xfId="40" applyNumberFormat="1" applyFont="1" applyFill="1" applyBorder="1" applyAlignment="1"/>
    <xf numFmtId="10" fontId="23" fillId="0" borderId="1" xfId="42" applyNumberFormat="1" applyFont="1" applyFill="1" applyBorder="1" applyAlignment="1">
      <alignment horizontal="center"/>
    </xf>
    <xf numFmtId="10" fontId="4" fillId="0" borderId="3" xfId="42" applyNumberFormat="1" applyFont="1" applyFill="1" applyBorder="1" applyAlignment="1">
      <alignment horizontal="right"/>
    </xf>
    <xf numFmtId="0" fontId="48" fillId="0" borderId="1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4" fillId="0" borderId="20" xfId="1" applyFont="1" applyBorder="1" applyAlignment="1"/>
    <xf numFmtId="0" fontId="4" fillId="0" borderId="21" xfId="1" applyFont="1" applyFill="1" applyBorder="1" applyAlignment="1"/>
    <xf numFmtId="10" fontId="4" fillId="0" borderId="0" xfId="45" applyNumberFormat="1" applyFont="1" applyBorder="1" applyAlignment="1">
      <alignment horizontal="right"/>
    </xf>
    <xf numFmtId="0" fontId="4" fillId="0" borderId="22" xfId="1" applyFont="1" applyFill="1" applyBorder="1" applyAlignment="1"/>
    <xf numFmtId="0" fontId="29" fillId="0" borderId="2" xfId="1" applyFont="1" applyFill="1" applyBorder="1" applyAlignment="1">
      <alignment horizontal="left" vertical="center" wrapText="1" indent="1"/>
    </xf>
    <xf numFmtId="0" fontId="29" fillId="0" borderId="0" xfId="1" applyFont="1" applyFill="1" applyBorder="1" applyAlignment="1">
      <alignment horizontal="left" vertical="center" wrapText="1" indent="1"/>
    </xf>
    <xf numFmtId="10" fontId="38" fillId="0" borderId="0" xfId="45" applyNumberFormat="1" applyFont="1" applyFill="1" applyAlignment="1">
      <alignment vertical="center"/>
    </xf>
    <xf numFmtId="10" fontId="31" fillId="0" borderId="0" xfId="45" applyNumberFormat="1" applyFont="1" applyFill="1" applyAlignment="1">
      <alignment vertical="center"/>
    </xf>
    <xf numFmtId="179" fontId="30" fillId="0" borderId="0" xfId="45" applyNumberFormat="1" applyFont="1" applyFill="1" applyAlignment="1">
      <alignment vertical="center"/>
    </xf>
    <xf numFmtId="10" fontId="4" fillId="0" borderId="0" xfId="45" applyNumberFormat="1" applyFont="1" applyFill="1" applyAlignment="1">
      <alignment vertical="center"/>
    </xf>
    <xf numFmtId="10" fontId="17" fillId="0" borderId="0" xfId="45" applyNumberFormat="1" applyFont="1" applyFill="1" applyAlignment="1">
      <alignment vertical="center"/>
    </xf>
    <xf numFmtId="3" fontId="4" fillId="0" borderId="0" xfId="1" applyNumberFormat="1" applyFont="1" applyFill="1" applyAlignment="1">
      <alignment vertical="center"/>
    </xf>
    <xf numFmtId="0" fontId="4" fillId="0" borderId="1" xfId="1" applyFont="1" applyFill="1" applyBorder="1" applyAlignment="1">
      <alignment horizontal="left" indent="1"/>
    </xf>
    <xf numFmtId="0" fontId="6" fillId="2" borderId="12" xfId="1" applyFont="1" applyFill="1" applyBorder="1" applyAlignment="1">
      <alignment horizontal="center" vertical="center"/>
    </xf>
    <xf numFmtId="176" fontId="14" fillId="0" borderId="8" xfId="40" applyNumberFormat="1" applyFont="1" applyFill="1" applyBorder="1" applyAlignment="1">
      <alignment horizontal="center" vertical="center"/>
    </xf>
    <xf numFmtId="177" fontId="51" fillId="0" borderId="0" xfId="40" applyNumberFormat="1" applyFont="1" applyFill="1">
      <alignment vertical="center"/>
    </xf>
    <xf numFmtId="176" fontId="46" fillId="0" borderId="1" xfId="42" applyNumberFormat="1" applyFont="1" applyFill="1" applyBorder="1">
      <alignment vertical="center"/>
    </xf>
    <xf numFmtId="0" fontId="45" fillId="0" borderId="0" xfId="1" applyFont="1" applyFill="1" applyAlignment="1">
      <alignment vertical="center"/>
    </xf>
    <xf numFmtId="0" fontId="4" fillId="0" borderId="26" xfId="1" applyFont="1" applyFill="1" applyBorder="1" applyAlignment="1"/>
    <xf numFmtId="176" fontId="14" fillId="0" borderId="0" xfId="40" applyNumberFormat="1" applyFont="1" applyFill="1" applyBorder="1" applyAlignment="1">
      <alignment horizontal="center" vertical="center"/>
    </xf>
    <xf numFmtId="177" fontId="4" fillId="0" borderId="27" xfId="40" applyNumberFormat="1" applyFont="1" applyFill="1" applyBorder="1" applyAlignment="1"/>
    <xf numFmtId="17" fontId="15" fillId="2" borderId="9" xfId="46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wrapText="1"/>
    </xf>
    <xf numFmtId="43" fontId="4" fillId="0" borderId="0" xfId="40" applyFont="1" applyFill="1" applyAlignment="1">
      <alignment vertical="center"/>
    </xf>
    <xf numFmtId="0" fontId="52" fillId="0" borderId="1" xfId="1" applyFont="1" applyFill="1" applyBorder="1" applyAlignment="1">
      <alignment horizontal="left" vertical="center" wrapText="1" indent="1"/>
    </xf>
    <xf numFmtId="0" fontId="54" fillId="0" borderId="1" xfId="1" applyFont="1" applyFill="1" applyBorder="1" applyAlignment="1">
      <alignment vertical="center"/>
    </xf>
    <xf numFmtId="0" fontId="13" fillId="2" borderId="1" xfId="1" applyFont="1" applyFill="1" applyBorder="1" applyAlignment="1">
      <alignment horizontal="left" vertical="center" wrapText="1" indent="1"/>
    </xf>
    <xf numFmtId="0" fontId="25" fillId="0" borderId="0" xfId="1" applyFont="1" applyFill="1" applyAlignment="1">
      <alignment vertical="center"/>
    </xf>
    <xf numFmtId="177" fontId="55" fillId="0" borderId="1" xfId="44" applyNumberFormat="1" applyFont="1" applyFill="1" applyBorder="1" applyAlignment="1">
      <alignment vertical="center"/>
    </xf>
    <xf numFmtId="10" fontId="56" fillId="0" borderId="1" xfId="45" applyNumberFormat="1" applyFont="1" applyFill="1" applyBorder="1" applyAlignment="1">
      <alignment vertical="center"/>
    </xf>
    <xf numFmtId="0" fontId="45" fillId="0" borderId="0" xfId="1" applyFont="1" applyAlignment="1">
      <alignment vertical="center"/>
    </xf>
    <xf numFmtId="3" fontId="45" fillId="0" borderId="0" xfId="1" applyNumberFormat="1" applyFont="1" applyFill="1" applyAlignment="1">
      <alignment vertical="center"/>
    </xf>
    <xf numFmtId="177" fontId="58" fillId="0" borderId="1" xfId="44" applyNumberFormat="1" applyFont="1" applyFill="1" applyBorder="1" applyAlignment="1">
      <alignment vertical="center"/>
    </xf>
    <xf numFmtId="0" fontId="57" fillId="0" borderId="6" xfId="1" applyFont="1" applyFill="1" applyBorder="1" applyAlignment="1">
      <alignment horizontal="left" vertical="center" wrapText="1" indent="1"/>
    </xf>
    <xf numFmtId="0" fontId="14" fillId="0" borderId="0" xfId="1" applyFont="1" applyFill="1" applyAlignment="1">
      <alignment vertical="center"/>
    </xf>
    <xf numFmtId="0" fontId="55" fillId="0" borderId="11" xfId="1" applyFont="1" applyFill="1" applyBorder="1" applyAlignment="1">
      <alignment horizontal="left" vertical="center" wrapText="1" indent="1"/>
    </xf>
    <xf numFmtId="0" fontId="57" fillId="0" borderId="1" xfId="1" applyFont="1" applyFill="1" applyBorder="1" applyAlignment="1">
      <alignment horizontal="center" vertical="center" wrapText="1"/>
    </xf>
    <xf numFmtId="0" fontId="57" fillId="0" borderId="11" xfId="1" applyFont="1" applyFill="1" applyBorder="1" applyAlignment="1">
      <alignment horizontal="center" vertical="center" wrapText="1"/>
    </xf>
    <xf numFmtId="9" fontId="58" fillId="0" borderId="1" xfId="45" applyFont="1" applyFill="1" applyBorder="1" applyAlignment="1">
      <alignment vertical="center"/>
    </xf>
    <xf numFmtId="10" fontId="55" fillId="0" borderId="1" xfId="45" applyNumberFormat="1" applyFont="1" applyFill="1" applyBorder="1" applyAlignment="1">
      <alignment vertical="center"/>
    </xf>
    <xf numFmtId="10" fontId="58" fillId="0" borderId="1" xfId="45" applyNumberFormat="1" applyFont="1" applyFill="1" applyBorder="1" applyAlignment="1">
      <alignment vertical="center"/>
    </xf>
    <xf numFmtId="9" fontId="55" fillId="0" borderId="1" xfId="45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vertical="center"/>
    </xf>
    <xf numFmtId="10" fontId="58" fillId="0" borderId="1" xfId="1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horizontal="right" vertical="center"/>
    </xf>
    <xf numFmtId="10" fontId="58" fillId="0" borderId="1" xfId="1" applyNumberFormat="1" applyFont="1" applyFill="1" applyBorder="1" applyAlignment="1">
      <alignment horizontal="right" vertical="center"/>
    </xf>
    <xf numFmtId="10" fontId="55" fillId="0" borderId="0" xfId="1" applyNumberFormat="1" applyFont="1" applyFill="1" applyBorder="1" applyAlignment="1">
      <alignment horizontal="right" vertical="center"/>
    </xf>
    <xf numFmtId="10" fontId="58" fillId="0" borderId="1" xfId="42" applyNumberFormat="1" applyFont="1" applyFill="1" applyBorder="1" applyAlignment="1">
      <alignment horizontal="right" vertical="center"/>
    </xf>
    <xf numFmtId="0" fontId="39" fillId="0" borderId="0" xfId="1" applyFont="1" applyBorder="1" applyAlignment="1">
      <alignment horizontal="center" vertical="center"/>
    </xf>
    <xf numFmtId="10" fontId="55" fillId="0" borderId="1" xfId="42" applyNumberFormat="1" applyFont="1" applyFill="1" applyBorder="1" applyAlignment="1">
      <alignment horizontal="right" vertical="center"/>
    </xf>
    <xf numFmtId="17" fontId="60" fillId="3" borderId="6" xfId="39" applyNumberFormat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/>
    <xf numFmtId="17" fontId="60" fillId="2" borderId="9" xfId="39" applyNumberFormat="1" applyFont="1" applyFill="1" applyBorder="1" applyAlignment="1">
      <alignment horizontal="center" vertical="center"/>
    </xf>
    <xf numFmtId="43" fontId="51" fillId="0" borderId="0" xfId="1" applyNumberFormat="1" applyFont="1" applyFill="1" applyAlignment="1">
      <alignment vertical="center"/>
    </xf>
    <xf numFmtId="177" fontId="50" fillId="0" borderId="0" xfId="40" applyNumberFormat="1" applyFont="1" applyFill="1" applyAlignment="1">
      <alignment vertical="center"/>
    </xf>
    <xf numFmtId="176" fontId="55" fillId="0" borderId="1" xfId="1" applyNumberFormat="1" applyFont="1" applyFill="1" applyBorder="1" applyAlignment="1">
      <alignment vertical="center"/>
    </xf>
    <xf numFmtId="43" fontId="55" fillId="0" borderId="1" xfId="40" applyFont="1" applyFill="1" applyBorder="1">
      <alignment vertical="center"/>
    </xf>
    <xf numFmtId="43" fontId="55" fillId="0" borderId="1" xfId="40" applyNumberFormat="1" applyFont="1" applyFill="1" applyBorder="1">
      <alignment vertical="center"/>
    </xf>
    <xf numFmtId="10" fontId="55" fillId="0" borderId="1" xfId="45" applyNumberFormat="1" applyFont="1" applyFill="1" applyBorder="1">
      <alignment vertical="center"/>
    </xf>
    <xf numFmtId="176" fontId="55" fillId="0" borderId="1" xfId="42" applyNumberFormat="1" applyFont="1" applyFill="1" applyBorder="1">
      <alignment vertical="center"/>
    </xf>
    <xf numFmtId="178" fontId="55" fillId="0" borderId="1" xfId="1" applyNumberFormat="1" applyFont="1" applyFill="1" applyBorder="1" applyAlignment="1"/>
    <xf numFmtId="10" fontId="55" fillId="0" borderId="1" xfId="42" applyNumberFormat="1" applyFont="1" applyFill="1" applyBorder="1">
      <alignment vertical="center"/>
    </xf>
    <xf numFmtId="176" fontId="61" fillId="0" borderId="0" xfId="1" applyNumberFormat="1" applyFont="1" applyFill="1" applyAlignment="1">
      <alignment vertical="center"/>
    </xf>
    <xf numFmtId="177" fontId="62" fillId="0" borderId="0" xfId="40" applyNumberFormat="1" applyFont="1" applyFill="1">
      <alignment vertical="center"/>
    </xf>
    <xf numFmtId="176" fontId="62" fillId="0" borderId="0" xfId="1" applyNumberFormat="1" applyFont="1" applyFill="1" applyAlignment="1">
      <alignment vertical="center"/>
    </xf>
    <xf numFmtId="43" fontId="63" fillId="0" borderId="0" xfId="40" applyNumberFormat="1" applyFont="1" applyFill="1">
      <alignment vertical="center"/>
    </xf>
    <xf numFmtId="177" fontId="63" fillId="0" borderId="0" xfId="40" applyNumberFormat="1" applyFont="1" applyFill="1">
      <alignment vertical="center"/>
    </xf>
    <xf numFmtId="0" fontId="64" fillId="0" borderId="0" xfId="1" applyFont="1" applyFill="1" applyAlignment="1">
      <alignment vertical="center"/>
    </xf>
    <xf numFmtId="3" fontId="61" fillId="0" borderId="0" xfId="1" applyNumberFormat="1" applyFont="1" applyFill="1" applyAlignment="1">
      <alignment vertical="center"/>
    </xf>
    <xf numFmtId="43" fontId="63" fillId="0" borderId="0" xfId="40" applyFont="1" applyFill="1">
      <alignment vertical="center"/>
    </xf>
    <xf numFmtId="0" fontId="65" fillId="0" borderId="0" xfId="1" applyFont="1" applyFill="1" applyAlignment="1">
      <alignment vertical="center"/>
    </xf>
    <xf numFmtId="176" fontId="65" fillId="0" borderId="0" xfId="1" applyNumberFormat="1" applyFont="1" applyFill="1" applyAlignment="1">
      <alignment vertical="center"/>
    </xf>
    <xf numFmtId="10" fontId="62" fillId="0" borderId="0" xfId="42" applyNumberFormat="1" applyFont="1" applyFill="1">
      <alignment vertical="center"/>
    </xf>
    <xf numFmtId="0" fontId="67" fillId="0" borderId="0" xfId="1" applyFont="1" applyFill="1" applyAlignment="1">
      <alignment vertical="center"/>
    </xf>
    <xf numFmtId="0" fontId="61" fillId="0" borderId="0" xfId="1" applyFont="1" applyFill="1" applyAlignment="1">
      <alignment vertical="center"/>
    </xf>
    <xf numFmtId="43" fontId="66" fillId="0" borderId="0" xfId="40" applyFont="1" applyFill="1" applyAlignment="1">
      <alignment vertical="center"/>
    </xf>
    <xf numFmtId="0" fontId="66" fillId="0" borderId="0" xfId="1" applyFont="1" applyFill="1" applyAlignment="1">
      <alignment vertical="center"/>
    </xf>
    <xf numFmtId="0" fontId="69" fillId="0" borderId="0" xfId="1" applyFont="1" applyFill="1" applyAlignment="1">
      <alignment vertical="center"/>
    </xf>
    <xf numFmtId="43" fontId="70" fillId="0" borderId="0" xfId="40" applyFont="1" applyFill="1">
      <alignment vertical="center"/>
    </xf>
    <xf numFmtId="177" fontId="66" fillId="0" borderId="0" xfId="40" applyNumberFormat="1" applyFont="1" applyFill="1" applyAlignment="1">
      <alignment vertical="center"/>
    </xf>
    <xf numFmtId="10" fontId="64" fillId="0" borderId="0" xfId="40" applyNumberFormat="1" applyFont="1" applyFill="1">
      <alignment vertical="center"/>
    </xf>
    <xf numFmtId="177" fontId="71" fillId="0" borderId="0" xfId="40" applyNumberFormat="1" applyFont="1" applyFill="1">
      <alignment vertical="center"/>
    </xf>
    <xf numFmtId="177" fontId="71" fillId="0" borderId="0" xfId="40" applyNumberFormat="1" applyFont="1" applyFill="1" applyAlignment="1">
      <alignment horizontal="center" vertical="center"/>
    </xf>
    <xf numFmtId="177" fontId="71" fillId="0" borderId="0" xfId="40" applyNumberFormat="1" applyFont="1" applyFill="1" applyAlignment="1">
      <alignment horizontal="left" vertical="center"/>
    </xf>
    <xf numFmtId="0" fontId="72" fillId="0" borderId="0" xfId="1" applyFont="1" applyFill="1" applyAlignment="1">
      <alignment horizontal="right" vertical="center"/>
    </xf>
    <xf numFmtId="0" fontId="46" fillId="0" borderId="0" xfId="1" applyFont="1" applyAlignment="1">
      <alignment vertical="center"/>
    </xf>
    <xf numFmtId="3" fontId="73" fillId="0" borderId="0" xfId="1" applyNumberFormat="1" applyFont="1" applyAlignment="1">
      <alignment vertical="center"/>
    </xf>
    <xf numFmtId="43" fontId="74" fillId="0" borderId="0" xfId="44" applyFont="1" applyAlignment="1">
      <alignment vertical="center"/>
    </xf>
    <xf numFmtId="3" fontId="75" fillId="0" borderId="0" xfId="1" applyNumberFormat="1" applyFont="1" applyAlignment="1">
      <alignment vertical="center"/>
    </xf>
    <xf numFmtId="0" fontId="75" fillId="0" borderId="0" xfId="1" applyFont="1" applyAlignment="1">
      <alignment vertical="center"/>
    </xf>
    <xf numFmtId="0" fontId="58" fillId="0" borderId="0" xfId="0" applyFont="1" applyAlignment="1">
      <alignment vertical="center"/>
    </xf>
    <xf numFmtId="177" fontId="75" fillId="0" borderId="0" xfId="1" applyNumberFormat="1" applyFont="1" applyAlignment="1">
      <alignment vertical="center"/>
    </xf>
    <xf numFmtId="10" fontId="58" fillId="0" borderId="0" xfId="45" applyNumberFormat="1" applyFont="1" applyAlignment="1">
      <alignment vertical="center"/>
    </xf>
    <xf numFmtId="0" fontId="76" fillId="0" borderId="0" xfId="1" applyFont="1" applyFill="1" applyAlignment="1">
      <alignment vertical="center"/>
    </xf>
    <xf numFmtId="0" fontId="66" fillId="0" borderId="0" xfId="1" applyFont="1" applyAlignment="1">
      <alignment vertical="center"/>
    </xf>
    <xf numFmtId="0" fontId="77" fillId="0" borderId="0" xfId="1" applyFont="1" applyFill="1" applyAlignment="1">
      <alignment vertical="center"/>
    </xf>
    <xf numFmtId="179" fontId="77" fillId="0" borderId="0" xfId="45" applyNumberFormat="1" applyFont="1" applyFill="1" applyAlignment="1">
      <alignment vertical="center"/>
    </xf>
    <xf numFmtId="0" fontId="78" fillId="0" borderId="0" xfId="1" applyFont="1" applyFill="1" applyAlignment="1">
      <alignment vertical="center"/>
    </xf>
    <xf numFmtId="10" fontId="23" fillId="0" borderId="0" xfId="45" applyNumberFormat="1" applyFont="1" applyFill="1" applyAlignment="1">
      <alignment vertical="center"/>
    </xf>
    <xf numFmtId="0" fontId="23" fillId="0" borderId="0" xfId="1" applyFont="1" applyFill="1" applyAlignment="1">
      <alignment vertical="center"/>
    </xf>
    <xf numFmtId="0" fontId="23" fillId="0" borderId="0" xfId="1" applyFont="1" applyAlignment="1">
      <alignment vertical="center"/>
    </xf>
    <xf numFmtId="0" fontId="59" fillId="0" borderId="2" xfId="1" applyFont="1" applyFill="1" applyBorder="1" applyAlignment="1">
      <alignment vertical="center"/>
    </xf>
    <xf numFmtId="0" fontId="59" fillId="0" borderId="14" xfId="1" applyFont="1" applyFill="1" applyBorder="1" applyAlignment="1">
      <alignment vertical="center"/>
    </xf>
    <xf numFmtId="10" fontId="55" fillId="0" borderId="1" xfId="1" applyNumberFormat="1" applyFont="1" applyFill="1" applyBorder="1" applyAlignment="1"/>
    <xf numFmtId="10" fontId="55" fillId="0" borderId="13" xfId="42" applyNumberFormat="1" applyFont="1" applyFill="1" applyBorder="1">
      <alignment vertical="center"/>
    </xf>
    <xf numFmtId="0" fontId="58" fillId="0" borderId="14" xfId="1" applyFont="1" applyFill="1" applyBorder="1" applyAlignment="1">
      <alignment vertical="center"/>
    </xf>
    <xf numFmtId="3" fontId="58" fillId="0" borderId="1" xfId="1" applyNumberFormat="1" applyFont="1" applyFill="1" applyBorder="1" applyAlignment="1"/>
    <xf numFmtId="10" fontId="55" fillId="0" borderId="1" xfId="42" applyNumberFormat="1" applyFont="1" applyFill="1" applyBorder="1" applyAlignment="1">
      <alignment vertical="center"/>
    </xf>
    <xf numFmtId="177" fontId="45" fillId="0" borderId="0" xfId="1" applyNumberFormat="1" applyFont="1" applyAlignment="1">
      <alignment vertical="center"/>
    </xf>
    <xf numFmtId="0" fontId="4" fillId="0" borderId="27" xfId="1" applyFont="1" applyBorder="1" applyAlignment="1"/>
    <xf numFmtId="0" fontId="75" fillId="0" borderId="0" xfId="1" applyFont="1" applyFill="1" applyAlignment="1">
      <alignment vertical="center"/>
    </xf>
    <xf numFmtId="179" fontId="55" fillId="0" borderId="1" xfId="42" applyNumberFormat="1" applyFont="1" applyFill="1" applyBorder="1" applyAlignment="1">
      <alignment vertical="center"/>
    </xf>
    <xf numFmtId="181" fontId="19" fillId="0" borderId="0" xfId="1" applyNumberFormat="1" applyFont="1" applyFill="1" applyAlignment="1">
      <alignment vertical="center"/>
    </xf>
    <xf numFmtId="181" fontId="19" fillId="0" borderId="0" xfId="40" applyNumberFormat="1" applyFont="1" applyFill="1" applyAlignment="1">
      <alignment vertical="center"/>
    </xf>
    <xf numFmtId="43" fontId="68" fillId="0" borderId="0" xfId="40" applyFont="1" applyFill="1" applyAlignment="1">
      <alignment vertical="center"/>
    </xf>
    <xf numFmtId="177" fontId="49" fillId="0" borderId="2" xfId="40" applyNumberFormat="1" applyFont="1" applyFill="1" applyBorder="1" applyAlignment="1">
      <alignment vertical="center"/>
    </xf>
    <xf numFmtId="177" fontId="55" fillId="0" borderId="1" xfId="40" applyNumberFormat="1" applyFont="1" applyFill="1" applyBorder="1">
      <alignment vertical="center"/>
    </xf>
    <xf numFmtId="10" fontId="63" fillId="0" borderId="0" xfId="40" applyNumberFormat="1" applyFont="1" applyFill="1">
      <alignment vertical="center"/>
    </xf>
    <xf numFmtId="181" fontId="67" fillId="0" borderId="0" xfId="1" applyNumberFormat="1" applyFont="1" applyFill="1" applyAlignment="1">
      <alignment vertical="center"/>
    </xf>
    <xf numFmtId="182" fontId="67" fillId="0" borderId="0" xfId="40" applyNumberFormat="1" applyFont="1" applyFill="1" applyAlignment="1">
      <alignment vertical="center"/>
    </xf>
    <xf numFmtId="182" fontId="67" fillId="0" borderId="0" xfId="1" applyNumberFormat="1" applyFont="1" applyFill="1" applyAlignment="1">
      <alignment vertical="center"/>
    </xf>
    <xf numFmtId="181" fontId="23" fillId="0" borderId="0" xfId="1" applyNumberFormat="1" applyFont="1" applyFill="1" applyAlignment="1">
      <alignment vertical="center"/>
    </xf>
    <xf numFmtId="181" fontId="23" fillId="0" borderId="0" xfId="40" applyNumberFormat="1" applyFont="1" applyFill="1" applyAlignment="1">
      <alignment vertical="center"/>
    </xf>
    <xf numFmtId="181" fontId="65" fillId="0" borderId="0" xfId="40" applyNumberFormat="1" applyFont="1" applyFill="1" applyAlignment="1">
      <alignment vertical="center"/>
    </xf>
    <xf numFmtId="177" fontId="65" fillId="0" borderId="0" xfId="40" applyNumberFormat="1" applyFont="1" applyFill="1" applyAlignment="1">
      <alignment vertical="center"/>
    </xf>
    <xf numFmtId="181" fontId="79" fillId="0" borderId="0" xfId="1" applyNumberFormat="1" applyFont="1" applyFill="1" applyAlignment="1">
      <alignment horizontal="center" vertical="center"/>
    </xf>
    <xf numFmtId="181" fontId="79" fillId="0" borderId="0" xfId="40" applyNumberFormat="1" applyFont="1" applyFill="1" applyAlignment="1">
      <alignment horizontal="center" vertical="center"/>
    </xf>
    <xf numFmtId="10" fontId="4" fillId="4" borderId="1" xfId="42" applyNumberFormat="1" applyFont="1" applyFill="1" applyBorder="1" applyAlignment="1">
      <alignment horizontal="right"/>
    </xf>
    <xf numFmtId="41" fontId="4" fillId="0" borderId="31" xfId="1" applyNumberFormat="1" applyFont="1" applyFill="1" applyBorder="1" applyAlignment="1">
      <alignment horizontal="left"/>
    </xf>
    <xf numFmtId="43" fontId="80" fillId="0" borderId="0" xfId="40" applyFont="1" applyFill="1">
      <alignment vertical="center"/>
    </xf>
    <xf numFmtId="0" fontId="81" fillId="0" borderId="0" xfId="1" applyFont="1" applyFill="1" applyAlignment="1">
      <alignment horizontal="right" vertical="center"/>
    </xf>
    <xf numFmtId="17" fontId="60" fillId="2" borderId="6" xfId="39" applyNumberFormat="1" applyFont="1" applyFill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176" fontId="17" fillId="0" borderId="19" xfId="40" applyNumberFormat="1" applyFont="1" applyFill="1" applyBorder="1" applyAlignment="1">
      <alignment horizontal="center" vertical="center"/>
    </xf>
    <xf numFmtId="176" fontId="17" fillId="0" borderId="32" xfId="40" applyNumberFormat="1" applyFont="1" applyFill="1" applyBorder="1" applyAlignment="1">
      <alignment horizontal="center" vertical="center"/>
    </xf>
    <xf numFmtId="0" fontId="4" fillId="0" borderId="33" xfId="1" applyFont="1" applyFill="1" applyBorder="1" applyAlignment="1"/>
    <xf numFmtId="0" fontId="22" fillId="0" borderId="34" xfId="1" applyFont="1" applyBorder="1" applyAlignment="1">
      <alignment horizontal="center" vertical="center"/>
    </xf>
    <xf numFmtId="176" fontId="17" fillId="0" borderId="8" xfId="40" applyNumberFormat="1" applyFont="1" applyFill="1" applyBorder="1" applyAlignment="1">
      <alignment horizontal="center" vertical="center"/>
    </xf>
    <xf numFmtId="176" fontId="17" fillId="0" borderId="35" xfId="40" applyNumberFormat="1" applyFont="1" applyFill="1" applyBorder="1" applyAlignment="1">
      <alignment horizontal="center" vertical="center"/>
    </xf>
    <xf numFmtId="176" fontId="17" fillId="0" borderId="30" xfId="40" applyNumberFormat="1" applyFont="1" applyFill="1" applyBorder="1" applyAlignment="1">
      <alignment horizontal="center" vertical="center"/>
    </xf>
    <xf numFmtId="177" fontId="4" fillId="0" borderId="21" xfId="44" applyNumberFormat="1" applyFont="1" applyFill="1" applyBorder="1" applyAlignment="1"/>
    <xf numFmtId="177" fontId="4" fillId="0" borderId="28" xfId="40" applyNumberFormat="1" applyFont="1" applyFill="1" applyBorder="1" applyAlignment="1"/>
    <xf numFmtId="0" fontId="44" fillId="0" borderId="34" xfId="1" applyFont="1" applyBorder="1" applyAlignment="1">
      <alignment horizontal="center" vertical="center"/>
    </xf>
    <xf numFmtId="41" fontId="4" fillId="0" borderId="30" xfId="1" applyNumberFormat="1" applyFont="1" applyFill="1" applyBorder="1" applyAlignment="1">
      <alignment horizontal="left"/>
    </xf>
    <xf numFmtId="0" fontId="57" fillId="0" borderId="3" xfId="1" applyFont="1" applyFill="1" applyBorder="1" applyAlignment="1">
      <alignment horizontal="left" vertical="center" wrapText="1" indent="1"/>
    </xf>
    <xf numFmtId="0" fontId="57" fillId="0" borderId="13" xfId="1" applyFont="1" applyFill="1" applyBorder="1" applyAlignment="1">
      <alignment horizontal="left" vertical="center" wrapText="1" indent="1"/>
    </xf>
    <xf numFmtId="0" fontId="57" fillId="0" borderId="3" xfId="1" applyFont="1" applyFill="1" applyBorder="1" applyAlignment="1">
      <alignment horizontal="left" vertical="center" wrapText="1" indent="3"/>
    </xf>
    <xf numFmtId="0" fontId="57" fillId="0" borderId="13" xfId="1" applyFont="1" applyFill="1" applyBorder="1" applyAlignment="1">
      <alignment horizontal="left" vertical="center" wrapText="1" indent="3"/>
    </xf>
    <xf numFmtId="0" fontId="13" fillId="2" borderId="3" xfId="1" applyFont="1" applyFill="1" applyBorder="1" applyAlignment="1">
      <alignment horizontal="left" vertical="center" wrapText="1" indent="3"/>
    </xf>
    <xf numFmtId="0" fontId="13" fillId="2" borderId="13" xfId="1" applyFont="1" applyFill="1" applyBorder="1" applyAlignment="1">
      <alignment horizontal="left" vertical="center" wrapText="1" indent="3"/>
    </xf>
    <xf numFmtId="0" fontId="16" fillId="2" borderId="3" xfId="1" applyFont="1" applyFill="1" applyBorder="1" applyAlignment="1">
      <alignment horizontal="left" vertical="center" wrapText="1" indent="3"/>
    </xf>
    <xf numFmtId="0" fontId="16" fillId="2" borderId="13" xfId="1" applyFont="1" applyFill="1" applyBorder="1" applyAlignment="1">
      <alignment horizontal="left" vertical="center" wrapText="1" indent="3"/>
    </xf>
    <xf numFmtId="49" fontId="16" fillId="2" borderId="3" xfId="1" applyNumberFormat="1" applyFont="1" applyFill="1" applyBorder="1" applyAlignment="1">
      <alignment horizontal="left" vertical="center" wrapText="1" indent="3"/>
    </xf>
    <xf numFmtId="49" fontId="16" fillId="2" borderId="13" xfId="1" applyNumberFormat="1" applyFont="1" applyFill="1" applyBorder="1" applyAlignment="1">
      <alignment horizontal="left" vertical="center" wrapText="1" indent="3"/>
    </xf>
    <xf numFmtId="0" fontId="53" fillId="0" borderId="3" xfId="1" applyFont="1" applyFill="1" applyBorder="1" applyAlignment="1">
      <alignment horizontal="center" vertical="center"/>
    </xf>
    <xf numFmtId="0" fontId="53" fillId="0" borderId="13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left" vertical="center" indent="3"/>
    </xf>
    <xf numFmtId="0" fontId="13" fillId="2" borderId="13" xfId="1" applyFont="1" applyFill="1" applyBorder="1" applyAlignment="1">
      <alignment horizontal="left" vertical="center" indent="3"/>
    </xf>
    <xf numFmtId="0" fontId="6" fillId="2" borderId="2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12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29" fillId="0" borderId="0" xfId="1" applyFont="1" applyFill="1" applyBorder="1" applyAlignment="1">
      <alignment horizontal="left" vertical="center" wrapText="1" indent="1"/>
    </xf>
    <xf numFmtId="0" fontId="12" fillId="2" borderId="1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177" fontId="4" fillId="0" borderId="22" xfId="44" applyNumberFormat="1" applyFont="1" applyFill="1" applyBorder="1" applyAlignment="1"/>
  </cellXfs>
  <cellStyles count="47">
    <cellStyle name="%" xfId="1"/>
    <cellStyle name="%_Dashboard_Loan 9606" xfId="2"/>
    <cellStyle name="%_Dashboard_Loan 9606_9609Dashboard_Bank (2)" xfId="3"/>
    <cellStyle name="%_Dashboard_Loan 9606_9609Dashboard_Bank (6)" xfId="4"/>
    <cellStyle name="%_Dashboard_Loan 9606_CC 9608" xfId="5"/>
    <cellStyle name="%_Dashboard_Loan 9606_Dashboard_Auto Loan 9606" xfId="6"/>
    <cellStyle name="%_Dashboard_Loan 9606_Dashboard_Auto Loan 9606-960829" xfId="7"/>
    <cellStyle name="%_Dashboard_Loan 9606_Dashboard_Auto Loan 960814" xfId="8"/>
    <cellStyle name="%_Dashboard_Loan 9606_Dashboard_Auto Loan 960814 (3)" xfId="9"/>
    <cellStyle name="%_Dashboard_Loan 9606_Dashboard_Auto Loan 960816-" xfId="10"/>
    <cellStyle name="%_Dashboard_Loan 9606_Dashboard_Auto Loan 960821" xfId="11"/>
    <cellStyle name="%_Dashboard_Loan 9606_Dashboard_Auto Loan 9609" xfId="12"/>
    <cellStyle name="%_Dashboard_Loan 9606_Dashboard_Bank 9607" xfId="13"/>
    <cellStyle name="%_Dashboard_Loan 9606_Dashboard_Bank 9608" xfId="14"/>
    <cellStyle name="%_Dashboard_Loan 9606_Dashboard_Bank 9608-" xfId="15"/>
    <cellStyle name="%_Dashboard_Loan 9606_Dashboard_Bank 9608 (3)" xfId="16"/>
    <cellStyle name="%_Dashboard_Loan 9606_Dashboard_Bank 9609" xfId="17"/>
    <cellStyle name="%_Dashboard_Loan 9606_Dashboard_Bank 9609 (2)" xfId="18"/>
    <cellStyle name="%_Dashboard_Loan 9606_Dashboard_Bank 9610" xfId="19"/>
    <cellStyle name="%_Dashboard_Loan 9606_Dashboard_Bank 9702" xfId="20"/>
    <cellStyle name="%_Dashboard_Loan 9606_Dashboard_Bank 9703xls" xfId="21"/>
    <cellStyle name="%_Dashboard_Loan 9606_Dashboard_PSL Loan 9606" xfId="22"/>
    <cellStyle name="%_Dashboard_Loan 9606_Dashboard_PSL Loan 960814 (2)" xfId="23"/>
    <cellStyle name="%_Dashboard_Loan 9606_Dashboard_PSL Loan 960816" xfId="24"/>
    <cellStyle name="%_Dashboard_Loan 9606_Dashboard_PSL Loan 960827" xfId="25"/>
    <cellStyle name="%_Dashboard_Loan 9606_Dashboard_SKL 10206" xfId="26"/>
    <cellStyle name="%_Dashboard_Loan 9606_Dashboard_SKL 103039999" xfId="27"/>
    <cellStyle name="%_Dashboard_Loan 9606_Dashboard_SKL 10304" xfId="28"/>
    <cellStyle name="%_Dashboard_Loan 9606_Dashboard_SKL 10306" xfId="29"/>
    <cellStyle name="%_Dashboard_Loan 9606_Dashboard_SKL 10308" xfId="30"/>
    <cellStyle name="%_Dashboard_Loan 9606_Dashboard_SKL 10309" xfId="31"/>
    <cellStyle name="%_Dashboard_Loan 9606_Dashboard_SKL 9806" xfId="32"/>
    <cellStyle name="%_Dashboard_Loan 9606_Dashboard_SKL 9907" xfId="33"/>
    <cellStyle name="%_Dashboard_Loan 9606_平均Dashboard_Bank 9609 (3)" xfId="34"/>
    <cellStyle name="%_Dashboard_Loan 9606_信用卡" xfId="35"/>
    <cellStyle name="%_Dashboard_Loan 9606_個貸" xfId="36"/>
    <cellStyle name="%_Dashboard_Loan 9606_消金" xfId="37"/>
    <cellStyle name="%_Dashboard_Loan 9606_標竿趨勢" xfId="38"/>
    <cellStyle name="一般" xfId="0" builtinId="0"/>
    <cellStyle name="一般_主要壽險公司放款及逾放情形表" xfId="39"/>
    <cellStyle name="一般_主要壽險公司放款及逾放情形表 2" xfId="46"/>
    <cellStyle name="千分位" xfId="40" builtinId="3"/>
    <cellStyle name="千分位 2" xfId="41"/>
    <cellStyle name="千分位 3" xfId="44"/>
    <cellStyle name="百分比" xfId="42" builtinId="5"/>
    <cellStyle name="百分比 2" xfId="45"/>
    <cellStyle name="樣式 1" xfId="43"/>
  </cellStyles>
  <dxfs count="0"/>
  <tableStyles count="0" defaultTableStyle="TableStyleMedium9" defaultPivotStyle="PivotStyleLight16"/>
  <colors>
    <mruColors>
      <color rgb="FF1F01F9"/>
      <color rgb="FFFFFF00"/>
      <color rgb="FFFF0000"/>
      <color rgb="FFFFFF99"/>
      <color rgb="FF12EF07"/>
      <color rgb="FF0DAB05"/>
      <color rgb="FF9900FF"/>
      <color rgb="FF13045C"/>
      <color rgb="FF1E015F"/>
      <color rgb="FF16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6159690564995E-2"/>
          <c:y val="0.13058624201825519"/>
          <c:w val="0.78272795860031663"/>
          <c:h val="0.7053745054256277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Portfolio!$A$16</c:f>
              <c:strCache>
                <c:ptCount val="1"/>
                <c:pt idx="0">
                  <c:v>自然人放款占比</c:v>
                </c:pt>
              </c:strCache>
            </c:strRef>
          </c:tx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Portfolio!$C$16:$O$16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C902-4299-B9D6-27A9FFFCF43F}"/>
            </c:ext>
          </c:extLst>
        </c:ser>
        <c:ser>
          <c:idx val="2"/>
          <c:order val="1"/>
          <c:tx>
            <c:strRef>
              <c:f>Portfolio!$A$17</c:f>
              <c:strCache>
                <c:ptCount val="1"/>
                <c:pt idx="0">
                  <c:v>法  人放款占比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Portfolio!$C$17:$O$17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92768"/>
        <c:axId val="94194688"/>
      </c:barChart>
      <c:lineChart>
        <c:grouping val="standard"/>
        <c:varyColors val="0"/>
        <c:ser>
          <c:idx val="4"/>
          <c:order val="2"/>
          <c:tx>
            <c:v>個金毛報酬率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star"/>
            <c:size val="8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Portfolio!$C$31:$O$31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2-4299-B9D6-27A9FFFCF43F}"/>
            </c:ext>
          </c:extLst>
        </c:ser>
        <c:ser>
          <c:idx val="5"/>
          <c:order val="3"/>
          <c:tx>
            <c:v>企金毛報酬率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00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Portfolio!$C$32:$O$32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9712"/>
        <c:axId val="111061248"/>
      </c:lineChart>
      <c:catAx>
        <c:axId val="94192768"/>
        <c:scaling>
          <c:orientation val="minMax"/>
        </c:scaling>
        <c:delete val="0"/>
        <c:axPos val="b"/>
        <c:numFmt formatCode="mmm\-yy" sourceLinked="0"/>
        <c:majorTickMark val="in"/>
        <c:minorTickMark val="none"/>
        <c:tickLblPos val="nextTo"/>
        <c:spPr>
          <a:ln w="9525">
            <a:noFill/>
          </a:ln>
        </c:spPr>
        <c:txPr>
          <a:bodyPr rot="-258000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 Unicode MS"/>
              </a:defRPr>
            </a:pPr>
            <a:endParaRPr lang="zh-TW"/>
          </a:p>
        </c:txPr>
        <c:crossAx val="94194688"/>
        <c:crosses val="autoZero"/>
        <c:auto val="1"/>
        <c:lblAlgn val="ctr"/>
        <c:lblOffset val="100"/>
        <c:tickMarkSkip val="1"/>
        <c:noMultiLvlLbl val="1"/>
      </c:catAx>
      <c:valAx>
        <c:axId val="94194688"/>
        <c:scaling>
          <c:orientation val="minMax"/>
          <c:max val="1.05"/>
          <c:min val="0"/>
        </c:scaling>
        <c:delete val="0"/>
        <c:axPos val="l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94192768"/>
        <c:crosses val="autoZero"/>
        <c:crossBetween val="between"/>
        <c:majorUnit val="0.1"/>
      </c:valAx>
      <c:catAx>
        <c:axId val="111059712"/>
        <c:scaling>
          <c:orientation val="minMax"/>
        </c:scaling>
        <c:delete val="1"/>
        <c:axPos val="b"/>
        <c:majorTickMark val="out"/>
        <c:minorTickMark val="none"/>
        <c:tickLblPos val="none"/>
        <c:crossAx val="111061248"/>
        <c:crosses val="autoZero"/>
        <c:auto val="1"/>
        <c:lblAlgn val="ctr"/>
        <c:lblOffset val="100"/>
        <c:noMultiLvlLbl val="0"/>
      </c:catAx>
      <c:valAx>
        <c:axId val="111061248"/>
        <c:scaling>
          <c:orientation val="minMax"/>
          <c:max val="2.5000000000000303E-2"/>
          <c:min val="1.2000000000000002E-2"/>
        </c:scaling>
        <c:delete val="0"/>
        <c:axPos val="r"/>
        <c:title>
          <c:tx>
            <c:rich>
              <a:bodyPr rot="0" vert="wordArtVertRtl"/>
              <a:lstStyle/>
              <a:p>
                <a:pPr algn="ctr">
                  <a:defRPr sz="15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500" baseline="0"/>
                  <a:t>毛報酬率</a:t>
                </a:r>
              </a:p>
            </c:rich>
          </c:tx>
          <c:layout>
            <c:manualLayout>
              <c:xMode val="edge"/>
              <c:yMode val="edge"/>
              <c:x val="0.95688391147052565"/>
              <c:y val="0.543434206918165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111059712"/>
        <c:crosses val="max"/>
        <c:crossBetween val="between"/>
        <c:majorUnit val="1.0000000000000041E-3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2448435996622622"/>
          <c:y val="8.5832647784698547E-3"/>
          <c:w val="0.35454071069780069"/>
          <c:h val="0.10393857484232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300" b="1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3" l="0.46" r="0.30000000000000032" t="0.46" header="0.37000000000000038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房貸撥款三年內發生</a:t>
            </a:r>
            <a:endParaRPr lang="en-US" altLang="zh-TW" sz="1600" b="1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逾期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90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天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含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以上案件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各期之逾期與核貸件數比率</a:t>
            </a:r>
          </a:p>
        </c:rich>
      </c:tx>
      <c:layout>
        <c:manualLayout>
          <c:xMode val="edge"/>
          <c:yMode val="edge"/>
          <c:x val="0.37623667467730554"/>
          <c:y val="3.3602589314978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31141724438268E-2"/>
          <c:y val="0.20012995739101933"/>
          <c:w val="0.89997031539888683"/>
          <c:h val="0.66952867912159952"/>
        </c:manualLayout>
      </c:layout>
      <c:lineChart>
        <c:grouping val="standard"/>
        <c:varyColors val="0"/>
        <c:ser>
          <c:idx val="1"/>
          <c:order val="0"/>
          <c:tx>
            <c:strRef>
              <c:f>'Bad Rate-房貸(by件數)'!$B$45</c:f>
              <c:strCache>
                <c:ptCount val="1"/>
              </c:strCache>
            </c:strRef>
          </c:tx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Rate-房貸(by件數)'!$C$45:$AL$45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3-4DB9-8254-38CC3F5FBC67}"/>
            </c:ext>
          </c:extLst>
        </c:ser>
        <c:ser>
          <c:idx val="11"/>
          <c:order val="1"/>
          <c:tx>
            <c:strRef>
              <c:f>'Bad Rate-房貸(by件數)'!$B$46</c:f>
              <c:strCache>
                <c:ptCount val="1"/>
              </c:strCache>
            </c:strRef>
          </c:tx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Rate-房貸(by件數)'!$C$46:$AJ$46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3-4DB9-8254-38CC3F5FBC67}"/>
            </c:ext>
          </c:extLst>
        </c:ser>
        <c:ser>
          <c:idx val="2"/>
          <c:order val="2"/>
          <c:tx>
            <c:strRef>
              <c:f>'Bad Rate-房貸(by件數)'!$B$47</c:f>
              <c:strCache>
                <c:ptCount val="1"/>
              </c:strCache>
            </c:strRef>
          </c:tx>
          <c:marker>
            <c:symbol val="triangle"/>
            <c:size val="8"/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Rate-房貸(by件數)'!$C$47:$AJ$47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3-4DB9-8254-38CC3F5FBC67}"/>
            </c:ext>
          </c:extLst>
        </c:ser>
        <c:ser>
          <c:idx val="12"/>
          <c:order val="3"/>
          <c:tx>
            <c:strRef>
              <c:f>'Bad Rate-房貸(by件數)'!$B$48</c:f>
              <c:strCache>
                <c:ptCount val="1"/>
              </c:strCache>
            </c:strRef>
          </c:tx>
          <c:spPr>
            <a:ln w="34925" cap="sq">
              <a:solidFill>
                <a:srgbClr val="1F01F9"/>
              </a:solidFill>
              <a:bevel/>
              <a:headEnd w="lg" len="lg"/>
            </a:ln>
          </c:spPr>
          <c:marker>
            <c:symbol val="circle"/>
            <c:size val="9"/>
            <c:spPr>
              <a:solidFill>
                <a:srgbClr val="FF0000"/>
              </a:solidFill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83-4DB9-8254-38CC3F5FBC67}"/>
            </c:ext>
          </c:extLst>
        </c:ser>
        <c:ser>
          <c:idx val="3"/>
          <c:order val="4"/>
          <c:tx>
            <c:strRef>
              <c:f>'Bad Rate-房貸(by件數)'!$B$49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3-4DB9-8254-38CC3F5FBC67}"/>
            </c:ext>
          </c:extLst>
        </c:ser>
        <c:ser>
          <c:idx val="4"/>
          <c:order val="5"/>
          <c:tx>
            <c:strRef>
              <c:f>'Bad Rate-房貸(by件數)'!$B$50</c:f>
              <c:strCache>
                <c:ptCount val="1"/>
              </c:strCache>
            </c:strRef>
          </c:tx>
          <c:spPr>
            <a:ln w="34925"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3-4DB9-8254-38CC3F5FBC67}"/>
            </c:ext>
          </c:extLst>
        </c:ser>
        <c:ser>
          <c:idx val="5"/>
          <c:order val="6"/>
          <c:tx>
            <c:strRef>
              <c:f>'Bad Rate-房貸(by件數)'!$B$51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x"/>
            <c:size val="7"/>
            <c:spPr>
              <a:solidFill>
                <a:srgbClr val="12EF07"/>
              </a:solidFill>
            </c:spPr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2F83-4DB9-8254-38CC3F5FBC67}"/>
              </c:ext>
            </c:extLst>
          </c:dPt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3-4DB9-8254-38CC3F5FBC67}"/>
            </c:ext>
          </c:extLst>
        </c:ser>
        <c:ser>
          <c:idx val="6"/>
          <c:order val="7"/>
          <c:tx>
            <c:strRef>
              <c:f>'Bad Rate-房貸(by件數)'!$B$52</c:f>
              <c:strCache>
                <c:ptCount val="1"/>
              </c:strCache>
            </c:strRef>
          </c:tx>
          <c:spPr>
            <a:ln w="38100">
              <a:solidFill>
                <a:srgbClr val="808080"/>
              </a:solidFill>
            </a:ln>
          </c:spPr>
          <c:marker>
            <c:spPr>
              <a:solidFill>
                <a:srgbClr val="1F01F9"/>
              </a:solidFill>
              <a:ln w="15875">
                <a:solidFill>
                  <a:srgbClr val="808080"/>
                </a:solidFill>
              </a:ln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3-4DB9-8254-38CC3F5FBC67}"/>
            </c:ext>
          </c:extLst>
        </c:ser>
        <c:ser>
          <c:idx val="7"/>
          <c:order val="8"/>
          <c:tx>
            <c:strRef>
              <c:f>'Bad Rate-房貸(by件數)'!$B$53</c:f>
              <c:strCache>
                <c:ptCount val="1"/>
              </c:strCache>
            </c:strRef>
          </c:tx>
          <c:spPr>
            <a:ln w="34925">
              <a:solidFill>
                <a:srgbClr val="C00000"/>
              </a:solidFill>
            </a:ln>
          </c:spPr>
          <c:marker>
            <c:symbol val="diamond"/>
            <c:size val="8"/>
            <c:spPr>
              <a:solidFill>
                <a:srgbClr val="C00000"/>
              </a:solidFill>
              <a:ln w="12700">
                <a:solidFill>
                  <a:schemeClr val="accent2"/>
                </a:solidFill>
              </a:ln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Rate-房貸(by件數)'!$C$53:$O$53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3-4DB9-8254-38CC3F5FBC67}"/>
            </c:ext>
          </c:extLst>
        </c:ser>
        <c:ser>
          <c:idx val="8"/>
          <c:order val="9"/>
          <c:tx>
            <c:strRef>
              <c:f>'Bad Rate-房貸(by件數)'!$B$54</c:f>
              <c:strCache>
                <c:ptCount val="1"/>
              </c:strCache>
            </c:strRef>
          </c:tx>
          <c:marker>
            <c:symbol val="star"/>
            <c:size val="8"/>
            <c:spPr>
              <a:solidFill>
                <a:srgbClr val="FFFF00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Rate-房貸(by件數)'!$C$54:$P$54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83-4DB9-8254-38CC3F5FBC67}"/>
            </c:ext>
          </c:extLst>
        </c:ser>
        <c:ser>
          <c:idx val="0"/>
          <c:order val="10"/>
          <c:tx>
            <c:strRef>
              <c:f>'Bad Rate-房貸(by件數)'!$B$55</c:f>
              <c:strCache>
                <c:ptCount val="1"/>
              </c:strCache>
            </c:strRef>
          </c:tx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Rate-房貸(by件數)'!$C$55:$I$55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83-4DB9-8254-38CC3F5FBC67}"/>
            </c:ext>
          </c:extLst>
        </c:ser>
        <c:ser>
          <c:idx val="9"/>
          <c:order val="11"/>
          <c:tx>
            <c:strRef>
              <c:f>'Bad Rate-房貸(by件數)'!$B$56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9"/>
            <c:spPr>
              <a:solidFill>
                <a:srgbClr val="FF0000"/>
              </a:solidFill>
              <a:ln w="19050">
                <a:solidFill>
                  <a:schemeClr val="tx2"/>
                </a:solidFill>
              </a:ln>
            </c:spPr>
          </c:marker>
          <c:cat>
            <c:numRef>
              <c:f>'Bad Rate-房貸(by件數)'!$C$44:$AL$44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Rate-房貸(by件數)'!$C$56:$G$56</c:f>
              <c:numCache>
                <c:formatCode>0.00%</c:formatCode>
                <c:ptCount val="5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83-4DB9-8254-38CC3F5FB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12192"/>
        <c:axId val="123914496"/>
      </c:lineChart>
      <c:catAx>
        <c:axId val="12391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300" baseline="0"/>
                  <a:t>往來時間</a:t>
                </a:r>
                <a:r>
                  <a:rPr lang="en-US" altLang="zh-TW" sz="1300" baseline="0"/>
                  <a:t>(</a:t>
                </a:r>
                <a:r>
                  <a:rPr lang="zh-TW" altLang="en-US" sz="1300" baseline="0"/>
                  <a:t>期數</a:t>
                </a:r>
                <a:r>
                  <a:rPr lang="en-US" altLang="zh-TW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7845821869292839"/>
              <c:y val="0.94807997377908881"/>
            </c:manualLayout>
          </c:layout>
          <c:overlay val="0"/>
          <c:spPr>
            <a:noFill/>
            <a:ln w="25400">
              <a:noFill/>
            </a:ln>
          </c:spPr>
        </c:title>
        <c:numFmt formatCode="0_);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3914496"/>
        <c:scaling>
          <c:orientation val="minMax"/>
          <c:max val="1.0000000000000002E-2"/>
          <c:min val="0"/>
        </c:scaling>
        <c:delete val="0"/>
        <c:axPos val="l"/>
        <c:title>
          <c:tx>
            <c:rich>
              <a:bodyPr rot="-60000" vert="horz"/>
              <a:lstStyle/>
              <a:p>
                <a:pPr algn="ctr">
                  <a:defRPr sz="16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600" b="1" baseline="0">
                    <a:solidFill>
                      <a:sysClr val="windowText" lastClr="000000"/>
                    </a:solidFill>
                  </a:rPr>
                  <a:t>逾期件數比例</a:t>
                </a:r>
              </a:p>
            </c:rich>
          </c:tx>
          <c:layout>
            <c:manualLayout>
              <c:xMode val="edge"/>
              <c:yMode val="edge"/>
              <c:x val="3.0919095639360863E-2"/>
              <c:y val="0.112527368076040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2192"/>
        <c:crosses val="autoZero"/>
        <c:crossBetween val="between"/>
        <c:majorUnit val="1.0000000000000026E-3"/>
      </c:valAx>
      <c:spPr>
        <a:solidFill>
          <a:schemeClr val="bg1">
            <a:lumMod val="7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1304444560323998"/>
          <c:y val="1.2395771878072764E-2"/>
          <c:w val="0.27058125184683041"/>
          <c:h val="0.174935758767617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標楷體" pitchFamily="65" charset="-120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4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8000000000000007" l="0.75000000000001465" r="0.75000000000001465" t="0.53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altLang="zh-TW" sz="1600" b="1" i="0" baseline="0"/>
              <a:t>房貸</a:t>
            </a:r>
            <a:r>
              <a:rPr lang="zh-TW" altLang="zh-TW" sz="1600" b="1" i="0" u="none" strike="noStrike" baseline="0">
                <a:effectLst/>
              </a:rPr>
              <a:t>撥款三年內發生</a:t>
            </a:r>
            <a:endParaRPr lang="en-US" altLang="zh-TW" sz="1600" b="1" i="0" baseline="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逾期</a:t>
            </a:r>
            <a:r>
              <a:rPr lang="en-US" sz="1600"/>
              <a:t>90</a:t>
            </a:r>
            <a:r>
              <a:rPr lang="zh-TW" sz="1600"/>
              <a:t>天</a:t>
            </a:r>
            <a:r>
              <a:rPr lang="en-US" sz="1600"/>
              <a:t>(</a:t>
            </a:r>
            <a:r>
              <a:rPr lang="zh-TW" sz="1600"/>
              <a:t>含</a:t>
            </a:r>
            <a:r>
              <a:rPr lang="en-US" sz="1600"/>
              <a:t>)</a:t>
            </a:r>
            <a:r>
              <a:rPr lang="zh-TW" sz="1600"/>
              <a:t>以上案件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各期之逾放與核貸金額比率</a:t>
            </a:r>
          </a:p>
        </c:rich>
      </c:tx>
      <c:layout>
        <c:manualLayout>
          <c:xMode val="edge"/>
          <c:yMode val="edge"/>
          <c:x val="0.404864844835572"/>
          <c:y val="4.22448156719793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487382629107979E-2"/>
          <c:y val="0.20963902791503289"/>
          <c:w val="0.89302024647887324"/>
          <c:h val="0.67834858193333114"/>
        </c:manualLayout>
      </c:layout>
      <c:lineChart>
        <c:grouping val="standard"/>
        <c:varyColors val="0"/>
        <c:ser>
          <c:idx val="11"/>
          <c:order val="0"/>
          <c:tx>
            <c:strRef>
              <c:f>'Bad Rate-房貸(by金額)'!$B$45</c:f>
              <c:strCache>
                <c:ptCount val="1"/>
              </c:strCache>
            </c:strRef>
          </c:tx>
          <c:spPr>
            <a:ln w="31750">
              <a:solidFill>
                <a:srgbClr val="1F01F9"/>
              </a:solidFill>
              <a:prstDash val="solid"/>
            </a:ln>
          </c:spPr>
          <c:marker>
            <c:symbol val="x"/>
            <c:size val="6"/>
            <c:spPr>
              <a:solidFill>
                <a:srgbClr val="FF0000"/>
              </a:solidFill>
              <a:ln>
                <a:solidFill>
                  <a:srgbClr val="FF66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Rate-房貸(by金額)'!$C$45:$AL$45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5-43E2-A265-22D4E58C1CB1}"/>
            </c:ext>
          </c:extLst>
        </c:ser>
        <c:ser>
          <c:idx val="2"/>
          <c:order val="1"/>
          <c:tx>
            <c:strRef>
              <c:f>'Bad Rate-房貸(by金額)'!$B$46</c:f>
              <c:strCache>
                <c:ptCount val="1"/>
              </c:strCache>
            </c:strRef>
          </c:tx>
          <c:spPr>
            <a:ln w="31750">
              <a:solidFill>
                <a:srgbClr val="FF0000"/>
              </a:solidFill>
            </a:ln>
          </c:spPr>
          <c:marker>
            <c:symbol val="plus"/>
            <c:size val="10"/>
            <c:spPr>
              <a:solidFill>
                <a:schemeClr val="tx2"/>
              </a:solidFill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Rate-房貸(by金額)'!$C$46:$AJ$46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5-43E2-A265-22D4E58C1CB1}"/>
            </c:ext>
          </c:extLst>
        </c:ser>
        <c:ser>
          <c:idx val="9"/>
          <c:order val="2"/>
          <c:tx>
            <c:strRef>
              <c:f>'Bad Rate-房貸(by金額)'!$B$47</c:f>
              <c:strCache>
                <c:ptCount val="1"/>
              </c:strCache>
            </c:strRef>
          </c:tx>
          <c:spPr>
            <a:ln w="31750">
              <a:solidFill>
                <a:srgbClr val="9900FF"/>
              </a:solidFill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Rate-房貸(by金額)'!$C$47:$AJ$47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5-43E2-A265-22D4E58C1CB1}"/>
            </c:ext>
          </c:extLst>
        </c:ser>
        <c:ser>
          <c:idx val="4"/>
          <c:order val="3"/>
          <c:tx>
            <c:strRef>
              <c:f>'Bad Rate-房貸(by金額)'!$B$48</c:f>
              <c:strCache>
                <c:ptCount val="1"/>
              </c:strCache>
            </c:strRef>
          </c:tx>
          <c:spPr>
            <a:ln w="31750"/>
          </c:spPr>
          <c:marker>
            <c:symbol val="triangle"/>
            <c:size val="10"/>
            <c:spPr>
              <a:solidFill>
                <a:srgbClr val="FFFF00"/>
              </a:solidFill>
              <a:ln w="12700"/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5-43E2-A265-22D4E58C1CB1}"/>
            </c:ext>
          </c:extLst>
        </c:ser>
        <c:ser>
          <c:idx val="5"/>
          <c:order val="4"/>
          <c:tx>
            <c:strRef>
              <c:f>'Bad Rate-房貸(by金額)'!$B$49</c:f>
              <c:strCache>
                <c:ptCount val="1"/>
              </c:strCache>
            </c:strRef>
          </c:tx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5-43E2-A265-22D4E58C1CB1}"/>
            </c:ext>
          </c:extLst>
        </c:ser>
        <c:ser>
          <c:idx val="3"/>
          <c:order val="5"/>
          <c:tx>
            <c:strRef>
              <c:f>'Bad Rate-房貸(by金額)'!$B$50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x"/>
            <c:size val="9"/>
            <c:spPr>
              <a:solidFill>
                <a:srgbClr val="FFFF00"/>
              </a:solidFill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5-43E2-A265-22D4E58C1CB1}"/>
            </c:ext>
          </c:extLst>
        </c:ser>
        <c:ser>
          <c:idx val="12"/>
          <c:order val="6"/>
          <c:tx>
            <c:strRef>
              <c:f>'Bad Rate-房貸(by金額)'!$B$51</c:f>
              <c:strCache>
                <c:ptCount val="1"/>
              </c:strCache>
            </c:strRef>
          </c:tx>
          <c:spPr>
            <a:ln>
              <a:solidFill>
                <a:srgbClr val="0DAB05"/>
              </a:solidFill>
            </a:ln>
          </c:spPr>
          <c:marker>
            <c:symbol val="circle"/>
            <c:size val="8"/>
            <c:spPr>
              <a:solidFill>
                <a:srgbClr val="FFFFFF"/>
              </a:solidFill>
              <a:ln w="12700">
                <a:solidFill>
                  <a:srgbClr val="0DAB05"/>
                </a:solidFill>
              </a:ln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5-43E2-A265-22D4E58C1CB1}"/>
            </c:ext>
          </c:extLst>
        </c:ser>
        <c:ser>
          <c:idx val="6"/>
          <c:order val="7"/>
          <c:tx>
            <c:strRef>
              <c:f>'Bad Rate-房貸(by金額)'!$B$52</c:f>
              <c:strCache>
                <c:ptCount val="1"/>
              </c:strCache>
            </c:strRef>
          </c:tx>
          <c:spPr>
            <a:ln w="31750">
              <a:bevel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pPr>
              <a:solidFill>
                <a:srgbClr val="1F01F9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5-43E2-A265-22D4E58C1CB1}"/>
            </c:ext>
          </c:extLst>
        </c:ser>
        <c:ser>
          <c:idx val="7"/>
          <c:order val="8"/>
          <c:tx>
            <c:strRef>
              <c:f>'Bad Rate-房貸(by金額)'!$B$53</c:f>
              <c:strCache>
                <c:ptCount val="1"/>
              </c:strCache>
            </c:strRef>
          </c:tx>
          <c:spPr>
            <a:ln w="34925"/>
          </c:spPr>
          <c:marker>
            <c:symbol val="diamond"/>
            <c:size val="8"/>
            <c:spPr>
              <a:solidFill>
                <a:srgbClr val="C00000"/>
              </a:solidFill>
              <a:ln>
                <a:solidFill>
                  <a:schemeClr val="accent2">
                    <a:shade val="95000"/>
                    <a:satMod val="105000"/>
                  </a:schemeClr>
                </a:solidFill>
              </a:ln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Rate-房貸(by金額)'!$C$53:$O$53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5-43E2-A265-22D4E58C1CB1}"/>
            </c:ext>
          </c:extLst>
        </c:ser>
        <c:ser>
          <c:idx val="0"/>
          <c:order val="9"/>
          <c:tx>
            <c:strRef>
              <c:f>'Bad Rate-房貸(by金額)'!$B$54</c:f>
              <c:strCache>
                <c:ptCount val="1"/>
              </c:strCache>
            </c:strRef>
          </c:tx>
          <c:spPr>
            <a:ln w="31750">
              <a:solidFill>
                <a:schemeClr val="accent2">
                  <a:lumMod val="75000"/>
                </a:schemeClr>
              </a:solidFill>
            </a:ln>
          </c:spPr>
          <c:marker>
            <c:symbol val="star"/>
            <c:size val="8"/>
            <c:spPr>
              <a:solidFill>
                <a:schemeClr val="accent3">
                  <a:lumMod val="75000"/>
                </a:schemeClr>
              </a:solidFill>
              <a:ln cap="rnd">
                <a:solidFill>
                  <a:schemeClr val="accent2">
                    <a:lumMod val="75000"/>
                  </a:schemeClr>
                </a:solidFill>
                <a:bevel/>
              </a:ln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3">
                    <a:lumMod val="7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965-43E2-A265-22D4E58C1CB1}"/>
              </c:ext>
            </c:extLst>
          </c:dPt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Rate-房貸(by金額)'!$C$54:$L$54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65-43E2-A265-22D4E58C1CB1}"/>
            </c:ext>
          </c:extLst>
        </c:ser>
        <c:ser>
          <c:idx val="1"/>
          <c:order val="10"/>
          <c:tx>
            <c:strRef>
              <c:f>'Bad Rate-房貸(by金額)'!$B$55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Rate-房貸(by金額)'!$C$55:$H$55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65-43E2-A265-22D4E58C1CB1}"/>
            </c:ext>
          </c:extLst>
        </c:ser>
        <c:ser>
          <c:idx val="8"/>
          <c:order val="11"/>
          <c:tx>
            <c:strRef>
              <c:f>'Bad Rate-房貸(by金額)'!$B$57</c:f>
              <c:strCache>
                <c:ptCount val="1"/>
              </c:strCache>
            </c:strRef>
          </c:tx>
          <c:spPr>
            <a:ln w="34925">
              <a:solidFill>
                <a:srgbClr val="1F01F9"/>
              </a:solidFill>
            </a:ln>
          </c:spPr>
          <c:marker>
            <c:symbol val="triangle"/>
            <c:size val="8"/>
            <c:spPr>
              <a:solidFill>
                <a:srgbClr val="1F01F9"/>
              </a:solidFill>
              <a:ln>
                <a:solidFill>
                  <a:srgbClr val="1F01F9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B965-43E2-A265-22D4E58C1CB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B965-43E2-A265-22D4E58C1CB1}"/>
              </c:ext>
            </c:extLst>
          </c:dPt>
          <c:cat>
            <c:numRef>
              <c:f>'Bad Rate-房貸(by金額)'!$C$44:$AL$44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Rate-房貸(by金額)'!$C$57:$E$57</c:f>
              <c:numCache>
                <c:formatCode>0.00%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65-43E2-A265-22D4E58C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60576"/>
        <c:axId val="125962880"/>
      </c:lineChart>
      <c:catAx>
        <c:axId val="12596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zh-TW" sz="1300" baseline="0"/>
                  <a:t>往來時間</a:t>
                </a:r>
                <a:r>
                  <a:rPr lang="en-US" sz="1300" baseline="0"/>
                  <a:t>(</a:t>
                </a:r>
                <a:r>
                  <a:rPr lang="zh-TW" sz="1300" baseline="0"/>
                  <a:t>期數</a:t>
                </a:r>
                <a:r>
                  <a:rPr lang="en-US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6852941176470588"/>
              <c:y val="0.940919476551692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aseline="0"/>
            </a:pPr>
            <a:endParaRPr lang="zh-TW"/>
          </a:p>
        </c:txPr>
        <c:crossAx val="125962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5962880"/>
        <c:scaling>
          <c:orientation val="minMax"/>
          <c:max val="1.8000000000000004E-3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500"/>
                </a:pPr>
                <a:r>
                  <a:rPr lang="zh-TW" sz="1500"/>
                  <a:t>逾期金額比例</a:t>
                </a:r>
              </a:p>
            </c:rich>
          </c:tx>
          <c:layout>
            <c:manualLayout>
              <c:xMode val="edge"/>
              <c:yMode val="edge"/>
              <c:x val="8.8789069013432143E-2"/>
              <c:y val="0.14463553993719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zh-TW"/>
          </a:p>
        </c:txPr>
        <c:crossAx val="125960576"/>
        <c:crosses val="autoZero"/>
        <c:crossBetween val="between"/>
        <c:majorUnit val="2.5000000000000006E-4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8250152848540979"/>
          <c:y val="2.1045290342037802E-2"/>
          <c:w val="0.29749847151459008"/>
          <c:h val="0.17034557815993231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</a:ln>
      </c:spPr>
      <c:txPr>
        <a:bodyPr/>
        <a:lstStyle/>
        <a:p>
          <a:pPr>
            <a:defRPr sz="1200" b="0" i="0" baseline="0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 pitchFamily="34" charset="0"/>
          <a:ea typeface="標楷體" pitchFamily="65" charset="-120"/>
          <a:cs typeface="新細明體"/>
        </a:defRPr>
      </a:pPr>
      <a:endParaRPr lang="zh-TW"/>
    </a:p>
  </c:txPr>
  <c:printSettings>
    <c:headerFooter alignWithMargins="0"/>
    <c:pageMargins b="0.54" l="0.31000000000000238" r="0.2" t="0.62000000000000965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965200</xdr:colOff>
      <xdr:row>34</xdr:row>
      <xdr:rowOff>177800</xdr:rowOff>
    </xdr:from>
    <xdr:to>
      <xdr:col>15</xdr:col>
      <xdr:colOff>825500</xdr:colOff>
      <xdr:row>58</xdr:row>
      <xdr:rowOff>101600</xdr:rowOff>
    </xdr:to>
    <xdr:graphicFrame macro="">
      <xdr:nvGraphicFramePr>
        <xdr:cNvPr id="2" name="Chart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99060</xdr:rowOff>
    </xdr:from>
    <xdr:to>
      <xdr:col>1</xdr:col>
      <xdr:colOff>0</xdr:colOff>
      <xdr:row>87</xdr:row>
      <xdr:rowOff>129540</xdr:rowOff>
    </xdr:to>
    <xdr:sp macro="" textlink="">
      <xdr:nvSpPr>
        <xdr:cNvPr id="3" name="Text Box 4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00225" y="22358985"/>
          <a:ext cx="0" cy="6877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車貸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7.28e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房貸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584.77e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企金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105.85e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25400</xdr:colOff>
      <xdr:row>58</xdr:row>
      <xdr:rowOff>209550</xdr:rowOff>
    </xdr:from>
    <xdr:to>
      <xdr:col>38</xdr:col>
      <xdr:colOff>0</xdr:colOff>
      <xdr:row>87</xdr:row>
      <xdr:rowOff>40925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91622</xdr:colOff>
      <xdr:row>58</xdr:row>
      <xdr:rowOff>151493</xdr:rowOff>
    </xdr:from>
    <xdr:to>
      <xdr:col>38</xdr:col>
      <xdr:colOff>0</xdr:colOff>
      <xdr:row>86</xdr:row>
      <xdr:rowOff>195580</xdr:rowOff>
    </xdr:to>
    <xdr:graphicFrame macro="">
      <xdr:nvGraphicFramePr>
        <xdr:cNvPr id="225508" name="Chart 1">
          <a:extLst>
            <a:ext uri="{FF2B5EF4-FFF2-40B4-BE49-F238E27FC236}">
              <a16:creationId xmlns:a16="http://schemas.microsoft.com/office/drawing/2014/main" id="{00000000-0008-0000-0200-0000E470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5"/>
  <sheetViews>
    <sheetView tabSelected="1" zoomScale="75" zoomScaleNormal="75" workbookViewId="0">
      <pane xSplit="2" ySplit="2" topLeftCell="C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0" sqref="D10"/>
    </sheetView>
  </sheetViews>
  <sheetFormatPr defaultColWidth="56.6328125" defaultRowHeight="15.5"/>
  <cols>
    <col min="1" max="1" width="21.453125" style="1" customWidth="1"/>
    <col min="2" max="2" width="7.6328125" style="1" bestFit="1" customWidth="1"/>
    <col min="3" max="16" width="20.81640625" style="4" customWidth="1"/>
    <col min="17" max="17" width="56.6328125" style="169"/>
    <col min="18" max="18" width="6.36328125" style="4" bestFit="1" customWidth="1"/>
    <col min="19" max="19" width="56.6328125" style="4"/>
    <col min="20" max="20" width="56.6328125" style="2"/>
    <col min="21" max="16384" width="56.6328125" style="4"/>
  </cols>
  <sheetData>
    <row r="1" spans="1:20" ht="24" customHeight="1">
      <c r="A1" s="73" t="s">
        <v>6</v>
      </c>
      <c r="B1" s="74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8" t="s">
        <v>59</v>
      </c>
      <c r="Q1" s="153"/>
      <c r="R1" s="7"/>
      <c r="S1" s="7"/>
      <c r="T1" s="28"/>
    </row>
    <row r="2" spans="1:20" s="5" customFormat="1" ht="30.75" customHeight="1" thickBot="1">
      <c r="A2" s="223" t="s">
        <v>35</v>
      </c>
      <c r="B2" s="224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1" t="str">
        <f>LEFT(N2,3)&amp;" to "&amp;LEFT(O2,3)</f>
        <v xml:space="preserve"> to </v>
      </c>
      <c r="Q2" s="154"/>
    </row>
    <row r="3" spans="1:20" s="99" customFormat="1" ht="20.25" customHeight="1">
      <c r="A3" s="219" t="s">
        <v>39</v>
      </c>
      <c r="B3" s="220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 t="e">
        <f>(O3-N3)/N3</f>
        <v>#DIV/0!</v>
      </c>
      <c r="Q3" s="155"/>
      <c r="R3" s="177">
        <v>0</v>
      </c>
    </row>
    <row r="4" spans="1:20" s="86" customFormat="1" ht="20.25" customHeight="1">
      <c r="A4" s="213" t="s">
        <v>74</v>
      </c>
      <c r="B4" s="214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 t="e">
        <f t="shared" ref="P4:P33" si="0">(O4-N4)/N4</f>
        <v>#DIV/0!</v>
      </c>
      <c r="Q4" s="156"/>
    </row>
    <row r="5" spans="1:20" s="86" customFormat="1" ht="20.25" customHeight="1">
      <c r="A5" s="213" t="s">
        <v>76</v>
      </c>
      <c r="B5" s="214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8" t="e">
        <f t="shared" si="0"/>
        <v>#DIV/0!</v>
      </c>
      <c r="Q5" s="157"/>
    </row>
    <row r="6" spans="1:20" s="86" customFormat="1" ht="20.25" customHeight="1">
      <c r="A6" s="213" t="s">
        <v>36</v>
      </c>
      <c r="B6" s="214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 t="e">
        <f t="shared" si="0"/>
        <v>#DIV/0!</v>
      </c>
      <c r="Q6" s="158"/>
      <c r="R6" s="100"/>
    </row>
    <row r="7" spans="1:20" s="86" customFormat="1" ht="20.25" customHeight="1">
      <c r="A7" s="213" t="s">
        <v>7</v>
      </c>
      <c r="B7" s="214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 t="e">
        <f t="shared" si="0"/>
        <v>#DIV/0!</v>
      </c>
      <c r="Q7" s="157"/>
      <c r="R7" s="100"/>
    </row>
    <row r="8" spans="1:20" s="86" customFormat="1" ht="20.25" customHeight="1">
      <c r="A8" s="213" t="s">
        <v>78</v>
      </c>
      <c r="B8" s="214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8" t="e">
        <f t="shared" si="0"/>
        <v>#DIV/0!</v>
      </c>
      <c r="Q8" s="179"/>
      <c r="R8" s="100"/>
    </row>
    <row r="9" spans="1:20" s="86" customFormat="1" ht="20.25" customHeight="1">
      <c r="A9" s="213" t="s">
        <v>11</v>
      </c>
      <c r="B9" s="214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8" t="e">
        <f t="shared" si="0"/>
        <v>#DIV/0!</v>
      </c>
      <c r="Q9" s="199"/>
    </row>
    <row r="10" spans="1:20" s="86" customFormat="1" ht="20.25" customHeight="1">
      <c r="A10" s="219" t="s">
        <v>40</v>
      </c>
      <c r="B10" s="220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98"/>
      <c r="Q10" s="179"/>
    </row>
    <row r="11" spans="1:20" s="103" customFormat="1" ht="20.25" customHeight="1">
      <c r="A11" s="102" t="s">
        <v>75</v>
      </c>
      <c r="B11" s="105" t="s">
        <v>42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8" t="e">
        <f t="shared" si="0"/>
        <v>#DIV/0!</v>
      </c>
      <c r="Q11" s="159"/>
    </row>
    <row r="12" spans="1:20" s="103" customFormat="1" ht="20.25" customHeight="1">
      <c r="A12" s="104" t="s">
        <v>63</v>
      </c>
      <c r="B12" s="105" t="s">
        <v>41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8" t="e">
        <f t="shared" si="0"/>
        <v>#DIV/0!</v>
      </c>
      <c r="Q12" s="160"/>
    </row>
    <row r="13" spans="1:20" s="103" customFormat="1" ht="20.25" customHeight="1">
      <c r="A13" s="102" t="s">
        <v>77</v>
      </c>
      <c r="B13" s="105" t="s">
        <v>42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8" t="e">
        <f t="shared" si="0"/>
        <v>#DIV/0!</v>
      </c>
      <c r="Q13" s="158"/>
    </row>
    <row r="14" spans="1:20" s="103" customFormat="1" ht="20.25" customHeight="1">
      <c r="A14" s="104" t="s">
        <v>64</v>
      </c>
      <c r="B14" s="106" t="s">
        <v>43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8" t="e">
        <f t="shared" si="0"/>
        <v>#DIV/0!</v>
      </c>
      <c r="Q14" s="158"/>
    </row>
    <row r="15" spans="1:20" s="99" customFormat="1" ht="20.25" customHeight="1">
      <c r="A15" s="221" t="s">
        <v>61</v>
      </c>
      <c r="B15" s="222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98"/>
      <c r="Q15" s="158"/>
    </row>
    <row r="16" spans="1:20" s="86" customFormat="1" ht="20.25" customHeight="1">
      <c r="A16" s="213" t="s">
        <v>80</v>
      </c>
      <c r="B16" s="214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98" t="e">
        <f t="shared" si="0"/>
        <v>#DIV/0!</v>
      </c>
      <c r="Q16" s="159"/>
    </row>
    <row r="17" spans="1:17" s="86" customFormat="1" ht="20.25" customHeight="1">
      <c r="A17" s="213" t="s">
        <v>82</v>
      </c>
      <c r="B17" s="214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98" t="e">
        <f t="shared" si="0"/>
        <v>#DIV/0!</v>
      </c>
      <c r="Q17" s="159"/>
    </row>
    <row r="18" spans="1:17" s="86" customFormat="1" ht="20.25" customHeight="1">
      <c r="A18" s="213" t="s">
        <v>44</v>
      </c>
      <c r="B18" s="214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98" t="e">
        <f t="shared" si="0"/>
        <v>#DIV/0!</v>
      </c>
      <c r="Q18" s="158"/>
    </row>
    <row r="19" spans="1:17" s="86" customFormat="1" ht="20.25" customHeight="1">
      <c r="A19" s="213" t="s">
        <v>45</v>
      </c>
      <c r="B19" s="214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98" t="e">
        <f t="shared" si="0"/>
        <v>#DIV/0!</v>
      </c>
      <c r="Q19" s="158"/>
    </row>
    <row r="20" spans="1:17" s="86" customFormat="1" ht="20.25" customHeight="1">
      <c r="A20" s="213" t="s">
        <v>78</v>
      </c>
      <c r="B20" s="214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98" t="e">
        <f t="shared" si="0"/>
        <v>#DIV/0!</v>
      </c>
      <c r="Q20" s="158"/>
    </row>
    <row r="21" spans="1:17" s="86" customFormat="1" ht="20.25" customHeight="1">
      <c r="A21" s="217" t="s">
        <v>79</v>
      </c>
      <c r="B21" s="218"/>
      <c r="C21" s="110"/>
      <c r="D21" s="110"/>
      <c r="E21" s="110"/>
      <c r="F21" s="110"/>
      <c r="G21" s="110"/>
      <c r="H21" s="110"/>
      <c r="I21" s="110"/>
      <c r="J21" s="110"/>
      <c r="K21" s="108"/>
      <c r="L21" s="108"/>
      <c r="M21" s="108"/>
      <c r="N21" s="108"/>
      <c r="O21" s="108"/>
      <c r="P21" s="98" t="e">
        <f t="shared" si="0"/>
        <v>#DIV/0!</v>
      </c>
      <c r="Q21" s="158"/>
    </row>
    <row r="22" spans="1:17" s="86" customFormat="1" ht="20.25" customHeight="1">
      <c r="A22" s="215" t="s">
        <v>47</v>
      </c>
      <c r="B22" s="216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98" t="e">
        <f t="shared" si="0"/>
        <v>#DIV/0!</v>
      </c>
      <c r="Q22" s="161"/>
    </row>
    <row r="23" spans="1:17" s="99" customFormat="1" ht="20.25" customHeight="1">
      <c r="A23" s="225" t="s">
        <v>60</v>
      </c>
      <c r="B23" s="226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98"/>
      <c r="Q23" s="161"/>
    </row>
    <row r="24" spans="1:17" s="99" customFormat="1" ht="20.25" customHeight="1">
      <c r="A24" s="213" t="s">
        <v>81</v>
      </c>
      <c r="B24" s="214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98" t="e">
        <f t="shared" si="0"/>
        <v>#DIV/0!</v>
      </c>
      <c r="Q24" s="161"/>
    </row>
    <row r="25" spans="1:17" s="99" customFormat="1" ht="20.25" customHeight="1">
      <c r="A25" s="213" t="s">
        <v>76</v>
      </c>
      <c r="B25" s="214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98" t="e">
        <f t="shared" si="0"/>
        <v>#DIV/0!</v>
      </c>
      <c r="Q25" s="161"/>
    </row>
    <row r="26" spans="1:17" s="86" customFormat="1" ht="20.25" customHeight="1">
      <c r="A26" s="213" t="s">
        <v>48</v>
      </c>
      <c r="B26" s="2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98" t="e">
        <f t="shared" si="0"/>
        <v>#DIV/0!</v>
      </c>
      <c r="Q26" s="161"/>
    </row>
    <row r="27" spans="1:17" s="99" customFormat="1" ht="20.25" customHeight="1">
      <c r="A27" s="213" t="s">
        <v>46</v>
      </c>
      <c r="B27" s="2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98" t="e">
        <f t="shared" si="0"/>
        <v>#DIV/0!</v>
      </c>
      <c r="Q27" s="161"/>
    </row>
    <row r="28" spans="1:17" s="99" customFormat="1" ht="20.25" customHeight="1">
      <c r="A28" s="213" t="s">
        <v>78</v>
      </c>
      <c r="B28" s="214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98" t="e">
        <f t="shared" si="0"/>
        <v>#DIV/0!</v>
      </c>
      <c r="Q28" s="161"/>
    </row>
    <row r="29" spans="1:17" s="86" customFormat="1" ht="20.25" customHeight="1">
      <c r="A29" s="217" t="s">
        <v>37</v>
      </c>
      <c r="B29" s="218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98" t="e">
        <f t="shared" si="0"/>
        <v>#DIV/0!</v>
      </c>
      <c r="Q29" s="161"/>
    </row>
    <row r="30" spans="1:17" s="86" customFormat="1" ht="20.25" customHeight="1">
      <c r="A30" s="225" t="s">
        <v>49</v>
      </c>
      <c r="B30" s="226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98"/>
      <c r="Q30" s="161"/>
    </row>
    <row r="31" spans="1:17" s="86" customFormat="1" ht="20.25" customHeight="1">
      <c r="A31" s="213" t="s">
        <v>50</v>
      </c>
      <c r="B31" s="214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98" t="e">
        <f t="shared" si="0"/>
        <v>#DIV/0!</v>
      </c>
      <c r="Q31" s="161"/>
    </row>
    <row r="32" spans="1:17" s="86" customFormat="1" ht="20.25" customHeight="1">
      <c r="A32" s="213" t="s">
        <v>51</v>
      </c>
      <c r="B32" s="214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98" t="e">
        <f t="shared" si="0"/>
        <v>#DIV/0!</v>
      </c>
      <c r="Q32" s="161"/>
    </row>
    <row r="33" spans="1:21" s="86" customFormat="1" ht="20.25" customHeight="1">
      <c r="A33" s="217" t="s">
        <v>52</v>
      </c>
      <c r="B33" s="218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98" t="e">
        <f t="shared" si="0"/>
        <v>#DIV/0!</v>
      </c>
      <c r="Q33" s="161"/>
    </row>
    <row r="34" spans="1:21" ht="16.5"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162"/>
      <c r="R34" s="43"/>
      <c r="S34" s="43"/>
      <c r="T34" s="36"/>
      <c r="U34" s="9"/>
    </row>
    <row r="35" spans="1:21" s="26" customFormat="1" ht="18">
      <c r="A35" s="38" t="s">
        <v>38</v>
      </c>
      <c r="B35" s="38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163"/>
      <c r="R35" s="35"/>
      <c r="S35" s="35"/>
      <c r="T35" s="75"/>
      <c r="U35" s="76"/>
    </row>
    <row r="36" spans="1:21" s="53" customFormat="1" ht="16.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64"/>
      <c r="R36" s="25"/>
      <c r="S36" s="25"/>
      <c r="T36" s="51"/>
      <c r="U36" s="52"/>
    </row>
    <row r="37" spans="1:21" s="53" customFormat="1" ht="16.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64"/>
      <c r="R37" s="25"/>
      <c r="S37" s="25"/>
      <c r="T37" s="51"/>
      <c r="U37" s="52"/>
    </row>
    <row r="38" spans="1:21" s="53" customFormat="1" ht="16.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64"/>
      <c r="R38" s="25"/>
      <c r="S38" s="25"/>
      <c r="T38" s="51"/>
      <c r="U38" s="52"/>
    </row>
    <row r="39" spans="1:21" s="53" customFormat="1" ht="16.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64"/>
      <c r="R39" s="25"/>
      <c r="S39" s="25"/>
      <c r="T39" s="51"/>
      <c r="U39" s="52"/>
    </row>
    <row r="40" spans="1:21" s="53" customFormat="1" ht="16.5">
      <c r="A40" s="25"/>
      <c r="B40" s="25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165"/>
      <c r="R40" s="77"/>
      <c r="S40" s="77"/>
      <c r="T40" s="51"/>
      <c r="U40" s="52"/>
    </row>
    <row r="41" spans="1:21" ht="16.5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145"/>
      <c r="R41" s="34"/>
      <c r="S41" s="34"/>
      <c r="T41" s="36"/>
      <c r="U41" s="9"/>
    </row>
    <row r="42" spans="1:21" ht="16.5"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166"/>
      <c r="R42" s="30"/>
      <c r="S42" s="30"/>
      <c r="T42" s="31"/>
      <c r="U42" s="9"/>
    </row>
    <row r="43" spans="1:21" ht="16.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166"/>
      <c r="R43" s="30"/>
      <c r="S43" s="30"/>
      <c r="T43" s="31"/>
      <c r="U43" s="9"/>
    </row>
    <row r="44" spans="1:21" ht="16.5"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167"/>
      <c r="R44" s="78"/>
      <c r="S44" s="78"/>
      <c r="T44" s="79"/>
      <c r="U44" s="9"/>
    </row>
    <row r="45" spans="1:21" ht="16.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68"/>
      <c r="R45" s="1"/>
      <c r="S45" s="1"/>
      <c r="T45" s="8"/>
      <c r="U45" s="9"/>
    </row>
    <row r="46" spans="1:21" ht="16.5">
      <c r="A46" s="4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68"/>
      <c r="R46" s="1"/>
      <c r="S46" s="1"/>
      <c r="T46" s="8"/>
      <c r="U46" s="9"/>
    </row>
    <row r="47" spans="1:21" ht="16.5">
      <c r="A47" s="4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68"/>
      <c r="R47" s="1"/>
      <c r="S47" s="1"/>
      <c r="T47" s="8"/>
      <c r="U47" s="9"/>
    </row>
    <row r="48" spans="1:21" ht="16.5">
      <c r="A48" s="4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68"/>
      <c r="R48" s="1"/>
      <c r="S48" s="1"/>
      <c r="T48" s="8"/>
      <c r="U48" s="9"/>
    </row>
    <row r="49" spans="1:21" ht="16.5">
      <c r="A49" s="4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68"/>
      <c r="R49" s="1"/>
      <c r="S49" s="1"/>
      <c r="T49" s="8"/>
      <c r="U49" s="9"/>
    </row>
    <row r="50" spans="1:21" ht="16.5">
      <c r="A50" s="4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68"/>
      <c r="R50" s="1"/>
      <c r="S50" s="1"/>
      <c r="T50" s="8"/>
      <c r="U50" s="9"/>
    </row>
    <row r="51" spans="1:21" ht="16.5">
      <c r="A51" s="4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68"/>
      <c r="R51" s="1"/>
      <c r="S51" s="1"/>
      <c r="T51" s="8"/>
      <c r="U51" s="9"/>
    </row>
    <row r="52" spans="1:21" ht="16.5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68"/>
      <c r="R52" s="1"/>
      <c r="S52" s="1"/>
      <c r="T52" s="8"/>
      <c r="U52" s="9"/>
    </row>
    <row r="53" spans="1:21" ht="16.5">
      <c r="A53" s="4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68"/>
      <c r="R53" s="1"/>
      <c r="S53" s="1"/>
      <c r="T53" s="8"/>
      <c r="U53" s="9"/>
    </row>
    <row r="54" spans="1:21" ht="16.5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68"/>
      <c r="R54" s="1"/>
      <c r="S54" s="1"/>
      <c r="T54" s="8"/>
      <c r="U54" s="9"/>
    </row>
    <row r="55" spans="1:21" ht="16.5">
      <c r="A55" s="4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68"/>
      <c r="R55" s="1"/>
      <c r="S55" s="1"/>
      <c r="T55" s="8"/>
      <c r="U55" s="9"/>
    </row>
    <row r="56" spans="1:21" ht="16.5">
      <c r="A56" s="4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68"/>
      <c r="R56" s="1"/>
      <c r="S56" s="1"/>
      <c r="T56" s="8"/>
      <c r="U56" s="9"/>
    </row>
    <row r="57" spans="1:21" ht="16.5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68"/>
      <c r="R57" s="1"/>
      <c r="S57" s="1"/>
      <c r="T57" s="8"/>
      <c r="U57" s="9"/>
    </row>
    <row r="58" spans="1:21" ht="16.5">
      <c r="A58" s="4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68"/>
      <c r="R58" s="1"/>
      <c r="S58" s="1"/>
      <c r="T58" s="8"/>
      <c r="U58" s="9"/>
    </row>
    <row r="59" spans="1:21" ht="16.5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68"/>
      <c r="R59" s="1"/>
      <c r="S59" s="1"/>
      <c r="T59" s="8"/>
      <c r="U59" s="9"/>
    </row>
    <row r="60" spans="1:21" ht="16.5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68"/>
      <c r="R60" s="1"/>
      <c r="S60" s="1"/>
      <c r="T60" s="8"/>
      <c r="U60" s="9"/>
    </row>
    <row r="61" spans="1:21" ht="16.5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68"/>
      <c r="R61" s="1"/>
      <c r="S61" s="1"/>
      <c r="T61" s="8"/>
      <c r="U61" s="9"/>
    </row>
    <row r="62" spans="1:21" ht="16.5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68"/>
      <c r="R62" s="1"/>
      <c r="S62" s="1"/>
      <c r="T62" s="8"/>
      <c r="U62" s="9"/>
    </row>
    <row r="63" spans="1:21" ht="16.5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68"/>
      <c r="R63" s="1"/>
      <c r="S63" s="1"/>
      <c r="T63" s="8"/>
      <c r="U63" s="9"/>
    </row>
    <row r="64" spans="1:21" ht="16.5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68"/>
      <c r="R64" s="1"/>
      <c r="S64" s="1"/>
      <c r="T64" s="8"/>
      <c r="U64" s="9"/>
    </row>
    <row r="65" spans="1:21" ht="16.5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68"/>
      <c r="R65" s="1"/>
      <c r="S65" s="1"/>
      <c r="T65" s="8"/>
      <c r="U65" s="9"/>
    </row>
    <row r="66" spans="1:21" ht="16.5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68"/>
      <c r="R66" s="1"/>
      <c r="S66" s="1"/>
      <c r="T66" s="8"/>
      <c r="U66" s="9"/>
    </row>
    <row r="67" spans="1:21" ht="16.5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68"/>
      <c r="R67" s="1"/>
      <c r="S67" s="1"/>
      <c r="T67" s="8"/>
      <c r="U67" s="9"/>
    </row>
    <row r="68" spans="1:21" ht="16.5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68"/>
      <c r="R68" s="1"/>
      <c r="S68" s="1"/>
      <c r="T68" s="8"/>
      <c r="U68" s="9"/>
    </row>
    <row r="69" spans="1:21" ht="16.5">
      <c r="A69" s="4"/>
      <c r="B69" s="4"/>
      <c r="T69" s="8"/>
      <c r="U69" s="10"/>
    </row>
    <row r="70" spans="1:21" ht="16.5">
      <c r="A70" s="4"/>
      <c r="B70" s="4"/>
      <c r="T70" s="8"/>
      <c r="U70" s="10"/>
    </row>
    <row r="71" spans="1:21" ht="16.5">
      <c r="A71" s="4"/>
      <c r="B71" s="4"/>
      <c r="T71" s="8"/>
      <c r="U71" s="10"/>
    </row>
    <row r="72" spans="1:21" ht="16.5">
      <c r="A72" s="4"/>
      <c r="B72" s="4"/>
      <c r="T72" s="8"/>
      <c r="U72" s="10"/>
    </row>
    <row r="73" spans="1:21" ht="16.5">
      <c r="A73" s="4"/>
      <c r="B73" s="4"/>
      <c r="T73" s="8"/>
      <c r="U73" s="10"/>
    </row>
    <row r="74" spans="1:21" ht="16.5">
      <c r="A74" s="4"/>
      <c r="B74" s="4"/>
      <c r="T74" s="8"/>
      <c r="U74" s="10"/>
    </row>
    <row r="75" spans="1:21" ht="16.5">
      <c r="A75" s="4"/>
      <c r="B75" s="4"/>
      <c r="T75" s="8"/>
      <c r="U75" s="10"/>
    </row>
    <row r="76" spans="1:21" ht="16.5">
      <c r="A76" s="4"/>
      <c r="B76" s="4"/>
      <c r="T76" s="8"/>
      <c r="U76" s="10"/>
    </row>
    <row r="77" spans="1:21" ht="16.5">
      <c r="A77" s="4"/>
      <c r="B77" s="4"/>
      <c r="T77" s="8"/>
      <c r="U77" s="10"/>
    </row>
    <row r="78" spans="1:21" ht="16.5">
      <c r="A78" s="4"/>
      <c r="B78" s="4"/>
      <c r="T78" s="8"/>
      <c r="U78" s="10"/>
    </row>
    <row r="79" spans="1:21" ht="16.5">
      <c r="A79" s="4"/>
      <c r="B79" s="4"/>
      <c r="T79" s="8"/>
      <c r="U79" s="10"/>
    </row>
    <row r="80" spans="1:21" ht="16.5">
      <c r="A80" s="4"/>
      <c r="B80" s="4"/>
      <c r="T80" s="8"/>
      <c r="U80" s="10"/>
    </row>
    <row r="81" spans="1:21" ht="16.5">
      <c r="A81" s="4"/>
      <c r="B81" s="4"/>
      <c r="T81" s="8"/>
      <c r="U81" s="10"/>
    </row>
    <row r="82" spans="1:21" ht="16.5">
      <c r="A82" s="4"/>
      <c r="B82" s="4"/>
      <c r="T82" s="8"/>
      <c r="U82" s="10"/>
    </row>
    <row r="83" spans="1:21" ht="16.5">
      <c r="A83" s="4"/>
      <c r="B83" s="4"/>
      <c r="T83" s="8"/>
      <c r="U83" s="10"/>
    </row>
    <row r="84" spans="1:21" ht="16.5">
      <c r="A84" s="4"/>
      <c r="B84" s="4"/>
      <c r="T84" s="8"/>
      <c r="U84" s="10"/>
    </row>
    <row r="85" spans="1:21" ht="16.5">
      <c r="A85" s="4"/>
      <c r="B85" s="4"/>
      <c r="T85" s="8"/>
      <c r="U85" s="10"/>
    </row>
    <row r="86" spans="1:21" ht="16.5">
      <c r="A86" s="4"/>
      <c r="B86" s="4"/>
      <c r="T86" s="8"/>
      <c r="U86" s="10"/>
    </row>
    <row r="87" spans="1:21" ht="16.5">
      <c r="A87" s="4"/>
      <c r="B87" s="4"/>
      <c r="T87" s="8"/>
      <c r="U87" s="10"/>
    </row>
    <row r="88" spans="1:21" ht="16.5">
      <c r="A88" s="4"/>
      <c r="B88" s="4"/>
      <c r="T88" s="8"/>
      <c r="U88" s="10"/>
    </row>
    <row r="89" spans="1:21" ht="16.5">
      <c r="A89" s="4"/>
      <c r="B89" s="4"/>
      <c r="T89" s="8"/>
      <c r="U89" s="10"/>
    </row>
    <row r="90" spans="1:21" ht="16.5">
      <c r="A90" s="4"/>
      <c r="B90" s="4"/>
      <c r="T90" s="8"/>
      <c r="U90" s="10"/>
    </row>
    <row r="91" spans="1:21" ht="16.5">
      <c r="A91" s="4"/>
      <c r="B91" s="4"/>
      <c r="T91" s="8"/>
      <c r="U91" s="10"/>
    </row>
    <row r="92" spans="1:21" ht="16.5">
      <c r="A92" s="4"/>
      <c r="B92" s="4"/>
      <c r="T92" s="8"/>
      <c r="U92" s="10"/>
    </row>
    <row r="93" spans="1:21" ht="16.5">
      <c r="A93" s="4"/>
      <c r="B93" s="4"/>
      <c r="T93" s="8"/>
      <c r="U93" s="10"/>
    </row>
    <row r="94" spans="1:21" ht="16.5">
      <c r="A94" s="4"/>
      <c r="B94" s="4"/>
      <c r="T94" s="8"/>
      <c r="U94" s="10"/>
    </row>
    <row r="95" spans="1:21" ht="16.5">
      <c r="A95" s="4"/>
      <c r="B95" s="4"/>
      <c r="T95" s="8"/>
      <c r="U95" s="10"/>
    </row>
    <row r="96" spans="1:21" ht="16.5">
      <c r="A96" s="4"/>
      <c r="B96" s="4"/>
      <c r="T96" s="8"/>
      <c r="U96" s="10"/>
    </row>
    <row r="97" spans="1:21" ht="16.5">
      <c r="A97" s="4"/>
      <c r="B97" s="4"/>
      <c r="T97" s="8"/>
      <c r="U97" s="10"/>
    </row>
    <row r="98" spans="1:21" ht="16.5">
      <c r="A98" s="4"/>
      <c r="B98" s="4"/>
      <c r="T98" s="8"/>
      <c r="U98" s="10"/>
    </row>
    <row r="99" spans="1:21" ht="16.5">
      <c r="A99" s="4"/>
      <c r="B99" s="4"/>
      <c r="T99" s="8"/>
      <c r="U99" s="10"/>
    </row>
    <row r="100" spans="1:21" ht="16.5">
      <c r="A100" s="4"/>
      <c r="B100" s="4"/>
      <c r="T100" s="8"/>
      <c r="U100" s="10"/>
    </row>
    <row r="101" spans="1:21" ht="16.5">
      <c r="A101" s="4"/>
      <c r="B101" s="4"/>
      <c r="T101" s="8"/>
      <c r="U101" s="10"/>
    </row>
    <row r="102" spans="1:21" ht="16.5">
      <c r="A102" s="4"/>
      <c r="B102" s="4"/>
      <c r="T102" s="8"/>
      <c r="U102" s="10"/>
    </row>
    <row r="103" spans="1:21" ht="16.5">
      <c r="A103" s="4"/>
      <c r="B103" s="4"/>
      <c r="T103" s="8"/>
      <c r="U103" s="10"/>
    </row>
    <row r="104" spans="1:21" ht="16.5">
      <c r="A104" s="4"/>
      <c r="B104" s="4"/>
      <c r="T104" s="8"/>
      <c r="U104" s="10"/>
    </row>
    <row r="105" spans="1:21" ht="16.5">
      <c r="A105" s="4"/>
      <c r="B105" s="4"/>
      <c r="T105" s="8"/>
      <c r="U105" s="10"/>
    </row>
    <row r="106" spans="1:21" ht="16.5">
      <c r="A106" s="4"/>
      <c r="B106" s="4"/>
      <c r="T106" s="8"/>
      <c r="U106" s="10"/>
    </row>
    <row r="107" spans="1:21" ht="16.5">
      <c r="A107" s="4"/>
      <c r="B107" s="4"/>
      <c r="T107" s="8"/>
      <c r="U107" s="10"/>
    </row>
    <row r="108" spans="1:21" ht="16.5">
      <c r="A108" s="4"/>
      <c r="B108" s="4"/>
      <c r="T108" s="8"/>
      <c r="U108" s="10"/>
    </row>
    <row r="109" spans="1:21" ht="16.5">
      <c r="A109" s="4"/>
      <c r="B109" s="4"/>
      <c r="T109" s="8"/>
      <c r="U109" s="10"/>
    </row>
    <row r="110" spans="1:21" ht="16.5">
      <c r="A110" s="4"/>
      <c r="B110" s="4"/>
      <c r="T110" s="8"/>
      <c r="U110" s="10"/>
    </row>
    <row r="111" spans="1:21" ht="16.5">
      <c r="A111" s="4"/>
      <c r="B111" s="4"/>
      <c r="T111" s="8"/>
      <c r="U111" s="10"/>
    </row>
    <row r="112" spans="1:21" ht="16.5">
      <c r="A112" s="4"/>
      <c r="B112" s="4"/>
      <c r="T112" s="8"/>
      <c r="U112" s="10"/>
    </row>
    <row r="113" spans="1:21" ht="16.5">
      <c r="A113" s="4"/>
      <c r="B113" s="4"/>
      <c r="T113" s="8"/>
      <c r="U113" s="10"/>
    </row>
    <row r="114" spans="1:21" ht="16.5">
      <c r="A114" s="4"/>
      <c r="B114" s="4"/>
      <c r="T114" s="8"/>
      <c r="U114" s="10"/>
    </row>
    <row r="115" spans="1:21" ht="16.5">
      <c r="A115" s="4"/>
      <c r="B115" s="4"/>
      <c r="T115" s="8"/>
      <c r="U115" s="10"/>
    </row>
    <row r="116" spans="1:21" ht="16.5">
      <c r="A116" s="4"/>
      <c r="B116" s="4"/>
      <c r="T116" s="8"/>
      <c r="U116" s="10"/>
    </row>
    <row r="117" spans="1:21" ht="16.5">
      <c r="A117" s="4"/>
      <c r="B117" s="4"/>
      <c r="T117" s="8"/>
      <c r="U117" s="10"/>
    </row>
    <row r="118" spans="1:21" ht="16.5">
      <c r="A118" s="4"/>
      <c r="B118" s="4"/>
      <c r="T118" s="8"/>
      <c r="U118" s="10"/>
    </row>
    <row r="119" spans="1:21" ht="16.5">
      <c r="A119" s="4"/>
      <c r="B119" s="4"/>
      <c r="T119" s="8"/>
      <c r="U119" s="10"/>
    </row>
    <row r="120" spans="1:21" ht="16.5">
      <c r="A120" s="4"/>
      <c r="B120" s="4"/>
      <c r="T120" s="8"/>
      <c r="U120" s="10"/>
    </row>
    <row r="121" spans="1:21" ht="16.5">
      <c r="A121" s="4"/>
      <c r="B121" s="4"/>
      <c r="T121" s="8"/>
      <c r="U121" s="10"/>
    </row>
    <row r="122" spans="1:21" ht="16.5">
      <c r="A122" s="4"/>
      <c r="B122" s="4"/>
      <c r="T122" s="8"/>
      <c r="U122" s="10"/>
    </row>
    <row r="123" spans="1:21" ht="16.5">
      <c r="A123" s="4"/>
      <c r="B123" s="4"/>
      <c r="T123" s="8"/>
      <c r="U123" s="10"/>
    </row>
    <row r="124" spans="1:21" ht="16.5">
      <c r="A124" s="4"/>
      <c r="B124" s="4"/>
      <c r="T124" s="8"/>
      <c r="U124" s="10"/>
    </row>
    <row r="125" spans="1:21" ht="16.5">
      <c r="A125" s="4"/>
      <c r="B125" s="4"/>
      <c r="T125" s="8"/>
      <c r="U125" s="10"/>
    </row>
    <row r="126" spans="1:21" ht="16.5">
      <c r="A126" s="4"/>
      <c r="B126" s="4"/>
      <c r="T126" s="8"/>
      <c r="U126" s="10"/>
    </row>
    <row r="127" spans="1:21" ht="16.5">
      <c r="A127" s="4"/>
      <c r="B127" s="4"/>
      <c r="T127" s="8"/>
      <c r="U127" s="10"/>
    </row>
    <row r="128" spans="1:21" ht="16.5">
      <c r="A128" s="4"/>
      <c r="B128" s="4"/>
      <c r="T128" s="8"/>
      <c r="U128" s="10"/>
    </row>
    <row r="129" spans="1:21" ht="16.5">
      <c r="A129" s="4"/>
      <c r="B129" s="4"/>
      <c r="T129" s="8"/>
      <c r="U129" s="10"/>
    </row>
    <row r="130" spans="1:21" ht="16.5">
      <c r="A130" s="4"/>
      <c r="B130" s="4"/>
      <c r="T130" s="8"/>
      <c r="U130" s="10"/>
    </row>
    <row r="131" spans="1:21" ht="16.5">
      <c r="A131" s="4"/>
      <c r="B131" s="4"/>
      <c r="T131" s="8"/>
      <c r="U131" s="10"/>
    </row>
    <row r="132" spans="1:21" ht="16.5">
      <c r="A132" s="4"/>
      <c r="B132" s="4"/>
      <c r="T132" s="8"/>
      <c r="U132" s="10"/>
    </row>
    <row r="133" spans="1:21" ht="16.5">
      <c r="A133" s="4"/>
      <c r="B133" s="4"/>
      <c r="T133" s="8"/>
      <c r="U133" s="10"/>
    </row>
    <row r="134" spans="1:21" ht="16.5">
      <c r="A134" s="4"/>
      <c r="B134" s="4"/>
      <c r="T134" s="8"/>
      <c r="U134" s="10"/>
    </row>
    <row r="135" spans="1:21" ht="16.5">
      <c r="A135" s="4"/>
      <c r="B135" s="4"/>
      <c r="T135" s="8"/>
      <c r="U135" s="10"/>
    </row>
    <row r="136" spans="1:21" ht="16.5">
      <c r="A136" s="4"/>
      <c r="B136" s="4"/>
      <c r="T136" s="8"/>
      <c r="U136" s="10"/>
    </row>
    <row r="137" spans="1:21" ht="16.5">
      <c r="A137" s="4"/>
      <c r="B137" s="4"/>
      <c r="T137" s="8"/>
      <c r="U137" s="10"/>
    </row>
    <row r="138" spans="1:21" ht="16.5">
      <c r="A138" s="4"/>
      <c r="B138" s="4"/>
      <c r="T138" s="8"/>
      <c r="U138" s="10"/>
    </row>
    <row r="139" spans="1:21" ht="16.5">
      <c r="A139" s="4"/>
      <c r="B139" s="4"/>
      <c r="T139" s="8"/>
      <c r="U139" s="10"/>
    </row>
    <row r="140" spans="1:21" ht="16.5">
      <c r="A140" s="4"/>
      <c r="B140" s="4"/>
      <c r="T140" s="8"/>
      <c r="U140" s="10"/>
    </row>
    <row r="141" spans="1:21" ht="16.5">
      <c r="A141" s="4"/>
      <c r="B141" s="4"/>
      <c r="T141" s="8"/>
      <c r="U141" s="10"/>
    </row>
    <row r="142" spans="1:21" ht="16.5">
      <c r="A142" s="4"/>
      <c r="B142" s="4"/>
      <c r="T142" s="8"/>
      <c r="U142" s="10"/>
    </row>
    <row r="143" spans="1:21" ht="16.5">
      <c r="A143" s="4"/>
      <c r="B143" s="4"/>
      <c r="T143" s="8"/>
      <c r="U143" s="10"/>
    </row>
    <row r="144" spans="1:21" ht="16.5">
      <c r="A144" s="4"/>
      <c r="B144" s="4"/>
      <c r="T144" s="8"/>
      <c r="U144" s="10"/>
    </row>
    <row r="145" spans="1:21" ht="16.5">
      <c r="A145" s="4"/>
      <c r="B145" s="4"/>
      <c r="T145" s="8"/>
      <c r="U145" s="10"/>
    </row>
    <row r="146" spans="1:21" ht="16.5">
      <c r="A146" s="4"/>
      <c r="B146" s="4"/>
      <c r="T146" s="8"/>
      <c r="U146" s="10"/>
    </row>
    <row r="147" spans="1:21" ht="16.5">
      <c r="A147" s="4"/>
      <c r="B147" s="4"/>
      <c r="T147" s="8"/>
      <c r="U147" s="10"/>
    </row>
    <row r="148" spans="1:21" ht="16.5">
      <c r="A148" s="4"/>
      <c r="B148" s="4"/>
      <c r="T148" s="8"/>
      <c r="U148" s="10"/>
    </row>
    <row r="149" spans="1:21" ht="16.5">
      <c r="A149" s="4"/>
      <c r="B149" s="4"/>
      <c r="T149" s="8"/>
      <c r="U149" s="10"/>
    </row>
    <row r="150" spans="1:21" ht="16.5">
      <c r="A150" s="4"/>
      <c r="B150" s="4"/>
      <c r="T150" s="8"/>
      <c r="U150" s="10"/>
    </row>
    <row r="151" spans="1:21" ht="16.5">
      <c r="A151" s="4"/>
      <c r="B151" s="4"/>
      <c r="T151" s="8"/>
      <c r="U151" s="10"/>
    </row>
    <row r="152" spans="1:21" ht="16.5">
      <c r="A152" s="4"/>
      <c r="B152" s="4"/>
      <c r="T152" s="8"/>
      <c r="U152" s="10"/>
    </row>
    <row r="153" spans="1:21" ht="16.5">
      <c r="A153" s="4"/>
      <c r="B153" s="4"/>
      <c r="T153" s="8"/>
      <c r="U153" s="10"/>
    </row>
    <row r="154" spans="1:21" ht="16.5">
      <c r="A154" s="4"/>
      <c r="B154" s="4"/>
      <c r="T154" s="8"/>
      <c r="U154" s="10"/>
    </row>
    <row r="155" spans="1:21" ht="16.5">
      <c r="A155" s="4"/>
      <c r="B155" s="4"/>
      <c r="T155" s="8"/>
      <c r="U155" s="10"/>
    </row>
  </sheetData>
  <mergeCells count="28">
    <mergeCell ref="A33:B33"/>
    <mergeCell ref="A30:B30"/>
    <mergeCell ref="A31:B31"/>
    <mergeCell ref="A32:B32"/>
    <mergeCell ref="A17:B17"/>
    <mergeCell ref="A29:B29"/>
    <mergeCell ref="A23:B23"/>
    <mergeCell ref="A24:B24"/>
    <mergeCell ref="A25:B25"/>
    <mergeCell ref="A26:B26"/>
    <mergeCell ref="A27:B27"/>
    <mergeCell ref="A28:B28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5:B15"/>
    <mergeCell ref="A16:B16"/>
    <mergeCell ref="A22:B22"/>
    <mergeCell ref="A18:B18"/>
    <mergeCell ref="A19:B19"/>
    <mergeCell ref="A20:B20"/>
    <mergeCell ref="A21:B21"/>
  </mergeCells>
  <phoneticPr fontId="3" type="noConversion"/>
  <printOptions horizontalCentered="1"/>
  <pageMargins left="0.19685039370078741" right="0.19685039370078741" top="0.39370078740157483" bottom="0.19685039370078741" header="0" footer="0"/>
  <pageSetup paperSize="9"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00"/>
  <sheetViews>
    <sheetView view="pageBreakPreview" zoomScale="25" zoomScaleNormal="75" zoomScaleSheetLayoutView="2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:AL39"/>
    </sheetView>
  </sheetViews>
  <sheetFormatPr defaultRowHeight="17"/>
  <cols>
    <col min="1" max="1" width="10.453125" style="3" bestFit="1" customWidth="1"/>
    <col min="2" max="2" width="30.1796875" style="11" bestFit="1" customWidth="1"/>
    <col min="3" max="3" width="28.1796875" style="11" customWidth="1"/>
    <col min="4" max="44" width="10.6328125" style="11" customWidth="1"/>
    <col min="45" max="45" width="10.81640625" style="11" customWidth="1"/>
    <col min="46" max="50" width="10.6328125" style="11" customWidth="1"/>
    <col min="51" max="51" width="9.6328125" style="11" customWidth="1"/>
    <col min="52" max="52" width="9" style="11" customWidth="1"/>
    <col min="53" max="55" width="10.6328125" style="11" customWidth="1"/>
    <col min="56" max="56" width="11.08984375" style="11" customWidth="1"/>
    <col min="57" max="67" width="10.6328125" style="11" customWidth="1"/>
    <col min="68" max="68" width="7" style="11" customWidth="1"/>
    <col min="69" max="69" width="6.453125" style="11" customWidth="1"/>
    <col min="70" max="71" width="10.6328125" style="11" customWidth="1"/>
    <col min="72" max="75" width="10.6328125" customWidth="1"/>
    <col min="76" max="76" width="10.6328125" style="11" customWidth="1"/>
    <col min="77" max="79" width="10.6328125" customWidth="1"/>
    <col min="80" max="82" width="10.6328125" style="11" customWidth="1"/>
    <col min="83" max="88" width="8.6328125" style="11" customWidth="1"/>
    <col min="89" max="273" width="9" style="11"/>
    <col min="274" max="274" width="10.453125" style="11" bestFit="1" customWidth="1"/>
    <col min="275" max="275" width="27.08984375" style="11" customWidth="1"/>
    <col min="276" max="276" width="23.453125" style="11" customWidth="1"/>
    <col min="277" max="311" width="10.6328125" style="11" customWidth="1"/>
    <col min="312" max="312" width="15" style="11" bestFit="1" customWidth="1"/>
    <col min="313" max="323" width="10.6328125" style="11" customWidth="1"/>
    <col min="324" max="324" width="7" style="11" customWidth="1"/>
    <col min="325" max="325" width="6.453125" style="11" customWidth="1"/>
    <col min="326" max="338" width="10.6328125" style="11" customWidth="1"/>
    <col min="339" max="344" width="8.6328125" style="11" customWidth="1"/>
    <col min="345" max="529" width="9" style="11"/>
    <col min="530" max="530" width="10.453125" style="11" bestFit="1" customWidth="1"/>
    <col min="531" max="531" width="27.08984375" style="11" customWidth="1"/>
    <col min="532" max="532" width="23.453125" style="11" customWidth="1"/>
    <col min="533" max="567" width="10.6328125" style="11" customWidth="1"/>
    <col min="568" max="568" width="15" style="11" bestFit="1" customWidth="1"/>
    <col min="569" max="579" width="10.6328125" style="11" customWidth="1"/>
    <col min="580" max="580" width="7" style="11" customWidth="1"/>
    <col min="581" max="581" width="6.453125" style="11" customWidth="1"/>
    <col min="582" max="594" width="10.6328125" style="11" customWidth="1"/>
    <col min="595" max="600" width="8.6328125" style="11" customWidth="1"/>
    <col min="601" max="785" width="9" style="11"/>
    <col min="786" max="786" width="10.453125" style="11" bestFit="1" customWidth="1"/>
    <col min="787" max="787" width="27.08984375" style="11" customWidth="1"/>
    <col min="788" max="788" width="23.453125" style="11" customWidth="1"/>
    <col min="789" max="823" width="10.6328125" style="11" customWidth="1"/>
    <col min="824" max="824" width="15" style="11" bestFit="1" customWidth="1"/>
    <col min="825" max="835" width="10.6328125" style="11" customWidth="1"/>
    <col min="836" max="836" width="7" style="11" customWidth="1"/>
    <col min="837" max="837" width="6.453125" style="11" customWidth="1"/>
    <col min="838" max="850" width="10.6328125" style="11" customWidth="1"/>
    <col min="851" max="856" width="8.6328125" style="11" customWidth="1"/>
    <col min="857" max="1041" width="9" style="11"/>
    <col min="1042" max="1042" width="10.453125" style="11" bestFit="1" customWidth="1"/>
    <col min="1043" max="1043" width="27.08984375" style="11" customWidth="1"/>
    <col min="1044" max="1044" width="23.453125" style="11" customWidth="1"/>
    <col min="1045" max="1079" width="10.6328125" style="11" customWidth="1"/>
    <col min="1080" max="1080" width="15" style="11" bestFit="1" customWidth="1"/>
    <col min="1081" max="1091" width="10.6328125" style="11" customWidth="1"/>
    <col min="1092" max="1092" width="7" style="11" customWidth="1"/>
    <col min="1093" max="1093" width="6.453125" style="11" customWidth="1"/>
    <col min="1094" max="1106" width="10.6328125" style="11" customWidth="1"/>
    <col min="1107" max="1112" width="8.6328125" style="11" customWidth="1"/>
    <col min="1113" max="1297" width="9" style="11"/>
    <col min="1298" max="1298" width="10.453125" style="11" bestFit="1" customWidth="1"/>
    <col min="1299" max="1299" width="27.08984375" style="11" customWidth="1"/>
    <col min="1300" max="1300" width="23.453125" style="11" customWidth="1"/>
    <col min="1301" max="1335" width="10.6328125" style="11" customWidth="1"/>
    <col min="1336" max="1336" width="15" style="11" bestFit="1" customWidth="1"/>
    <col min="1337" max="1347" width="10.6328125" style="11" customWidth="1"/>
    <col min="1348" max="1348" width="7" style="11" customWidth="1"/>
    <col min="1349" max="1349" width="6.453125" style="11" customWidth="1"/>
    <col min="1350" max="1362" width="10.6328125" style="11" customWidth="1"/>
    <col min="1363" max="1368" width="8.6328125" style="11" customWidth="1"/>
    <col min="1369" max="1553" width="9" style="11"/>
    <col min="1554" max="1554" width="10.453125" style="11" bestFit="1" customWidth="1"/>
    <col min="1555" max="1555" width="27.08984375" style="11" customWidth="1"/>
    <col min="1556" max="1556" width="23.453125" style="11" customWidth="1"/>
    <col min="1557" max="1591" width="10.6328125" style="11" customWidth="1"/>
    <col min="1592" max="1592" width="15" style="11" bestFit="1" customWidth="1"/>
    <col min="1593" max="1603" width="10.6328125" style="11" customWidth="1"/>
    <col min="1604" max="1604" width="7" style="11" customWidth="1"/>
    <col min="1605" max="1605" width="6.453125" style="11" customWidth="1"/>
    <col min="1606" max="1618" width="10.6328125" style="11" customWidth="1"/>
    <col min="1619" max="1624" width="8.6328125" style="11" customWidth="1"/>
    <col min="1625" max="1809" width="9" style="11"/>
    <col min="1810" max="1810" width="10.453125" style="11" bestFit="1" customWidth="1"/>
    <col min="1811" max="1811" width="27.08984375" style="11" customWidth="1"/>
    <col min="1812" max="1812" width="23.453125" style="11" customWidth="1"/>
    <col min="1813" max="1847" width="10.6328125" style="11" customWidth="1"/>
    <col min="1848" max="1848" width="15" style="11" bestFit="1" customWidth="1"/>
    <col min="1849" max="1859" width="10.6328125" style="11" customWidth="1"/>
    <col min="1860" max="1860" width="7" style="11" customWidth="1"/>
    <col min="1861" max="1861" width="6.453125" style="11" customWidth="1"/>
    <col min="1862" max="1874" width="10.6328125" style="11" customWidth="1"/>
    <col min="1875" max="1880" width="8.6328125" style="11" customWidth="1"/>
    <col min="1881" max="2065" width="9" style="11"/>
    <col min="2066" max="2066" width="10.453125" style="11" bestFit="1" customWidth="1"/>
    <col min="2067" max="2067" width="27.08984375" style="11" customWidth="1"/>
    <col min="2068" max="2068" width="23.453125" style="11" customWidth="1"/>
    <col min="2069" max="2103" width="10.6328125" style="11" customWidth="1"/>
    <col min="2104" max="2104" width="15" style="11" bestFit="1" customWidth="1"/>
    <col min="2105" max="2115" width="10.6328125" style="11" customWidth="1"/>
    <col min="2116" max="2116" width="7" style="11" customWidth="1"/>
    <col min="2117" max="2117" width="6.453125" style="11" customWidth="1"/>
    <col min="2118" max="2130" width="10.6328125" style="11" customWidth="1"/>
    <col min="2131" max="2136" width="8.6328125" style="11" customWidth="1"/>
    <col min="2137" max="2321" width="9" style="11"/>
    <col min="2322" max="2322" width="10.453125" style="11" bestFit="1" customWidth="1"/>
    <col min="2323" max="2323" width="27.08984375" style="11" customWidth="1"/>
    <col min="2324" max="2324" width="23.453125" style="11" customWidth="1"/>
    <col min="2325" max="2359" width="10.6328125" style="11" customWidth="1"/>
    <col min="2360" max="2360" width="15" style="11" bestFit="1" customWidth="1"/>
    <col min="2361" max="2371" width="10.6328125" style="11" customWidth="1"/>
    <col min="2372" max="2372" width="7" style="11" customWidth="1"/>
    <col min="2373" max="2373" width="6.453125" style="11" customWidth="1"/>
    <col min="2374" max="2386" width="10.6328125" style="11" customWidth="1"/>
    <col min="2387" max="2392" width="8.6328125" style="11" customWidth="1"/>
    <col min="2393" max="2577" width="9" style="11"/>
    <col min="2578" max="2578" width="10.453125" style="11" bestFit="1" customWidth="1"/>
    <col min="2579" max="2579" width="27.08984375" style="11" customWidth="1"/>
    <col min="2580" max="2580" width="23.453125" style="11" customWidth="1"/>
    <col min="2581" max="2615" width="10.6328125" style="11" customWidth="1"/>
    <col min="2616" max="2616" width="15" style="11" bestFit="1" customWidth="1"/>
    <col min="2617" max="2627" width="10.6328125" style="11" customWidth="1"/>
    <col min="2628" max="2628" width="7" style="11" customWidth="1"/>
    <col min="2629" max="2629" width="6.453125" style="11" customWidth="1"/>
    <col min="2630" max="2642" width="10.6328125" style="11" customWidth="1"/>
    <col min="2643" max="2648" width="8.6328125" style="11" customWidth="1"/>
    <col min="2649" max="2833" width="9" style="11"/>
    <col min="2834" max="2834" width="10.453125" style="11" bestFit="1" customWidth="1"/>
    <col min="2835" max="2835" width="27.08984375" style="11" customWidth="1"/>
    <col min="2836" max="2836" width="23.453125" style="11" customWidth="1"/>
    <col min="2837" max="2871" width="10.6328125" style="11" customWidth="1"/>
    <col min="2872" max="2872" width="15" style="11" bestFit="1" customWidth="1"/>
    <col min="2873" max="2883" width="10.6328125" style="11" customWidth="1"/>
    <col min="2884" max="2884" width="7" style="11" customWidth="1"/>
    <col min="2885" max="2885" width="6.453125" style="11" customWidth="1"/>
    <col min="2886" max="2898" width="10.6328125" style="11" customWidth="1"/>
    <col min="2899" max="2904" width="8.6328125" style="11" customWidth="1"/>
    <col min="2905" max="3089" width="9" style="11"/>
    <col min="3090" max="3090" width="10.453125" style="11" bestFit="1" customWidth="1"/>
    <col min="3091" max="3091" width="27.08984375" style="11" customWidth="1"/>
    <col min="3092" max="3092" width="23.453125" style="11" customWidth="1"/>
    <col min="3093" max="3127" width="10.6328125" style="11" customWidth="1"/>
    <col min="3128" max="3128" width="15" style="11" bestFit="1" customWidth="1"/>
    <col min="3129" max="3139" width="10.6328125" style="11" customWidth="1"/>
    <col min="3140" max="3140" width="7" style="11" customWidth="1"/>
    <col min="3141" max="3141" width="6.453125" style="11" customWidth="1"/>
    <col min="3142" max="3154" width="10.6328125" style="11" customWidth="1"/>
    <col min="3155" max="3160" width="8.6328125" style="11" customWidth="1"/>
    <col min="3161" max="3345" width="9" style="11"/>
    <col min="3346" max="3346" width="10.453125" style="11" bestFit="1" customWidth="1"/>
    <col min="3347" max="3347" width="27.08984375" style="11" customWidth="1"/>
    <col min="3348" max="3348" width="23.453125" style="11" customWidth="1"/>
    <col min="3349" max="3383" width="10.6328125" style="11" customWidth="1"/>
    <col min="3384" max="3384" width="15" style="11" bestFit="1" customWidth="1"/>
    <col min="3385" max="3395" width="10.6328125" style="11" customWidth="1"/>
    <col min="3396" max="3396" width="7" style="11" customWidth="1"/>
    <col min="3397" max="3397" width="6.453125" style="11" customWidth="1"/>
    <col min="3398" max="3410" width="10.6328125" style="11" customWidth="1"/>
    <col min="3411" max="3416" width="8.6328125" style="11" customWidth="1"/>
    <col min="3417" max="3601" width="9" style="11"/>
    <col min="3602" max="3602" width="10.453125" style="11" bestFit="1" customWidth="1"/>
    <col min="3603" max="3603" width="27.08984375" style="11" customWidth="1"/>
    <col min="3604" max="3604" width="23.453125" style="11" customWidth="1"/>
    <col min="3605" max="3639" width="10.6328125" style="11" customWidth="1"/>
    <col min="3640" max="3640" width="15" style="11" bestFit="1" customWidth="1"/>
    <col min="3641" max="3651" width="10.6328125" style="11" customWidth="1"/>
    <col min="3652" max="3652" width="7" style="11" customWidth="1"/>
    <col min="3653" max="3653" width="6.453125" style="11" customWidth="1"/>
    <col min="3654" max="3666" width="10.6328125" style="11" customWidth="1"/>
    <col min="3667" max="3672" width="8.6328125" style="11" customWidth="1"/>
    <col min="3673" max="3857" width="9" style="11"/>
    <col min="3858" max="3858" width="10.453125" style="11" bestFit="1" customWidth="1"/>
    <col min="3859" max="3859" width="27.08984375" style="11" customWidth="1"/>
    <col min="3860" max="3860" width="23.453125" style="11" customWidth="1"/>
    <col min="3861" max="3895" width="10.6328125" style="11" customWidth="1"/>
    <col min="3896" max="3896" width="15" style="11" bestFit="1" customWidth="1"/>
    <col min="3897" max="3907" width="10.6328125" style="11" customWidth="1"/>
    <col min="3908" max="3908" width="7" style="11" customWidth="1"/>
    <col min="3909" max="3909" width="6.453125" style="11" customWidth="1"/>
    <col min="3910" max="3922" width="10.6328125" style="11" customWidth="1"/>
    <col min="3923" max="3928" width="8.6328125" style="11" customWidth="1"/>
    <col min="3929" max="4113" width="9" style="11"/>
    <col min="4114" max="4114" width="10.453125" style="11" bestFit="1" customWidth="1"/>
    <col min="4115" max="4115" width="27.08984375" style="11" customWidth="1"/>
    <col min="4116" max="4116" width="23.453125" style="11" customWidth="1"/>
    <col min="4117" max="4151" width="10.6328125" style="11" customWidth="1"/>
    <col min="4152" max="4152" width="15" style="11" bestFit="1" customWidth="1"/>
    <col min="4153" max="4163" width="10.6328125" style="11" customWidth="1"/>
    <col min="4164" max="4164" width="7" style="11" customWidth="1"/>
    <col min="4165" max="4165" width="6.453125" style="11" customWidth="1"/>
    <col min="4166" max="4178" width="10.6328125" style="11" customWidth="1"/>
    <col min="4179" max="4184" width="8.6328125" style="11" customWidth="1"/>
    <col min="4185" max="4369" width="9" style="11"/>
    <col min="4370" max="4370" width="10.453125" style="11" bestFit="1" customWidth="1"/>
    <col min="4371" max="4371" width="27.08984375" style="11" customWidth="1"/>
    <col min="4372" max="4372" width="23.453125" style="11" customWidth="1"/>
    <col min="4373" max="4407" width="10.6328125" style="11" customWidth="1"/>
    <col min="4408" max="4408" width="15" style="11" bestFit="1" customWidth="1"/>
    <col min="4409" max="4419" width="10.6328125" style="11" customWidth="1"/>
    <col min="4420" max="4420" width="7" style="11" customWidth="1"/>
    <col min="4421" max="4421" width="6.453125" style="11" customWidth="1"/>
    <col min="4422" max="4434" width="10.6328125" style="11" customWidth="1"/>
    <col min="4435" max="4440" width="8.6328125" style="11" customWidth="1"/>
    <col min="4441" max="4625" width="9" style="11"/>
    <col min="4626" max="4626" width="10.453125" style="11" bestFit="1" customWidth="1"/>
    <col min="4627" max="4627" width="27.08984375" style="11" customWidth="1"/>
    <col min="4628" max="4628" width="23.453125" style="11" customWidth="1"/>
    <col min="4629" max="4663" width="10.6328125" style="11" customWidth="1"/>
    <col min="4664" max="4664" width="15" style="11" bestFit="1" customWidth="1"/>
    <col min="4665" max="4675" width="10.6328125" style="11" customWidth="1"/>
    <col min="4676" max="4676" width="7" style="11" customWidth="1"/>
    <col min="4677" max="4677" width="6.453125" style="11" customWidth="1"/>
    <col min="4678" max="4690" width="10.6328125" style="11" customWidth="1"/>
    <col min="4691" max="4696" width="8.6328125" style="11" customWidth="1"/>
    <col min="4697" max="4881" width="9" style="11"/>
    <col min="4882" max="4882" width="10.453125" style="11" bestFit="1" customWidth="1"/>
    <col min="4883" max="4883" width="27.08984375" style="11" customWidth="1"/>
    <col min="4884" max="4884" width="23.453125" style="11" customWidth="1"/>
    <col min="4885" max="4919" width="10.6328125" style="11" customWidth="1"/>
    <col min="4920" max="4920" width="15" style="11" bestFit="1" customWidth="1"/>
    <col min="4921" max="4931" width="10.6328125" style="11" customWidth="1"/>
    <col min="4932" max="4932" width="7" style="11" customWidth="1"/>
    <col min="4933" max="4933" width="6.453125" style="11" customWidth="1"/>
    <col min="4934" max="4946" width="10.6328125" style="11" customWidth="1"/>
    <col min="4947" max="4952" width="8.6328125" style="11" customWidth="1"/>
    <col min="4953" max="5137" width="9" style="11"/>
    <col min="5138" max="5138" width="10.453125" style="11" bestFit="1" customWidth="1"/>
    <col min="5139" max="5139" width="27.08984375" style="11" customWidth="1"/>
    <col min="5140" max="5140" width="23.453125" style="11" customWidth="1"/>
    <col min="5141" max="5175" width="10.6328125" style="11" customWidth="1"/>
    <col min="5176" max="5176" width="15" style="11" bestFit="1" customWidth="1"/>
    <col min="5177" max="5187" width="10.6328125" style="11" customWidth="1"/>
    <col min="5188" max="5188" width="7" style="11" customWidth="1"/>
    <col min="5189" max="5189" width="6.453125" style="11" customWidth="1"/>
    <col min="5190" max="5202" width="10.6328125" style="11" customWidth="1"/>
    <col min="5203" max="5208" width="8.6328125" style="11" customWidth="1"/>
    <col min="5209" max="5393" width="9" style="11"/>
    <col min="5394" max="5394" width="10.453125" style="11" bestFit="1" customWidth="1"/>
    <col min="5395" max="5395" width="27.08984375" style="11" customWidth="1"/>
    <col min="5396" max="5396" width="23.453125" style="11" customWidth="1"/>
    <col min="5397" max="5431" width="10.6328125" style="11" customWidth="1"/>
    <col min="5432" max="5432" width="15" style="11" bestFit="1" customWidth="1"/>
    <col min="5433" max="5443" width="10.6328125" style="11" customWidth="1"/>
    <col min="5444" max="5444" width="7" style="11" customWidth="1"/>
    <col min="5445" max="5445" width="6.453125" style="11" customWidth="1"/>
    <col min="5446" max="5458" width="10.6328125" style="11" customWidth="1"/>
    <col min="5459" max="5464" width="8.6328125" style="11" customWidth="1"/>
    <col min="5465" max="5649" width="9" style="11"/>
    <col min="5650" max="5650" width="10.453125" style="11" bestFit="1" customWidth="1"/>
    <col min="5651" max="5651" width="27.08984375" style="11" customWidth="1"/>
    <col min="5652" max="5652" width="23.453125" style="11" customWidth="1"/>
    <col min="5653" max="5687" width="10.6328125" style="11" customWidth="1"/>
    <col min="5688" max="5688" width="15" style="11" bestFit="1" customWidth="1"/>
    <col min="5689" max="5699" width="10.6328125" style="11" customWidth="1"/>
    <col min="5700" max="5700" width="7" style="11" customWidth="1"/>
    <col min="5701" max="5701" width="6.453125" style="11" customWidth="1"/>
    <col min="5702" max="5714" width="10.6328125" style="11" customWidth="1"/>
    <col min="5715" max="5720" width="8.6328125" style="11" customWidth="1"/>
    <col min="5721" max="5905" width="9" style="11"/>
    <col min="5906" max="5906" width="10.453125" style="11" bestFit="1" customWidth="1"/>
    <col min="5907" max="5907" width="27.08984375" style="11" customWidth="1"/>
    <col min="5908" max="5908" width="23.453125" style="11" customWidth="1"/>
    <col min="5909" max="5943" width="10.6328125" style="11" customWidth="1"/>
    <col min="5944" max="5944" width="15" style="11" bestFit="1" customWidth="1"/>
    <col min="5945" max="5955" width="10.6328125" style="11" customWidth="1"/>
    <col min="5956" max="5956" width="7" style="11" customWidth="1"/>
    <col min="5957" max="5957" width="6.453125" style="11" customWidth="1"/>
    <col min="5958" max="5970" width="10.6328125" style="11" customWidth="1"/>
    <col min="5971" max="5976" width="8.6328125" style="11" customWidth="1"/>
    <col min="5977" max="6161" width="9" style="11"/>
    <col min="6162" max="6162" width="10.453125" style="11" bestFit="1" customWidth="1"/>
    <col min="6163" max="6163" width="27.08984375" style="11" customWidth="1"/>
    <col min="6164" max="6164" width="23.453125" style="11" customWidth="1"/>
    <col min="6165" max="6199" width="10.6328125" style="11" customWidth="1"/>
    <col min="6200" max="6200" width="15" style="11" bestFit="1" customWidth="1"/>
    <col min="6201" max="6211" width="10.6328125" style="11" customWidth="1"/>
    <col min="6212" max="6212" width="7" style="11" customWidth="1"/>
    <col min="6213" max="6213" width="6.453125" style="11" customWidth="1"/>
    <col min="6214" max="6226" width="10.6328125" style="11" customWidth="1"/>
    <col min="6227" max="6232" width="8.6328125" style="11" customWidth="1"/>
    <col min="6233" max="6417" width="9" style="11"/>
    <col min="6418" max="6418" width="10.453125" style="11" bestFit="1" customWidth="1"/>
    <col min="6419" max="6419" width="27.08984375" style="11" customWidth="1"/>
    <col min="6420" max="6420" width="23.453125" style="11" customWidth="1"/>
    <col min="6421" max="6455" width="10.6328125" style="11" customWidth="1"/>
    <col min="6456" max="6456" width="15" style="11" bestFit="1" customWidth="1"/>
    <col min="6457" max="6467" width="10.6328125" style="11" customWidth="1"/>
    <col min="6468" max="6468" width="7" style="11" customWidth="1"/>
    <col min="6469" max="6469" width="6.453125" style="11" customWidth="1"/>
    <col min="6470" max="6482" width="10.6328125" style="11" customWidth="1"/>
    <col min="6483" max="6488" width="8.6328125" style="11" customWidth="1"/>
    <col min="6489" max="6673" width="9" style="11"/>
    <col min="6674" max="6674" width="10.453125" style="11" bestFit="1" customWidth="1"/>
    <col min="6675" max="6675" width="27.08984375" style="11" customWidth="1"/>
    <col min="6676" max="6676" width="23.453125" style="11" customWidth="1"/>
    <col min="6677" max="6711" width="10.6328125" style="11" customWidth="1"/>
    <col min="6712" max="6712" width="15" style="11" bestFit="1" customWidth="1"/>
    <col min="6713" max="6723" width="10.6328125" style="11" customWidth="1"/>
    <col min="6724" max="6724" width="7" style="11" customWidth="1"/>
    <col min="6725" max="6725" width="6.453125" style="11" customWidth="1"/>
    <col min="6726" max="6738" width="10.6328125" style="11" customWidth="1"/>
    <col min="6739" max="6744" width="8.6328125" style="11" customWidth="1"/>
    <col min="6745" max="6929" width="9" style="11"/>
    <col min="6930" max="6930" width="10.453125" style="11" bestFit="1" customWidth="1"/>
    <col min="6931" max="6931" width="27.08984375" style="11" customWidth="1"/>
    <col min="6932" max="6932" width="23.453125" style="11" customWidth="1"/>
    <col min="6933" max="6967" width="10.6328125" style="11" customWidth="1"/>
    <col min="6968" max="6968" width="15" style="11" bestFit="1" customWidth="1"/>
    <col min="6969" max="6979" width="10.6328125" style="11" customWidth="1"/>
    <col min="6980" max="6980" width="7" style="11" customWidth="1"/>
    <col min="6981" max="6981" width="6.453125" style="11" customWidth="1"/>
    <col min="6982" max="6994" width="10.6328125" style="11" customWidth="1"/>
    <col min="6995" max="7000" width="8.6328125" style="11" customWidth="1"/>
    <col min="7001" max="7185" width="9" style="11"/>
    <col min="7186" max="7186" width="10.453125" style="11" bestFit="1" customWidth="1"/>
    <col min="7187" max="7187" width="27.08984375" style="11" customWidth="1"/>
    <col min="7188" max="7188" width="23.453125" style="11" customWidth="1"/>
    <col min="7189" max="7223" width="10.6328125" style="11" customWidth="1"/>
    <col min="7224" max="7224" width="15" style="11" bestFit="1" customWidth="1"/>
    <col min="7225" max="7235" width="10.6328125" style="11" customWidth="1"/>
    <col min="7236" max="7236" width="7" style="11" customWidth="1"/>
    <col min="7237" max="7237" width="6.453125" style="11" customWidth="1"/>
    <col min="7238" max="7250" width="10.6328125" style="11" customWidth="1"/>
    <col min="7251" max="7256" width="8.6328125" style="11" customWidth="1"/>
    <col min="7257" max="7441" width="9" style="11"/>
    <col min="7442" max="7442" width="10.453125" style="11" bestFit="1" customWidth="1"/>
    <col min="7443" max="7443" width="27.08984375" style="11" customWidth="1"/>
    <col min="7444" max="7444" width="23.453125" style="11" customWidth="1"/>
    <col min="7445" max="7479" width="10.6328125" style="11" customWidth="1"/>
    <col min="7480" max="7480" width="15" style="11" bestFit="1" customWidth="1"/>
    <col min="7481" max="7491" width="10.6328125" style="11" customWidth="1"/>
    <col min="7492" max="7492" width="7" style="11" customWidth="1"/>
    <col min="7493" max="7493" width="6.453125" style="11" customWidth="1"/>
    <col min="7494" max="7506" width="10.6328125" style="11" customWidth="1"/>
    <col min="7507" max="7512" width="8.6328125" style="11" customWidth="1"/>
    <col min="7513" max="7697" width="9" style="11"/>
    <col min="7698" max="7698" width="10.453125" style="11" bestFit="1" customWidth="1"/>
    <col min="7699" max="7699" width="27.08984375" style="11" customWidth="1"/>
    <col min="7700" max="7700" width="23.453125" style="11" customWidth="1"/>
    <col min="7701" max="7735" width="10.6328125" style="11" customWidth="1"/>
    <col min="7736" max="7736" width="15" style="11" bestFit="1" customWidth="1"/>
    <col min="7737" max="7747" width="10.6328125" style="11" customWidth="1"/>
    <col min="7748" max="7748" width="7" style="11" customWidth="1"/>
    <col min="7749" max="7749" width="6.453125" style="11" customWidth="1"/>
    <col min="7750" max="7762" width="10.6328125" style="11" customWidth="1"/>
    <col min="7763" max="7768" width="8.6328125" style="11" customWidth="1"/>
    <col min="7769" max="7953" width="9" style="11"/>
    <col min="7954" max="7954" width="10.453125" style="11" bestFit="1" customWidth="1"/>
    <col min="7955" max="7955" width="27.08984375" style="11" customWidth="1"/>
    <col min="7956" max="7956" width="23.453125" style="11" customWidth="1"/>
    <col min="7957" max="7991" width="10.6328125" style="11" customWidth="1"/>
    <col min="7992" max="7992" width="15" style="11" bestFit="1" customWidth="1"/>
    <col min="7993" max="8003" width="10.6328125" style="11" customWidth="1"/>
    <col min="8004" max="8004" width="7" style="11" customWidth="1"/>
    <col min="8005" max="8005" width="6.453125" style="11" customWidth="1"/>
    <col min="8006" max="8018" width="10.6328125" style="11" customWidth="1"/>
    <col min="8019" max="8024" width="8.6328125" style="11" customWidth="1"/>
    <col min="8025" max="8209" width="9" style="11"/>
    <col min="8210" max="8210" width="10.453125" style="11" bestFit="1" customWidth="1"/>
    <col min="8211" max="8211" width="27.08984375" style="11" customWidth="1"/>
    <col min="8212" max="8212" width="23.453125" style="11" customWidth="1"/>
    <col min="8213" max="8247" width="10.6328125" style="11" customWidth="1"/>
    <col min="8248" max="8248" width="15" style="11" bestFit="1" customWidth="1"/>
    <col min="8249" max="8259" width="10.6328125" style="11" customWidth="1"/>
    <col min="8260" max="8260" width="7" style="11" customWidth="1"/>
    <col min="8261" max="8261" width="6.453125" style="11" customWidth="1"/>
    <col min="8262" max="8274" width="10.6328125" style="11" customWidth="1"/>
    <col min="8275" max="8280" width="8.6328125" style="11" customWidth="1"/>
    <col min="8281" max="8465" width="9" style="11"/>
    <col min="8466" max="8466" width="10.453125" style="11" bestFit="1" customWidth="1"/>
    <col min="8467" max="8467" width="27.08984375" style="11" customWidth="1"/>
    <col min="8468" max="8468" width="23.453125" style="11" customWidth="1"/>
    <col min="8469" max="8503" width="10.6328125" style="11" customWidth="1"/>
    <col min="8504" max="8504" width="15" style="11" bestFit="1" customWidth="1"/>
    <col min="8505" max="8515" width="10.6328125" style="11" customWidth="1"/>
    <col min="8516" max="8516" width="7" style="11" customWidth="1"/>
    <col min="8517" max="8517" width="6.453125" style="11" customWidth="1"/>
    <col min="8518" max="8530" width="10.6328125" style="11" customWidth="1"/>
    <col min="8531" max="8536" width="8.6328125" style="11" customWidth="1"/>
    <col min="8537" max="8721" width="9" style="11"/>
    <col min="8722" max="8722" width="10.453125" style="11" bestFit="1" customWidth="1"/>
    <col min="8723" max="8723" width="27.08984375" style="11" customWidth="1"/>
    <col min="8724" max="8724" width="23.453125" style="11" customWidth="1"/>
    <col min="8725" max="8759" width="10.6328125" style="11" customWidth="1"/>
    <col min="8760" max="8760" width="15" style="11" bestFit="1" customWidth="1"/>
    <col min="8761" max="8771" width="10.6328125" style="11" customWidth="1"/>
    <col min="8772" max="8772" width="7" style="11" customWidth="1"/>
    <col min="8773" max="8773" width="6.453125" style="11" customWidth="1"/>
    <col min="8774" max="8786" width="10.6328125" style="11" customWidth="1"/>
    <col min="8787" max="8792" width="8.6328125" style="11" customWidth="1"/>
    <col min="8793" max="8977" width="9" style="11"/>
    <col min="8978" max="8978" width="10.453125" style="11" bestFit="1" customWidth="1"/>
    <col min="8979" max="8979" width="27.08984375" style="11" customWidth="1"/>
    <col min="8980" max="8980" width="23.453125" style="11" customWidth="1"/>
    <col min="8981" max="9015" width="10.6328125" style="11" customWidth="1"/>
    <col min="9016" max="9016" width="15" style="11" bestFit="1" customWidth="1"/>
    <col min="9017" max="9027" width="10.6328125" style="11" customWidth="1"/>
    <col min="9028" max="9028" width="7" style="11" customWidth="1"/>
    <col min="9029" max="9029" width="6.453125" style="11" customWidth="1"/>
    <col min="9030" max="9042" width="10.6328125" style="11" customWidth="1"/>
    <col min="9043" max="9048" width="8.6328125" style="11" customWidth="1"/>
    <col min="9049" max="9233" width="9" style="11"/>
    <col min="9234" max="9234" width="10.453125" style="11" bestFit="1" customWidth="1"/>
    <col min="9235" max="9235" width="27.08984375" style="11" customWidth="1"/>
    <col min="9236" max="9236" width="23.453125" style="11" customWidth="1"/>
    <col min="9237" max="9271" width="10.6328125" style="11" customWidth="1"/>
    <col min="9272" max="9272" width="15" style="11" bestFit="1" customWidth="1"/>
    <col min="9273" max="9283" width="10.6328125" style="11" customWidth="1"/>
    <col min="9284" max="9284" width="7" style="11" customWidth="1"/>
    <col min="9285" max="9285" width="6.453125" style="11" customWidth="1"/>
    <col min="9286" max="9298" width="10.6328125" style="11" customWidth="1"/>
    <col min="9299" max="9304" width="8.6328125" style="11" customWidth="1"/>
    <col min="9305" max="9489" width="9" style="11"/>
    <col min="9490" max="9490" width="10.453125" style="11" bestFit="1" customWidth="1"/>
    <col min="9491" max="9491" width="27.08984375" style="11" customWidth="1"/>
    <col min="9492" max="9492" width="23.453125" style="11" customWidth="1"/>
    <col min="9493" max="9527" width="10.6328125" style="11" customWidth="1"/>
    <col min="9528" max="9528" width="15" style="11" bestFit="1" customWidth="1"/>
    <col min="9529" max="9539" width="10.6328125" style="11" customWidth="1"/>
    <col min="9540" max="9540" width="7" style="11" customWidth="1"/>
    <col min="9541" max="9541" width="6.453125" style="11" customWidth="1"/>
    <col min="9542" max="9554" width="10.6328125" style="11" customWidth="1"/>
    <col min="9555" max="9560" width="8.6328125" style="11" customWidth="1"/>
    <col min="9561" max="9745" width="9" style="11"/>
    <col min="9746" max="9746" width="10.453125" style="11" bestFit="1" customWidth="1"/>
    <col min="9747" max="9747" width="27.08984375" style="11" customWidth="1"/>
    <col min="9748" max="9748" width="23.453125" style="11" customWidth="1"/>
    <col min="9749" max="9783" width="10.6328125" style="11" customWidth="1"/>
    <col min="9784" max="9784" width="15" style="11" bestFit="1" customWidth="1"/>
    <col min="9785" max="9795" width="10.6328125" style="11" customWidth="1"/>
    <col min="9796" max="9796" width="7" style="11" customWidth="1"/>
    <col min="9797" max="9797" width="6.453125" style="11" customWidth="1"/>
    <col min="9798" max="9810" width="10.6328125" style="11" customWidth="1"/>
    <col min="9811" max="9816" width="8.6328125" style="11" customWidth="1"/>
    <col min="9817" max="10001" width="9" style="11"/>
    <col min="10002" max="10002" width="10.453125" style="11" bestFit="1" customWidth="1"/>
    <col min="10003" max="10003" width="27.08984375" style="11" customWidth="1"/>
    <col min="10004" max="10004" width="23.453125" style="11" customWidth="1"/>
    <col min="10005" max="10039" width="10.6328125" style="11" customWidth="1"/>
    <col min="10040" max="10040" width="15" style="11" bestFit="1" customWidth="1"/>
    <col min="10041" max="10051" width="10.6328125" style="11" customWidth="1"/>
    <col min="10052" max="10052" width="7" style="11" customWidth="1"/>
    <col min="10053" max="10053" width="6.453125" style="11" customWidth="1"/>
    <col min="10054" max="10066" width="10.6328125" style="11" customWidth="1"/>
    <col min="10067" max="10072" width="8.6328125" style="11" customWidth="1"/>
    <col min="10073" max="10257" width="9" style="11"/>
    <col min="10258" max="10258" width="10.453125" style="11" bestFit="1" customWidth="1"/>
    <col min="10259" max="10259" width="27.08984375" style="11" customWidth="1"/>
    <col min="10260" max="10260" width="23.453125" style="11" customWidth="1"/>
    <col min="10261" max="10295" width="10.6328125" style="11" customWidth="1"/>
    <col min="10296" max="10296" width="15" style="11" bestFit="1" customWidth="1"/>
    <col min="10297" max="10307" width="10.6328125" style="11" customWidth="1"/>
    <col min="10308" max="10308" width="7" style="11" customWidth="1"/>
    <col min="10309" max="10309" width="6.453125" style="11" customWidth="1"/>
    <col min="10310" max="10322" width="10.6328125" style="11" customWidth="1"/>
    <col min="10323" max="10328" width="8.6328125" style="11" customWidth="1"/>
    <col min="10329" max="10513" width="9" style="11"/>
    <col min="10514" max="10514" width="10.453125" style="11" bestFit="1" customWidth="1"/>
    <col min="10515" max="10515" width="27.08984375" style="11" customWidth="1"/>
    <col min="10516" max="10516" width="23.453125" style="11" customWidth="1"/>
    <col min="10517" max="10551" width="10.6328125" style="11" customWidth="1"/>
    <col min="10552" max="10552" width="15" style="11" bestFit="1" customWidth="1"/>
    <col min="10553" max="10563" width="10.6328125" style="11" customWidth="1"/>
    <col min="10564" max="10564" width="7" style="11" customWidth="1"/>
    <col min="10565" max="10565" width="6.453125" style="11" customWidth="1"/>
    <col min="10566" max="10578" width="10.6328125" style="11" customWidth="1"/>
    <col min="10579" max="10584" width="8.6328125" style="11" customWidth="1"/>
    <col min="10585" max="10769" width="9" style="11"/>
    <col min="10770" max="10770" width="10.453125" style="11" bestFit="1" customWidth="1"/>
    <col min="10771" max="10771" width="27.08984375" style="11" customWidth="1"/>
    <col min="10772" max="10772" width="23.453125" style="11" customWidth="1"/>
    <col min="10773" max="10807" width="10.6328125" style="11" customWidth="1"/>
    <col min="10808" max="10808" width="15" style="11" bestFit="1" customWidth="1"/>
    <col min="10809" max="10819" width="10.6328125" style="11" customWidth="1"/>
    <col min="10820" max="10820" width="7" style="11" customWidth="1"/>
    <col min="10821" max="10821" width="6.453125" style="11" customWidth="1"/>
    <col min="10822" max="10834" width="10.6328125" style="11" customWidth="1"/>
    <col min="10835" max="10840" width="8.6328125" style="11" customWidth="1"/>
    <col min="10841" max="11025" width="9" style="11"/>
    <col min="11026" max="11026" width="10.453125" style="11" bestFit="1" customWidth="1"/>
    <col min="11027" max="11027" width="27.08984375" style="11" customWidth="1"/>
    <col min="11028" max="11028" width="23.453125" style="11" customWidth="1"/>
    <col min="11029" max="11063" width="10.6328125" style="11" customWidth="1"/>
    <col min="11064" max="11064" width="15" style="11" bestFit="1" customWidth="1"/>
    <col min="11065" max="11075" width="10.6328125" style="11" customWidth="1"/>
    <col min="11076" max="11076" width="7" style="11" customWidth="1"/>
    <col min="11077" max="11077" width="6.453125" style="11" customWidth="1"/>
    <col min="11078" max="11090" width="10.6328125" style="11" customWidth="1"/>
    <col min="11091" max="11096" width="8.6328125" style="11" customWidth="1"/>
    <col min="11097" max="11281" width="9" style="11"/>
    <col min="11282" max="11282" width="10.453125" style="11" bestFit="1" customWidth="1"/>
    <col min="11283" max="11283" width="27.08984375" style="11" customWidth="1"/>
    <col min="11284" max="11284" width="23.453125" style="11" customWidth="1"/>
    <col min="11285" max="11319" width="10.6328125" style="11" customWidth="1"/>
    <col min="11320" max="11320" width="15" style="11" bestFit="1" customWidth="1"/>
    <col min="11321" max="11331" width="10.6328125" style="11" customWidth="1"/>
    <col min="11332" max="11332" width="7" style="11" customWidth="1"/>
    <col min="11333" max="11333" width="6.453125" style="11" customWidth="1"/>
    <col min="11334" max="11346" width="10.6328125" style="11" customWidth="1"/>
    <col min="11347" max="11352" width="8.6328125" style="11" customWidth="1"/>
    <col min="11353" max="11537" width="9" style="11"/>
    <col min="11538" max="11538" width="10.453125" style="11" bestFit="1" customWidth="1"/>
    <col min="11539" max="11539" width="27.08984375" style="11" customWidth="1"/>
    <col min="11540" max="11540" width="23.453125" style="11" customWidth="1"/>
    <col min="11541" max="11575" width="10.6328125" style="11" customWidth="1"/>
    <col min="11576" max="11576" width="15" style="11" bestFit="1" customWidth="1"/>
    <col min="11577" max="11587" width="10.6328125" style="11" customWidth="1"/>
    <col min="11588" max="11588" width="7" style="11" customWidth="1"/>
    <col min="11589" max="11589" width="6.453125" style="11" customWidth="1"/>
    <col min="11590" max="11602" width="10.6328125" style="11" customWidth="1"/>
    <col min="11603" max="11608" width="8.6328125" style="11" customWidth="1"/>
    <col min="11609" max="11793" width="9" style="11"/>
    <col min="11794" max="11794" width="10.453125" style="11" bestFit="1" customWidth="1"/>
    <col min="11795" max="11795" width="27.08984375" style="11" customWidth="1"/>
    <col min="11796" max="11796" width="23.453125" style="11" customWidth="1"/>
    <col min="11797" max="11831" width="10.6328125" style="11" customWidth="1"/>
    <col min="11832" max="11832" width="15" style="11" bestFit="1" customWidth="1"/>
    <col min="11833" max="11843" width="10.6328125" style="11" customWidth="1"/>
    <col min="11844" max="11844" width="7" style="11" customWidth="1"/>
    <col min="11845" max="11845" width="6.453125" style="11" customWidth="1"/>
    <col min="11846" max="11858" width="10.6328125" style="11" customWidth="1"/>
    <col min="11859" max="11864" width="8.6328125" style="11" customWidth="1"/>
    <col min="11865" max="12049" width="9" style="11"/>
    <col min="12050" max="12050" width="10.453125" style="11" bestFit="1" customWidth="1"/>
    <col min="12051" max="12051" width="27.08984375" style="11" customWidth="1"/>
    <col min="12052" max="12052" width="23.453125" style="11" customWidth="1"/>
    <col min="12053" max="12087" width="10.6328125" style="11" customWidth="1"/>
    <col min="12088" max="12088" width="15" style="11" bestFit="1" customWidth="1"/>
    <col min="12089" max="12099" width="10.6328125" style="11" customWidth="1"/>
    <col min="12100" max="12100" width="7" style="11" customWidth="1"/>
    <col min="12101" max="12101" width="6.453125" style="11" customWidth="1"/>
    <col min="12102" max="12114" width="10.6328125" style="11" customWidth="1"/>
    <col min="12115" max="12120" width="8.6328125" style="11" customWidth="1"/>
    <col min="12121" max="12305" width="9" style="11"/>
    <col min="12306" max="12306" width="10.453125" style="11" bestFit="1" customWidth="1"/>
    <col min="12307" max="12307" width="27.08984375" style="11" customWidth="1"/>
    <col min="12308" max="12308" width="23.453125" style="11" customWidth="1"/>
    <col min="12309" max="12343" width="10.6328125" style="11" customWidth="1"/>
    <col min="12344" max="12344" width="15" style="11" bestFit="1" customWidth="1"/>
    <col min="12345" max="12355" width="10.6328125" style="11" customWidth="1"/>
    <col min="12356" max="12356" width="7" style="11" customWidth="1"/>
    <col min="12357" max="12357" width="6.453125" style="11" customWidth="1"/>
    <col min="12358" max="12370" width="10.6328125" style="11" customWidth="1"/>
    <col min="12371" max="12376" width="8.6328125" style="11" customWidth="1"/>
    <col min="12377" max="12561" width="9" style="11"/>
    <col min="12562" max="12562" width="10.453125" style="11" bestFit="1" customWidth="1"/>
    <col min="12563" max="12563" width="27.08984375" style="11" customWidth="1"/>
    <col min="12564" max="12564" width="23.453125" style="11" customWidth="1"/>
    <col min="12565" max="12599" width="10.6328125" style="11" customWidth="1"/>
    <col min="12600" max="12600" width="15" style="11" bestFit="1" customWidth="1"/>
    <col min="12601" max="12611" width="10.6328125" style="11" customWidth="1"/>
    <col min="12612" max="12612" width="7" style="11" customWidth="1"/>
    <col min="12613" max="12613" width="6.453125" style="11" customWidth="1"/>
    <col min="12614" max="12626" width="10.6328125" style="11" customWidth="1"/>
    <col min="12627" max="12632" width="8.6328125" style="11" customWidth="1"/>
    <col min="12633" max="12817" width="9" style="11"/>
    <col min="12818" max="12818" width="10.453125" style="11" bestFit="1" customWidth="1"/>
    <col min="12819" max="12819" width="27.08984375" style="11" customWidth="1"/>
    <col min="12820" max="12820" width="23.453125" style="11" customWidth="1"/>
    <col min="12821" max="12855" width="10.6328125" style="11" customWidth="1"/>
    <col min="12856" max="12856" width="15" style="11" bestFit="1" customWidth="1"/>
    <col min="12857" max="12867" width="10.6328125" style="11" customWidth="1"/>
    <col min="12868" max="12868" width="7" style="11" customWidth="1"/>
    <col min="12869" max="12869" width="6.453125" style="11" customWidth="1"/>
    <col min="12870" max="12882" width="10.6328125" style="11" customWidth="1"/>
    <col min="12883" max="12888" width="8.6328125" style="11" customWidth="1"/>
    <col min="12889" max="13073" width="9" style="11"/>
    <col min="13074" max="13074" width="10.453125" style="11" bestFit="1" customWidth="1"/>
    <col min="13075" max="13075" width="27.08984375" style="11" customWidth="1"/>
    <col min="13076" max="13076" width="23.453125" style="11" customWidth="1"/>
    <col min="13077" max="13111" width="10.6328125" style="11" customWidth="1"/>
    <col min="13112" max="13112" width="15" style="11" bestFit="1" customWidth="1"/>
    <col min="13113" max="13123" width="10.6328125" style="11" customWidth="1"/>
    <col min="13124" max="13124" width="7" style="11" customWidth="1"/>
    <col min="13125" max="13125" width="6.453125" style="11" customWidth="1"/>
    <col min="13126" max="13138" width="10.6328125" style="11" customWidth="1"/>
    <col min="13139" max="13144" width="8.6328125" style="11" customWidth="1"/>
    <col min="13145" max="13329" width="9" style="11"/>
    <col min="13330" max="13330" width="10.453125" style="11" bestFit="1" customWidth="1"/>
    <col min="13331" max="13331" width="27.08984375" style="11" customWidth="1"/>
    <col min="13332" max="13332" width="23.453125" style="11" customWidth="1"/>
    <col min="13333" max="13367" width="10.6328125" style="11" customWidth="1"/>
    <col min="13368" max="13368" width="15" style="11" bestFit="1" customWidth="1"/>
    <col min="13369" max="13379" width="10.6328125" style="11" customWidth="1"/>
    <col min="13380" max="13380" width="7" style="11" customWidth="1"/>
    <col min="13381" max="13381" width="6.453125" style="11" customWidth="1"/>
    <col min="13382" max="13394" width="10.6328125" style="11" customWidth="1"/>
    <col min="13395" max="13400" width="8.6328125" style="11" customWidth="1"/>
    <col min="13401" max="13585" width="9" style="11"/>
    <col min="13586" max="13586" width="10.453125" style="11" bestFit="1" customWidth="1"/>
    <col min="13587" max="13587" width="27.08984375" style="11" customWidth="1"/>
    <col min="13588" max="13588" width="23.453125" style="11" customWidth="1"/>
    <col min="13589" max="13623" width="10.6328125" style="11" customWidth="1"/>
    <col min="13624" max="13624" width="15" style="11" bestFit="1" customWidth="1"/>
    <col min="13625" max="13635" width="10.6328125" style="11" customWidth="1"/>
    <col min="13636" max="13636" width="7" style="11" customWidth="1"/>
    <col min="13637" max="13637" width="6.453125" style="11" customWidth="1"/>
    <col min="13638" max="13650" width="10.6328125" style="11" customWidth="1"/>
    <col min="13651" max="13656" width="8.6328125" style="11" customWidth="1"/>
    <col min="13657" max="13841" width="9" style="11"/>
    <col min="13842" max="13842" width="10.453125" style="11" bestFit="1" customWidth="1"/>
    <col min="13843" max="13843" width="27.08984375" style="11" customWidth="1"/>
    <col min="13844" max="13844" width="23.453125" style="11" customWidth="1"/>
    <col min="13845" max="13879" width="10.6328125" style="11" customWidth="1"/>
    <col min="13880" max="13880" width="15" style="11" bestFit="1" customWidth="1"/>
    <col min="13881" max="13891" width="10.6328125" style="11" customWidth="1"/>
    <col min="13892" max="13892" width="7" style="11" customWidth="1"/>
    <col min="13893" max="13893" width="6.453125" style="11" customWidth="1"/>
    <col min="13894" max="13906" width="10.6328125" style="11" customWidth="1"/>
    <col min="13907" max="13912" width="8.6328125" style="11" customWidth="1"/>
    <col min="13913" max="14097" width="9" style="11"/>
    <col min="14098" max="14098" width="10.453125" style="11" bestFit="1" customWidth="1"/>
    <col min="14099" max="14099" width="27.08984375" style="11" customWidth="1"/>
    <col min="14100" max="14100" width="23.453125" style="11" customWidth="1"/>
    <col min="14101" max="14135" width="10.6328125" style="11" customWidth="1"/>
    <col min="14136" max="14136" width="15" style="11" bestFit="1" customWidth="1"/>
    <col min="14137" max="14147" width="10.6328125" style="11" customWidth="1"/>
    <col min="14148" max="14148" width="7" style="11" customWidth="1"/>
    <col min="14149" max="14149" width="6.453125" style="11" customWidth="1"/>
    <col min="14150" max="14162" width="10.6328125" style="11" customWidth="1"/>
    <col min="14163" max="14168" width="8.6328125" style="11" customWidth="1"/>
    <col min="14169" max="14353" width="9" style="11"/>
    <col min="14354" max="14354" width="10.453125" style="11" bestFit="1" customWidth="1"/>
    <col min="14355" max="14355" width="27.08984375" style="11" customWidth="1"/>
    <col min="14356" max="14356" width="23.453125" style="11" customWidth="1"/>
    <col min="14357" max="14391" width="10.6328125" style="11" customWidth="1"/>
    <col min="14392" max="14392" width="15" style="11" bestFit="1" customWidth="1"/>
    <col min="14393" max="14403" width="10.6328125" style="11" customWidth="1"/>
    <col min="14404" max="14404" width="7" style="11" customWidth="1"/>
    <col min="14405" max="14405" width="6.453125" style="11" customWidth="1"/>
    <col min="14406" max="14418" width="10.6328125" style="11" customWidth="1"/>
    <col min="14419" max="14424" width="8.6328125" style="11" customWidth="1"/>
    <col min="14425" max="14609" width="9" style="11"/>
    <col min="14610" max="14610" width="10.453125" style="11" bestFit="1" customWidth="1"/>
    <col min="14611" max="14611" width="27.08984375" style="11" customWidth="1"/>
    <col min="14612" max="14612" width="23.453125" style="11" customWidth="1"/>
    <col min="14613" max="14647" width="10.6328125" style="11" customWidth="1"/>
    <col min="14648" max="14648" width="15" style="11" bestFit="1" customWidth="1"/>
    <col min="14649" max="14659" width="10.6328125" style="11" customWidth="1"/>
    <col min="14660" max="14660" width="7" style="11" customWidth="1"/>
    <col min="14661" max="14661" width="6.453125" style="11" customWidth="1"/>
    <col min="14662" max="14674" width="10.6328125" style="11" customWidth="1"/>
    <col min="14675" max="14680" width="8.6328125" style="11" customWidth="1"/>
    <col min="14681" max="14865" width="9" style="11"/>
    <col min="14866" max="14866" width="10.453125" style="11" bestFit="1" customWidth="1"/>
    <col min="14867" max="14867" width="27.08984375" style="11" customWidth="1"/>
    <col min="14868" max="14868" width="23.453125" style="11" customWidth="1"/>
    <col min="14869" max="14903" width="10.6328125" style="11" customWidth="1"/>
    <col min="14904" max="14904" width="15" style="11" bestFit="1" customWidth="1"/>
    <col min="14905" max="14915" width="10.6328125" style="11" customWidth="1"/>
    <col min="14916" max="14916" width="7" style="11" customWidth="1"/>
    <col min="14917" max="14917" width="6.453125" style="11" customWidth="1"/>
    <col min="14918" max="14930" width="10.6328125" style="11" customWidth="1"/>
    <col min="14931" max="14936" width="8.6328125" style="11" customWidth="1"/>
    <col min="14937" max="15121" width="9" style="11"/>
    <col min="15122" max="15122" width="10.453125" style="11" bestFit="1" customWidth="1"/>
    <col min="15123" max="15123" width="27.08984375" style="11" customWidth="1"/>
    <col min="15124" max="15124" width="23.453125" style="11" customWidth="1"/>
    <col min="15125" max="15159" width="10.6328125" style="11" customWidth="1"/>
    <col min="15160" max="15160" width="15" style="11" bestFit="1" customWidth="1"/>
    <col min="15161" max="15171" width="10.6328125" style="11" customWidth="1"/>
    <col min="15172" max="15172" width="7" style="11" customWidth="1"/>
    <col min="15173" max="15173" width="6.453125" style="11" customWidth="1"/>
    <col min="15174" max="15186" width="10.6328125" style="11" customWidth="1"/>
    <col min="15187" max="15192" width="8.6328125" style="11" customWidth="1"/>
    <col min="15193" max="15377" width="9" style="11"/>
    <col min="15378" max="15378" width="10.453125" style="11" bestFit="1" customWidth="1"/>
    <col min="15379" max="15379" width="27.08984375" style="11" customWidth="1"/>
    <col min="15380" max="15380" width="23.453125" style="11" customWidth="1"/>
    <col min="15381" max="15415" width="10.6328125" style="11" customWidth="1"/>
    <col min="15416" max="15416" width="15" style="11" bestFit="1" customWidth="1"/>
    <col min="15417" max="15427" width="10.6328125" style="11" customWidth="1"/>
    <col min="15428" max="15428" width="7" style="11" customWidth="1"/>
    <col min="15429" max="15429" width="6.453125" style="11" customWidth="1"/>
    <col min="15430" max="15442" width="10.6328125" style="11" customWidth="1"/>
    <col min="15443" max="15448" width="8.6328125" style="11" customWidth="1"/>
    <col min="15449" max="15633" width="9" style="11"/>
    <col min="15634" max="15634" width="10.453125" style="11" bestFit="1" customWidth="1"/>
    <col min="15635" max="15635" width="27.08984375" style="11" customWidth="1"/>
    <col min="15636" max="15636" width="23.453125" style="11" customWidth="1"/>
    <col min="15637" max="15671" width="10.6328125" style="11" customWidth="1"/>
    <col min="15672" max="15672" width="15" style="11" bestFit="1" customWidth="1"/>
    <col min="15673" max="15683" width="10.6328125" style="11" customWidth="1"/>
    <col min="15684" max="15684" width="7" style="11" customWidth="1"/>
    <col min="15685" max="15685" width="6.453125" style="11" customWidth="1"/>
    <col min="15686" max="15698" width="10.6328125" style="11" customWidth="1"/>
    <col min="15699" max="15704" width="8.6328125" style="11" customWidth="1"/>
    <col min="15705" max="15889" width="9" style="11"/>
    <col min="15890" max="15890" width="10.453125" style="11" bestFit="1" customWidth="1"/>
    <col min="15891" max="15891" width="27.08984375" style="11" customWidth="1"/>
    <col min="15892" max="15892" width="23.453125" style="11" customWidth="1"/>
    <col min="15893" max="15927" width="10.6328125" style="11" customWidth="1"/>
    <col min="15928" max="15928" width="15" style="11" bestFit="1" customWidth="1"/>
    <col min="15929" max="15939" width="10.6328125" style="11" customWidth="1"/>
    <col min="15940" max="15940" width="7" style="11" customWidth="1"/>
    <col min="15941" max="15941" width="6.453125" style="11" customWidth="1"/>
    <col min="15942" max="15954" width="10.6328125" style="11" customWidth="1"/>
    <col min="15955" max="15960" width="8.6328125" style="11" customWidth="1"/>
    <col min="15961" max="16145" width="9" style="11"/>
    <col min="16146" max="16146" width="10.453125" style="11" bestFit="1" customWidth="1"/>
    <col min="16147" max="16147" width="27.08984375" style="11" customWidth="1"/>
    <col min="16148" max="16148" width="23.453125" style="11" customWidth="1"/>
    <col min="16149" max="16183" width="10.6328125" style="11" customWidth="1"/>
    <col min="16184" max="16184" width="15" style="11" bestFit="1" customWidth="1"/>
    <col min="16185" max="16195" width="10.6328125" style="11" customWidth="1"/>
    <col min="16196" max="16196" width="7" style="11" customWidth="1"/>
    <col min="16197" max="16197" width="6.453125" style="11" customWidth="1"/>
    <col min="16198" max="16210" width="10.6328125" style="11" customWidth="1"/>
    <col min="16211" max="16216" width="8.6328125" style="11" customWidth="1"/>
    <col min="16217" max="16382" width="9" style="11"/>
    <col min="16383" max="16384" width="9" style="11" customWidth="1"/>
  </cols>
  <sheetData>
    <row r="1" spans="1:79" ht="21" customHeight="1" thickBot="1">
      <c r="A1" s="237" t="s">
        <v>58</v>
      </c>
      <c r="B1" s="237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BT1" s="11"/>
      <c r="BU1" s="11"/>
      <c r="BV1" s="11"/>
      <c r="BW1" s="11"/>
      <c r="BY1" s="11"/>
      <c r="BZ1" s="11"/>
      <c r="CA1" s="11"/>
    </row>
    <row r="2" spans="1:79" s="13" customFormat="1">
      <c r="A2" s="238" t="s">
        <v>24</v>
      </c>
      <c r="B2" s="238" t="s">
        <v>25</v>
      </c>
      <c r="C2" s="47" t="s">
        <v>26</v>
      </c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2"/>
      <c r="U2" s="234"/>
      <c r="V2" s="234"/>
      <c r="W2" s="234"/>
      <c r="X2" s="229"/>
      <c r="Y2" s="229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63" t="s">
        <v>66</v>
      </c>
      <c r="AN2" s="63" t="s">
        <v>67</v>
      </c>
    </row>
    <row r="3" spans="1:79" s="13" customFormat="1" ht="27">
      <c r="A3" s="239"/>
      <c r="B3" s="239"/>
      <c r="C3" s="48" t="s">
        <v>27</v>
      </c>
      <c r="D3" s="231"/>
      <c r="E3" s="231"/>
      <c r="F3" s="231"/>
      <c r="G3" s="231"/>
      <c r="H3" s="231"/>
      <c r="I3" s="231"/>
      <c r="J3" s="231"/>
      <c r="K3" s="231"/>
      <c r="L3" s="236"/>
      <c r="M3" s="236"/>
      <c r="N3" s="236"/>
      <c r="O3" s="236"/>
      <c r="P3" s="236"/>
      <c r="Q3" s="236"/>
      <c r="R3" s="236"/>
      <c r="S3" s="236"/>
      <c r="T3" s="233"/>
      <c r="U3" s="240"/>
      <c r="V3" s="235"/>
      <c r="W3" s="23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117" t="s">
        <v>68</v>
      </c>
      <c r="AN3" s="117" t="s">
        <v>68</v>
      </c>
    </row>
    <row r="4" spans="1:79" ht="15.75" customHeight="1">
      <c r="A4" s="68"/>
      <c r="B4" s="64"/>
      <c r="C4" s="197">
        <f>SUM(D4,AL4)</f>
        <v>0</v>
      </c>
      <c r="D4" s="209">
        <v>0</v>
      </c>
      <c r="E4" s="209">
        <v>0</v>
      </c>
      <c r="F4" s="209">
        <v>0</v>
      </c>
      <c r="G4" s="209">
        <v>0</v>
      </c>
      <c r="H4" s="209">
        <v>0</v>
      </c>
      <c r="I4" s="209">
        <v>0</v>
      </c>
      <c r="J4" s="209">
        <v>0</v>
      </c>
      <c r="K4" s="209">
        <v>0</v>
      </c>
      <c r="L4" s="209">
        <v>0</v>
      </c>
      <c r="M4" s="209">
        <v>0</v>
      </c>
      <c r="N4" s="209">
        <v>0</v>
      </c>
      <c r="O4" s="209">
        <v>0</v>
      </c>
      <c r="P4" s="209">
        <v>0</v>
      </c>
      <c r="Q4" s="209">
        <v>0</v>
      </c>
      <c r="R4" s="209">
        <v>0</v>
      </c>
      <c r="S4" s="209">
        <v>0</v>
      </c>
      <c r="T4" s="209">
        <v>0</v>
      </c>
      <c r="U4" s="209">
        <v>0</v>
      </c>
      <c r="V4" s="209">
        <v>0</v>
      </c>
      <c r="W4" s="209">
        <v>0</v>
      </c>
      <c r="X4" s="209">
        <v>0</v>
      </c>
      <c r="Y4" s="209">
        <v>0</v>
      </c>
      <c r="Z4" s="209">
        <v>0</v>
      </c>
      <c r="AA4" s="209">
        <v>0</v>
      </c>
      <c r="AB4" s="209">
        <v>0</v>
      </c>
      <c r="AC4" s="209">
        <v>0</v>
      </c>
      <c r="AD4" s="209">
        <v>0</v>
      </c>
      <c r="AE4" s="209">
        <v>0</v>
      </c>
      <c r="AF4" s="209">
        <v>0</v>
      </c>
      <c r="AG4" s="209">
        <v>0</v>
      </c>
      <c r="AH4" s="209">
        <v>0</v>
      </c>
      <c r="AI4" s="209">
        <v>0</v>
      </c>
      <c r="AJ4" s="209">
        <v>0</v>
      </c>
      <c r="AK4" s="209">
        <v>0</v>
      </c>
      <c r="AL4" s="209">
        <v>0</v>
      </c>
      <c r="AM4" s="56"/>
      <c r="AN4" s="56"/>
      <c r="BT4" s="11"/>
      <c r="BU4" s="11"/>
      <c r="BV4" s="11"/>
      <c r="BW4" s="11"/>
      <c r="BY4" s="11"/>
      <c r="BZ4" s="11"/>
      <c r="CA4" s="11"/>
    </row>
    <row r="5" spans="1:79" ht="15.75" customHeight="1">
      <c r="A5" s="68"/>
      <c r="B5" s="89"/>
      <c r="C5" s="197">
        <f t="shared" ref="C5:C41" si="0">SUM(D5,AL5)</f>
        <v>0</v>
      </c>
      <c r="D5" s="70"/>
      <c r="E5" s="209">
        <v>0</v>
      </c>
      <c r="F5" s="209">
        <v>0</v>
      </c>
      <c r="G5" s="209">
        <v>0</v>
      </c>
      <c r="H5" s="209">
        <v>0</v>
      </c>
      <c r="I5" s="209">
        <v>0</v>
      </c>
      <c r="J5" s="209">
        <v>0</v>
      </c>
      <c r="K5" s="209">
        <v>0</v>
      </c>
      <c r="L5" s="209">
        <v>0</v>
      </c>
      <c r="M5" s="209">
        <v>0</v>
      </c>
      <c r="N5" s="209">
        <v>0</v>
      </c>
      <c r="O5" s="209">
        <v>0</v>
      </c>
      <c r="P5" s="209">
        <v>0</v>
      </c>
      <c r="Q5" s="209">
        <v>0</v>
      </c>
      <c r="R5" s="209">
        <v>0</v>
      </c>
      <c r="S5" s="209">
        <v>0</v>
      </c>
      <c r="T5" s="209">
        <v>0</v>
      </c>
      <c r="U5" s="209">
        <v>0</v>
      </c>
      <c r="V5" s="209">
        <v>0</v>
      </c>
      <c r="W5" s="209">
        <v>0</v>
      </c>
      <c r="X5" s="209">
        <v>0</v>
      </c>
      <c r="Y5" s="209">
        <v>0</v>
      </c>
      <c r="Z5" s="209">
        <v>0</v>
      </c>
      <c r="AA5" s="209">
        <v>0</v>
      </c>
      <c r="AB5" s="209">
        <v>0</v>
      </c>
      <c r="AC5" s="209">
        <v>0</v>
      </c>
      <c r="AD5" s="209">
        <v>0</v>
      </c>
      <c r="AE5" s="209">
        <v>0</v>
      </c>
      <c r="AF5" s="209">
        <v>0</v>
      </c>
      <c r="AG5" s="209">
        <v>0</v>
      </c>
      <c r="AH5" s="209">
        <v>0</v>
      </c>
      <c r="AI5" s="209">
        <v>0</v>
      </c>
      <c r="AJ5" s="209">
        <v>0</v>
      </c>
      <c r="AK5" s="209">
        <v>0</v>
      </c>
      <c r="AL5" s="209">
        <v>0</v>
      </c>
      <c r="AM5" s="56"/>
      <c r="AN5" s="56"/>
      <c r="BT5" s="11"/>
      <c r="BU5" s="11"/>
      <c r="BV5" s="11"/>
      <c r="BW5" s="11"/>
      <c r="BY5" s="11"/>
      <c r="BZ5" s="11"/>
      <c r="CA5" s="11"/>
    </row>
    <row r="6" spans="1:79" ht="15.75" customHeight="1">
      <c r="A6" s="68"/>
      <c r="B6" s="89"/>
      <c r="C6" s="197">
        <f t="shared" si="0"/>
        <v>0</v>
      </c>
      <c r="D6" s="70"/>
      <c r="E6" s="70"/>
      <c r="F6" s="209">
        <v>0</v>
      </c>
      <c r="G6" s="209">
        <v>0</v>
      </c>
      <c r="H6" s="209">
        <v>0</v>
      </c>
      <c r="I6" s="209">
        <v>0</v>
      </c>
      <c r="J6" s="209">
        <v>0</v>
      </c>
      <c r="K6" s="209">
        <v>0</v>
      </c>
      <c r="L6" s="209">
        <v>0</v>
      </c>
      <c r="M6" s="209">
        <v>0</v>
      </c>
      <c r="N6" s="209">
        <v>0</v>
      </c>
      <c r="O6" s="209">
        <v>0</v>
      </c>
      <c r="P6" s="209">
        <v>0</v>
      </c>
      <c r="Q6" s="209">
        <v>0</v>
      </c>
      <c r="R6" s="209">
        <v>0</v>
      </c>
      <c r="S6" s="209">
        <v>0</v>
      </c>
      <c r="T6" s="209">
        <v>0</v>
      </c>
      <c r="U6" s="209">
        <v>0</v>
      </c>
      <c r="V6" s="209">
        <v>0</v>
      </c>
      <c r="W6" s="209">
        <v>0</v>
      </c>
      <c r="X6" s="209">
        <v>0</v>
      </c>
      <c r="Y6" s="209">
        <v>0</v>
      </c>
      <c r="Z6" s="209">
        <v>0</v>
      </c>
      <c r="AA6" s="209">
        <v>0</v>
      </c>
      <c r="AB6" s="209">
        <v>0</v>
      </c>
      <c r="AC6" s="209">
        <v>0</v>
      </c>
      <c r="AD6" s="209">
        <v>0</v>
      </c>
      <c r="AE6" s="209">
        <v>0</v>
      </c>
      <c r="AF6" s="209">
        <v>0</v>
      </c>
      <c r="AG6" s="209">
        <v>0</v>
      </c>
      <c r="AH6" s="209">
        <v>0</v>
      </c>
      <c r="AI6" s="209">
        <v>0</v>
      </c>
      <c r="AJ6" s="209">
        <v>0</v>
      </c>
      <c r="AK6" s="209">
        <v>0</v>
      </c>
      <c r="AL6" s="209">
        <v>0</v>
      </c>
      <c r="AM6" s="56"/>
      <c r="AN6" s="56"/>
      <c r="BT6" s="11"/>
      <c r="BU6" s="11"/>
      <c r="BV6" s="11"/>
      <c r="BW6" s="11"/>
      <c r="BY6" s="11"/>
      <c r="BZ6" s="11"/>
      <c r="CA6" s="11"/>
    </row>
    <row r="7" spans="1:79" ht="15.75" customHeight="1">
      <c r="A7" s="68"/>
      <c r="B7" s="89"/>
      <c r="C7" s="197">
        <f t="shared" si="0"/>
        <v>0</v>
      </c>
      <c r="D7" s="70"/>
      <c r="E7" s="70"/>
      <c r="F7" s="70"/>
      <c r="G7" s="209">
        <v>0</v>
      </c>
      <c r="H7" s="209">
        <v>0</v>
      </c>
      <c r="I7" s="209">
        <v>0</v>
      </c>
      <c r="J7" s="209">
        <v>0</v>
      </c>
      <c r="K7" s="209">
        <v>0</v>
      </c>
      <c r="L7" s="209">
        <v>0</v>
      </c>
      <c r="M7" s="209">
        <v>0</v>
      </c>
      <c r="N7" s="209">
        <v>0</v>
      </c>
      <c r="O7" s="209">
        <v>0</v>
      </c>
      <c r="P7" s="209">
        <v>0</v>
      </c>
      <c r="Q7" s="209">
        <v>0</v>
      </c>
      <c r="R7" s="209">
        <v>0</v>
      </c>
      <c r="S7" s="209">
        <v>0</v>
      </c>
      <c r="T7" s="209">
        <v>0</v>
      </c>
      <c r="U7" s="209">
        <v>0</v>
      </c>
      <c r="V7" s="209">
        <v>0</v>
      </c>
      <c r="W7" s="209">
        <v>0</v>
      </c>
      <c r="X7" s="209">
        <v>0</v>
      </c>
      <c r="Y7" s="209">
        <v>0</v>
      </c>
      <c r="Z7" s="209">
        <v>0</v>
      </c>
      <c r="AA7" s="209">
        <v>0</v>
      </c>
      <c r="AB7" s="209">
        <v>0</v>
      </c>
      <c r="AC7" s="209">
        <v>0</v>
      </c>
      <c r="AD7" s="209">
        <v>0</v>
      </c>
      <c r="AE7" s="209">
        <v>0</v>
      </c>
      <c r="AF7" s="209">
        <v>0</v>
      </c>
      <c r="AG7" s="209">
        <v>0</v>
      </c>
      <c r="AH7" s="209">
        <v>0</v>
      </c>
      <c r="AI7" s="209">
        <v>0</v>
      </c>
      <c r="AJ7" s="209">
        <v>0</v>
      </c>
      <c r="AK7" s="209">
        <v>0</v>
      </c>
      <c r="AL7" s="209">
        <v>0</v>
      </c>
      <c r="AM7" s="56"/>
      <c r="AN7" s="56"/>
      <c r="BT7" s="11"/>
      <c r="BU7" s="11"/>
      <c r="BV7" s="11"/>
      <c r="BW7" s="11"/>
      <c r="BY7" s="11"/>
      <c r="BZ7" s="11"/>
      <c r="CA7" s="11"/>
    </row>
    <row r="8" spans="1:79" ht="15.75" customHeight="1">
      <c r="A8" s="68"/>
      <c r="B8" s="89"/>
      <c r="C8" s="197">
        <f t="shared" si="0"/>
        <v>0</v>
      </c>
      <c r="D8" s="70"/>
      <c r="E8" s="70"/>
      <c r="F8" s="70"/>
      <c r="G8" s="70"/>
      <c r="H8" s="209">
        <v>0</v>
      </c>
      <c r="I8" s="209">
        <v>0</v>
      </c>
      <c r="J8" s="209">
        <v>0</v>
      </c>
      <c r="K8" s="209">
        <v>0</v>
      </c>
      <c r="L8" s="209">
        <v>0</v>
      </c>
      <c r="M8" s="209">
        <v>0</v>
      </c>
      <c r="N8" s="209">
        <v>0</v>
      </c>
      <c r="O8" s="209">
        <v>0</v>
      </c>
      <c r="P8" s="209">
        <v>0</v>
      </c>
      <c r="Q8" s="209">
        <v>0</v>
      </c>
      <c r="R8" s="209">
        <v>0</v>
      </c>
      <c r="S8" s="209">
        <v>0</v>
      </c>
      <c r="T8" s="209">
        <v>0</v>
      </c>
      <c r="U8" s="209">
        <v>0</v>
      </c>
      <c r="V8" s="209">
        <v>0</v>
      </c>
      <c r="W8" s="209">
        <v>0</v>
      </c>
      <c r="X8" s="209">
        <v>0</v>
      </c>
      <c r="Y8" s="209">
        <v>0</v>
      </c>
      <c r="Z8" s="209">
        <v>0</v>
      </c>
      <c r="AA8" s="209">
        <v>0</v>
      </c>
      <c r="AB8" s="209">
        <v>0</v>
      </c>
      <c r="AC8" s="209">
        <v>0</v>
      </c>
      <c r="AD8" s="209">
        <v>0</v>
      </c>
      <c r="AE8" s="209">
        <v>0</v>
      </c>
      <c r="AF8" s="209">
        <v>0</v>
      </c>
      <c r="AG8" s="209">
        <v>0</v>
      </c>
      <c r="AH8" s="209">
        <v>0</v>
      </c>
      <c r="AI8" s="209">
        <v>0</v>
      </c>
      <c r="AJ8" s="209">
        <v>0</v>
      </c>
      <c r="AK8" s="209">
        <v>0</v>
      </c>
      <c r="AL8" s="209">
        <v>0</v>
      </c>
      <c r="AM8" s="56"/>
      <c r="AN8" s="56"/>
      <c r="BT8" s="11"/>
      <c r="BU8" s="11"/>
      <c r="BV8" s="11"/>
      <c r="BW8" s="11"/>
      <c r="BY8" s="11"/>
      <c r="BZ8" s="11"/>
      <c r="CA8" s="11"/>
    </row>
    <row r="9" spans="1:79" ht="15.75" customHeight="1">
      <c r="A9" s="68"/>
      <c r="B9" s="89"/>
      <c r="C9" s="197">
        <f t="shared" si="0"/>
        <v>0</v>
      </c>
      <c r="D9" s="70"/>
      <c r="E9" s="70"/>
      <c r="F9" s="70"/>
      <c r="G9" s="70"/>
      <c r="H9" s="70"/>
      <c r="I9" s="209">
        <v>0</v>
      </c>
      <c r="J9" s="209">
        <v>0</v>
      </c>
      <c r="K9" s="209">
        <v>0</v>
      </c>
      <c r="L9" s="209">
        <v>0</v>
      </c>
      <c r="M9" s="209">
        <v>0</v>
      </c>
      <c r="N9" s="209">
        <v>0</v>
      </c>
      <c r="O9" s="209">
        <v>0</v>
      </c>
      <c r="P9" s="209">
        <v>0</v>
      </c>
      <c r="Q9" s="209">
        <v>0</v>
      </c>
      <c r="R9" s="209">
        <v>0</v>
      </c>
      <c r="S9" s="209">
        <v>0</v>
      </c>
      <c r="T9" s="209">
        <v>0</v>
      </c>
      <c r="U9" s="209">
        <v>0</v>
      </c>
      <c r="V9" s="209">
        <v>0</v>
      </c>
      <c r="W9" s="209">
        <v>0</v>
      </c>
      <c r="X9" s="209">
        <v>0</v>
      </c>
      <c r="Y9" s="209">
        <v>0</v>
      </c>
      <c r="Z9" s="209">
        <v>0</v>
      </c>
      <c r="AA9" s="209">
        <v>0</v>
      </c>
      <c r="AB9" s="209">
        <v>0</v>
      </c>
      <c r="AC9" s="209">
        <v>0</v>
      </c>
      <c r="AD9" s="209">
        <v>0</v>
      </c>
      <c r="AE9" s="209">
        <v>0</v>
      </c>
      <c r="AF9" s="209">
        <v>0</v>
      </c>
      <c r="AG9" s="209">
        <v>0</v>
      </c>
      <c r="AH9" s="209">
        <v>0</v>
      </c>
      <c r="AI9" s="209">
        <v>0</v>
      </c>
      <c r="AJ9" s="209">
        <v>0</v>
      </c>
      <c r="AK9" s="209">
        <v>0</v>
      </c>
      <c r="AL9" s="209">
        <v>0</v>
      </c>
      <c r="AM9" s="56"/>
      <c r="AN9" s="56"/>
      <c r="BT9" s="11"/>
      <c r="BU9" s="11"/>
      <c r="BV9" s="11"/>
      <c r="BW9" s="11"/>
      <c r="BY9" s="11"/>
      <c r="BZ9" s="11"/>
      <c r="CA9" s="11"/>
    </row>
    <row r="10" spans="1:79" ht="15.75" customHeight="1">
      <c r="A10" s="68"/>
      <c r="B10" s="89"/>
      <c r="C10" s="197">
        <f t="shared" si="0"/>
        <v>0</v>
      </c>
      <c r="D10" s="70"/>
      <c r="E10" s="70"/>
      <c r="F10" s="70"/>
      <c r="G10" s="70"/>
      <c r="H10" s="70"/>
      <c r="I10" s="70"/>
      <c r="J10" s="209">
        <v>0</v>
      </c>
      <c r="K10" s="209">
        <v>0</v>
      </c>
      <c r="L10" s="209">
        <v>0</v>
      </c>
      <c r="M10" s="209">
        <v>0</v>
      </c>
      <c r="N10" s="209">
        <v>0</v>
      </c>
      <c r="O10" s="209">
        <v>0</v>
      </c>
      <c r="P10" s="209">
        <v>0</v>
      </c>
      <c r="Q10" s="209">
        <v>0</v>
      </c>
      <c r="R10" s="209">
        <v>0</v>
      </c>
      <c r="S10" s="209">
        <v>0</v>
      </c>
      <c r="T10" s="209">
        <v>0</v>
      </c>
      <c r="U10" s="209">
        <v>0</v>
      </c>
      <c r="V10" s="209">
        <v>0</v>
      </c>
      <c r="W10" s="209">
        <v>0</v>
      </c>
      <c r="X10" s="209">
        <v>0</v>
      </c>
      <c r="Y10" s="209">
        <v>0</v>
      </c>
      <c r="Z10" s="209">
        <v>0</v>
      </c>
      <c r="AA10" s="209">
        <v>0</v>
      </c>
      <c r="AB10" s="209">
        <v>0</v>
      </c>
      <c r="AC10" s="209">
        <v>0</v>
      </c>
      <c r="AD10" s="209">
        <v>0</v>
      </c>
      <c r="AE10" s="209">
        <v>0</v>
      </c>
      <c r="AF10" s="209">
        <v>0</v>
      </c>
      <c r="AG10" s="209">
        <v>0</v>
      </c>
      <c r="AH10" s="209">
        <v>0</v>
      </c>
      <c r="AI10" s="209">
        <v>0</v>
      </c>
      <c r="AJ10" s="209">
        <v>0</v>
      </c>
      <c r="AK10" s="209">
        <v>0</v>
      </c>
      <c r="AL10" s="209">
        <v>0</v>
      </c>
      <c r="AM10" s="56"/>
      <c r="AN10" s="56"/>
      <c r="BT10" s="11"/>
      <c r="BU10" s="11"/>
      <c r="BV10" s="11"/>
      <c r="BW10" s="11"/>
      <c r="BY10" s="11"/>
      <c r="BZ10" s="11"/>
      <c r="CA10" s="11"/>
    </row>
    <row r="11" spans="1:79" ht="15.75" customHeight="1">
      <c r="A11" s="68"/>
      <c r="B11" s="89"/>
      <c r="C11" s="197">
        <f t="shared" si="0"/>
        <v>0</v>
      </c>
      <c r="D11" s="70"/>
      <c r="E11" s="70"/>
      <c r="F11" s="70"/>
      <c r="G11" s="70"/>
      <c r="H11" s="70"/>
      <c r="I11" s="70"/>
      <c r="J11" s="70"/>
      <c r="K11" s="209">
        <v>0</v>
      </c>
      <c r="L11" s="209">
        <v>0</v>
      </c>
      <c r="M11" s="209">
        <v>0</v>
      </c>
      <c r="N11" s="209">
        <v>0</v>
      </c>
      <c r="O11" s="209">
        <v>0</v>
      </c>
      <c r="P11" s="209">
        <v>0</v>
      </c>
      <c r="Q11" s="209">
        <v>0</v>
      </c>
      <c r="R11" s="209">
        <v>0</v>
      </c>
      <c r="S11" s="209">
        <v>0</v>
      </c>
      <c r="T11" s="209">
        <v>0</v>
      </c>
      <c r="U11" s="209">
        <v>0</v>
      </c>
      <c r="V11" s="209">
        <v>0</v>
      </c>
      <c r="W11" s="209">
        <v>0</v>
      </c>
      <c r="X11" s="209">
        <v>0</v>
      </c>
      <c r="Y11" s="209">
        <v>0</v>
      </c>
      <c r="Z11" s="209">
        <v>0</v>
      </c>
      <c r="AA11" s="209">
        <v>0</v>
      </c>
      <c r="AB11" s="209">
        <v>0</v>
      </c>
      <c r="AC11" s="209">
        <v>0</v>
      </c>
      <c r="AD11" s="209">
        <v>0</v>
      </c>
      <c r="AE11" s="209">
        <v>0</v>
      </c>
      <c r="AF11" s="209">
        <v>0</v>
      </c>
      <c r="AG11" s="209">
        <v>0</v>
      </c>
      <c r="AH11" s="209">
        <v>0</v>
      </c>
      <c r="AI11" s="209">
        <v>0</v>
      </c>
      <c r="AJ11" s="209">
        <v>0</v>
      </c>
      <c r="AK11" s="209">
        <v>0</v>
      </c>
      <c r="AL11" s="209">
        <v>0</v>
      </c>
      <c r="AM11" s="56"/>
      <c r="AN11" s="56"/>
      <c r="BT11" s="11"/>
      <c r="BU11" s="11"/>
      <c r="BV11" s="11"/>
      <c r="BW11" s="11"/>
      <c r="BY11" s="11"/>
      <c r="BZ11" s="11"/>
      <c r="CA11" s="11"/>
    </row>
    <row r="12" spans="1:79" ht="15.75" customHeight="1">
      <c r="A12" s="68"/>
      <c r="B12" s="89"/>
      <c r="C12" s="197">
        <f t="shared" si="0"/>
        <v>0</v>
      </c>
      <c r="D12" s="70"/>
      <c r="E12" s="70"/>
      <c r="F12" s="70"/>
      <c r="G12" s="70"/>
      <c r="H12" s="70"/>
      <c r="I12" s="70"/>
      <c r="J12" s="70"/>
      <c r="K12" s="70"/>
      <c r="L12" s="209">
        <v>0</v>
      </c>
      <c r="M12" s="209">
        <v>0</v>
      </c>
      <c r="N12" s="209">
        <v>0</v>
      </c>
      <c r="O12" s="209">
        <v>0</v>
      </c>
      <c r="P12" s="209">
        <v>0</v>
      </c>
      <c r="Q12" s="209">
        <v>0</v>
      </c>
      <c r="R12" s="209">
        <v>0</v>
      </c>
      <c r="S12" s="209">
        <v>0</v>
      </c>
      <c r="T12" s="209">
        <v>0</v>
      </c>
      <c r="U12" s="209">
        <v>0</v>
      </c>
      <c r="V12" s="209">
        <v>0</v>
      </c>
      <c r="W12" s="209">
        <v>0</v>
      </c>
      <c r="X12" s="209">
        <v>0</v>
      </c>
      <c r="Y12" s="209">
        <v>0</v>
      </c>
      <c r="Z12" s="209">
        <v>0</v>
      </c>
      <c r="AA12" s="209">
        <v>0</v>
      </c>
      <c r="AB12" s="209">
        <v>0</v>
      </c>
      <c r="AC12" s="209">
        <v>0</v>
      </c>
      <c r="AD12" s="209">
        <v>0</v>
      </c>
      <c r="AE12" s="209">
        <v>0</v>
      </c>
      <c r="AF12" s="209">
        <v>0</v>
      </c>
      <c r="AG12" s="209">
        <v>0</v>
      </c>
      <c r="AH12" s="209">
        <v>0</v>
      </c>
      <c r="AI12" s="209">
        <v>0</v>
      </c>
      <c r="AJ12" s="209">
        <v>0</v>
      </c>
      <c r="AK12" s="209">
        <v>0</v>
      </c>
      <c r="AL12" s="209">
        <v>0</v>
      </c>
      <c r="AM12" s="56"/>
      <c r="AN12" s="56"/>
      <c r="BT12" s="11"/>
      <c r="BU12" s="11"/>
      <c r="BV12" s="11"/>
      <c r="BW12" s="11"/>
      <c r="BY12" s="11"/>
      <c r="BZ12" s="11"/>
      <c r="CA12" s="11"/>
    </row>
    <row r="13" spans="1:79" ht="15.75" customHeight="1">
      <c r="A13" s="68"/>
      <c r="B13" s="89"/>
      <c r="C13" s="197">
        <f t="shared" si="0"/>
        <v>0</v>
      </c>
      <c r="D13" s="70"/>
      <c r="E13" s="70"/>
      <c r="F13" s="70"/>
      <c r="G13" s="70"/>
      <c r="H13" s="70"/>
      <c r="I13" s="70"/>
      <c r="J13" s="70"/>
      <c r="K13" s="70"/>
      <c r="L13" s="70"/>
      <c r="M13" s="209">
        <v>0</v>
      </c>
      <c r="N13" s="209">
        <v>0</v>
      </c>
      <c r="O13" s="209">
        <v>0</v>
      </c>
      <c r="P13" s="209">
        <v>0</v>
      </c>
      <c r="Q13" s="209">
        <v>0</v>
      </c>
      <c r="R13" s="209">
        <v>0</v>
      </c>
      <c r="S13" s="209">
        <v>0</v>
      </c>
      <c r="T13" s="209">
        <v>0</v>
      </c>
      <c r="U13" s="209">
        <v>0</v>
      </c>
      <c r="V13" s="209">
        <v>0</v>
      </c>
      <c r="W13" s="209">
        <v>0</v>
      </c>
      <c r="X13" s="209">
        <v>0</v>
      </c>
      <c r="Y13" s="209">
        <v>0</v>
      </c>
      <c r="Z13" s="209">
        <v>0</v>
      </c>
      <c r="AA13" s="209">
        <v>0</v>
      </c>
      <c r="AB13" s="209">
        <v>0</v>
      </c>
      <c r="AC13" s="209">
        <v>0</v>
      </c>
      <c r="AD13" s="209">
        <v>0</v>
      </c>
      <c r="AE13" s="209">
        <v>0</v>
      </c>
      <c r="AF13" s="209">
        <v>0</v>
      </c>
      <c r="AG13" s="209">
        <v>0</v>
      </c>
      <c r="AH13" s="209">
        <v>0</v>
      </c>
      <c r="AI13" s="209">
        <v>0</v>
      </c>
      <c r="AJ13" s="209">
        <v>0</v>
      </c>
      <c r="AK13" s="209">
        <v>0</v>
      </c>
      <c r="AL13" s="209">
        <v>0</v>
      </c>
      <c r="AM13" s="56"/>
      <c r="AN13" s="56"/>
      <c r="BT13" s="11"/>
      <c r="BU13" s="11"/>
      <c r="BV13" s="11"/>
      <c r="BW13" s="11"/>
      <c r="BY13" s="11"/>
      <c r="BZ13" s="11"/>
      <c r="CA13" s="11"/>
    </row>
    <row r="14" spans="1:79" ht="15.75" customHeight="1">
      <c r="A14" s="68"/>
      <c r="B14" s="89"/>
      <c r="C14" s="197">
        <f t="shared" si="0"/>
        <v>0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209">
        <v>0</v>
      </c>
      <c r="O14" s="209">
        <v>0</v>
      </c>
      <c r="P14" s="209">
        <v>0</v>
      </c>
      <c r="Q14" s="209">
        <v>0</v>
      </c>
      <c r="R14" s="209">
        <v>0</v>
      </c>
      <c r="S14" s="209">
        <v>0</v>
      </c>
      <c r="T14" s="209">
        <v>0</v>
      </c>
      <c r="U14" s="209">
        <v>0</v>
      </c>
      <c r="V14" s="209">
        <v>0</v>
      </c>
      <c r="W14" s="209">
        <v>0</v>
      </c>
      <c r="X14" s="209">
        <v>0</v>
      </c>
      <c r="Y14" s="209">
        <v>0</v>
      </c>
      <c r="Z14" s="209">
        <v>0</v>
      </c>
      <c r="AA14" s="209">
        <v>0</v>
      </c>
      <c r="AB14" s="209">
        <v>0</v>
      </c>
      <c r="AC14" s="209">
        <v>0</v>
      </c>
      <c r="AD14" s="209">
        <v>0</v>
      </c>
      <c r="AE14" s="209">
        <v>0</v>
      </c>
      <c r="AF14" s="209">
        <v>0</v>
      </c>
      <c r="AG14" s="209">
        <v>0</v>
      </c>
      <c r="AH14" s="209">
        <v>0</v>
      </c>
      <c r="AI14" s="209">
        <v>0</v>
      </c>
      <c r="AJ14" s="209">
        <v>0</v>
      </c>
      <c r="AK14" s="209">
        <v>0</v>
      </c>
      <c r="AL14" s="209">
        <v>0</v>
      </c>
      <c r="AM14" s="56"/>
      <c r="AN14" s="56"/>
      <c r="BT14" s="11"/>
      <c r="BU14" s="11"/>
      <c r="BV14" s="11"/>
      <c r="BW14" s="11"/>
      <c r="BY14" s="11"/>
      <c r="BZ14" s="11"/>
      <c r="CA14" s="11"/>
    </row>
    <row r="15" spans="1:79" ht="15.75" customHeight="1">
      <c r="A15" s="68"/>
      <c r="B15" s="89"/>
      <c r="C15" s="197">
        <f t="shared" si="0"/>
        <v>0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209">
        <v>0</v>
      </c>
      <c r="P15" s="209">
        <v>0</v>
      </c>
      <c r="Q15" s="209">
        <v>0</v>
      </c>
      <c r="R15" s="209">
        <v>0</v>
      </c>
      <c r="S15" s="209">
        <v>0</v>
      </c>
      <c r="T15" s="209">
        <v>0</v>
      </c>
      <c r="U15" s="209">
        <v>0</v>
      </c>
      <c r="V15" s="209">
        <v>0</v>
      </c>
      <c r="W15" s="209">
        <v>0</v>
      </c>
      <c r="X15" s="209">
        <v>0</v>
      </c>
      <c r="Y15" s="209">
        <v>0</v>
      </c>
      <c r="Z15" s="209">
        <v>0</v>
      </c>
      <c r="AA15" s="209">
        <v>0</v>
      </c>
      <c r="AB15" s="209">
        <v>0</v>
      </c>
      <c r="AC15" s="209">
        <v>0</v>
      </c>
      <c r="AD15" s="209">
        <v>0</v>
      </c>
      <c r="AE15" s="209">
        <v>0</v>
      </c>
      <c r="AF15" s="209">
        <v>0</v>
      </c>
      <c r="AG15" s="209">
        <v>0</v>
      </c>
      <c r="AH15" s="209">
        <v>0</v>
      </c>
      <c r="AI15" s="209">
        <v>0</v>
      </c>
      <c r="AJ15" s="209">
        <v>0</v>
      </c>
      <c r="AK15" s="209">
        <v>0</v>
      </c>
      <c r="AL15" s="209">
        <v>0</v>
      </c>
      <c r="AM15" s="56"/>
      <c r="AN15" s="56"/>
      <c r="BT15" s="11"/>
      <c r="BU15" s="11"/>
      <c r="BV15" s="11"/>
      <c r="BW15" s="11"/>
      <c r="BY15" s="11"/>
      <c r="BZ15" s="11"/>
      <c r="CA15" s="11"/>
    </row>
    <row r="16" spans="1:79" ht="15.75" customHeight="1">
      <c r="A16" s="68"/>
      <c r="B16" s="89"/>
      <c r="C16" s="197">
        <f t="shared" si="0"/>
        <v>0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209">
        <v>0</v>
      </c>
      <c r="Q16" s="209">
        <v>0</v>
      </c>
      <c r="R16" s="209">
        <v>0</v>
      </c>
      <c r="S16" s="209">
        <v>0</v>
      </c>
      <c r="T16" s="209">
        <v>0</v>
      </c>
      <c r="U16" s="209">
        <v>0</v>
      </c>
      <c r="V16" s="209">
        <v>0</v>
      </c>
      <c r="W16" s="209">
        <v>0</v>
      </c>
      <c r="X16" s="209">
        <v>0</v>
      </c>
      <c r="Y16" s="209">
        <v>0</v>
      </c>
      <c r="Z16" s="209">
        <v>0</v>
      </c>
      <c r="AA16" s="209">
        <v>0</v>
      </c>
      <c r="AB16" s="209">
        <v>0</v>
      </c>
      <c r="AC16" s="209">
        <v>0</v>
      </c>
      <c r="AD16" s="209">
        <v>0</v>
      </c>
      <c r="AE16" s="209">
        <v>0</v>
      </c>
      <c r="AF16" s="209">
        <v>0</v>
      </c>
      <c r="AG16" s="209">
        <v>0</v>
      </c>
      <c r="AH16" s="209">
        <v>0</v>
      </c>
      <c r="AI16" s="209">
        <v>0</v>
      </c>
      <c r="AJ16" s="209">
        <v>0</v>
      </c>
      <c r="AK16" s="209">
        <v>0</v>
      </c>
      <c r="AL16" s="209">
        <v>0</v>
      </c>
      <c r="AM16" s="56"/>
      <c r="AN16" s="56"/>
      <c r="BT16" s="11"/>
      <c r="BU16" s="11"/>
      <c r="BV16" s="11"/>
      <c r="BW16" s="11"/>
      <c r="BY16" s="11"/>
      <c r="BZ16" s="11"/>
      <c r="CA16" s="11"/>
    </row>
    <row r="17" spans="1:79" ht="15.75" customHeight="1">
      <c r="A17" s="68"/>
      <c r="B17" s="89"/>
      <c r="C17" s="197">
        <f t="shared" si="0"/>
        <v>0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09">
        <v>0</v>
      </c>
      <c r="W17" s="209">
        <v>0</v>
      </c>
      <c r="X17" s="209">
        <v>0</v>
      </c>
      <c r="Y17" s="209">
        <v>0</v>
      </c>
      <c r="Z17" s="209">
        <v>0</v>
      </c>
      <c r="AA17" s="209">
        <v>0</v>
      </c>
      <c r="AB17" s="209">
        <v>0</v>
      </c>
      <c r="AC17" s="209">
        <v>0</v>
      </c>
      <c r="AD17" s="209">
        <v>0</v>
      </c>
      <c r="AE17" s="209">
        <v>0</v>
      </c>
      <c r="AF17" s="209">
        <v>0</v>
      </c>
      <c r="AG17" s="209">
        <v>0</v>
      </c>
      <c r="AH17" s="209">
        <v>0</v>
      </c>
      <c r="AI17" s="209">
        <v>0</v>
      </c>
      <c r="AJ17" s="209">
        <v>0</v>
      </c>
      <c r="AK17" s="209">
        <v>0</v>
      </c>
      <c r="AL17" s="209">
        <v>0</v>
      </c>
      <c r="AM17" s="56"/>
      <c r="AN17" s="56"/>
      <c r="BT17" s="11"/>
      <c r="BU17" s="11"/>
      <c r="BV17" s="11"/>
      <c r="BW17" s="11"/>
      <c r="BY17" s="11"/>
      <c r="BZ17" s="11"/>
      <c r="CA17" s="11"/>
    </row>
    <row r="18" spans="1:79" ht="15.75" customHeight="1">
      <c r="A18" s="68"/>
      <c r="B18" s="89"/>
      <c r="C18" s="197">
        <f t="shared" si="0"/>
        <v>0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209">
        <v>0</v>
      </c>
      <c r="S18" s="209">
        <v>0</v>
      </c>
      <c r="T18" s="209">
        <v>0</v>
      </c>
      <c r="U18" s="209">
        <v>0</v>
      </c>
      <c r="V18" s="209">
        <v>0</v>
      </c>
      <c r="W18" s="209">
        <v>0</v>
      </c>
      <c r="X18" s="209">
        <v>0</v>
      </c>
      <c r="Y18" s="209">
        <v>0</v>
      </c>
      <c r="Z18" s="209">
        <v>0</v>
      </c>
      <c r="AA18" s="209">
        <v>0</v>
      </c>
      <c r="AB18" s="209">
        <v>0</v>
      </c>
      <c r="AC18" s="209">
        <v>0</v>
      </c>
      <c r="AD18" s="209">
        <v>0</v>
      </c>
      <c r="AE18" s="209">
        <v>0</v>
      </c>
      <c r="AF18" s="209">
        <v>0</v>
      </c>
      <c r="AG18" s="209">
        <v>0</v>
      </c>
      <c r="AH18" s="209">
        <v>0</v>
      </c>
      <c r="AI18" s="209">
        <v>0</v>
      </c>
      <c r="AJ18" s="209">
        <v>0</v>
      </c>
      <c r="AK18" s="209">
        <v>0</v>
      </c>
      <c r="AL18" s="209">
        <v>0</v>
      </c>
      <c r="AM18" s="56"/>
      <c r="AN18" s="56"/>
      <c r="BT18" s="11"/>
      <c r="BU18" s="11"/>
      <c r="BV18" s="11"/>
      <c r="BW18" s="11"/>
      <c r="BY18" s="11"/>
      <c r="BZ18" s="11"/>
      <c r="CA18" s="11"/>
    </row>
    <row r="19" spans="1:79" ht="15.75" customHeight="1">
      <c r="A19" s="68"/>
      <c r="B19" s="89"/>
      <c r="C19" s="197">
        <f t="shared" si="0"/>
        <v>0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209">
        <v>0</v>
      </c>
      <c r="T19" s="209">
        <v>0</v>
      </c>
      <c r="U19" s="209">
        <v>0</v>
      </c>
      <c r="V19" s="209">
        <v>0</v>
      </c>
      <c r="W19" s="209">
        <v>0</v>
      </c>
      <c r="X19" s="209">
        <v>0</v>
      </c>
      <c r="Y19" s="209">
        <v>0</v>
      </c>
      <c r="Z19" s="209">
        <v>0</v>
      </c>
      <c r="AA19" s="209">
        <v>0</v>
      </c>
      <c r="AB19" s="209">
        <v>0</v>
      </c>
      <c r="AC19" s="209">
        <v>0</v>
      </c>
      <c r="AD19" s="209">
        <v>0</v>
      </c>
      <c r="AE19" s="209">
        <v>0</v>
      </c>
      <c r="AF19" s="209">
        <v>0</v>
      </c>
      <c r="AG19" s="209">
        <v>0</v>
      </c>
      <c r="AH19" s="209">
        <v>0</v>
      </c>
      <c r="AI19" s="209">
        <v>0</v>
      </c>
      <c r="AJ19" s="209">
        <v>0</v>
      </c>
      <c r="AK19" s="209">
        <v>0</v>
      </c>
      <c r="AL19" s="209">
        <v>0</v>
      </c>
      <c r="AM19" s="56"/>
      <c r="AN19" s="56"/>
      <c r="BT19" s="11"/>
      <c r="BU19" s="11"/>
      <c r="BV19" s="11"/>
      <c r="BW19" s="11"/>
      <c r="BY19" s="11"/>
      <c r="BZ19" s="11"/>
      <c r="CA19" s="11"/>
    </row>
    <row r="20" spans="1:79" ht="15.75" customHeight="1">
      <c r="A20" s="68"/>
      <c r="B20" s="89"/>
      <c r="C20" s="197">
        <f t="shared" si="0"/>
        <v>0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209">
        <v>0</v>
      </c>
      <c r="U20" s="209">
        <v>0</v>
      </c>
      <c r="V20" s="209">
        <v>0</v>
      </c>
      <c r="W20" s="209">
        <v>0</v>
      </c>
      <c r="X20" s="209">
        <v>0</v>
      </c>
      <c r="Y20" s="209">
        <v>0</v>
      </c>
      <c r="Z20" s="209">
        <v>0</v>
      </c>
      <c r="AA20" s="209">
        <v>0</v>
      </c>
      <c r="AB20" s="209">
        <v>0</v>
      </c>
      <c r="AC20" s="209">
        <v>0</v>
      </c>
      <c r="AD20" s="209">
        <v>0</v>
      </c>
      <c r="AE20" s="209">
        <v>0</v>
      </c>
      <c r="AF20" s="209">
        <v>0</v>
      </c>
      <c r="AG20" s="209">
        <v>0</v>
      </c>
      <c r="AH20" s="209">
        <v>0</v>
      </c>
      <c r="AI20" s="209">
        <v>0</v>
      </c>
      <c r="AJ20" s="209">
        <v>0</v>
      </c>
      <c r="AK20" s="209">
        <v>0</v>
      </c>
      <c r="AL20" s="209">
        <v>0</v>
      </c>
      <c r="AM20" s="56"/>
      <c r="AN20" s="56"/>
      <c r="BT20" s="11"/>
      <c r="BU20" s="11"/>
      <c r="BV20" s="11"/>
      <c r="BW20" s="11"/>
      <c r="BY20" s="11"/>
      <c r="BZ20" s="11"/>
      <c r="CA20" s="11"/>
    </row>
    <row r="21" spans="1:79" ht="15.75" customHeight="1">
      <c r="A21" s="68"/>
      <c r="B21" s="89"/>
      <c r="C21" s="197">
        <f t="shared" si="0"/>
        <v>0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209">
        <v>0</v>
      </c>
      <c r="V21" s="209">
        <v>0</v>
      </c>
      <c r="W21" s="209">
        <v>0</v>
      </c>
      <c r="X21" s="209">
        <v>0</v>
      </c>
      <c r="Y21" s="209">
        <v>0</v>
      </c>
      <c r="Z21" s="209">
        <v>0</v>
      </c>
      <c r="AA21" s="209">
        <v>0</v>
      </c>
      <c r="AB21" s="209">
        <v>0</v>
      </c>
      <c r="AC21" s="209">
        <v>0</v>
      </c>
      <c r="AD21" s="209">
        <v>0</v>
      </c>
      <c r="AE21" s="209">
        <v>0</v>
      </c>
      <c r="AF21" s="209">
        <v>0</v>
      </c>
      <c r="AG21" s="209">
        <v>0</v>
      </c>
      <c r="AH21" s="209">
        <v>0</v>
      </c>
      <c r="AI21" s="209">
        <v>0</v>
      </c>
      <c r="AJ21" s="209">
        <v>0</v>
      </c>
      <c r="AK21" s="209">
        <v>0</v>
      </c>
      <c r="AL21" s="209">
        <v>0</v>
      </c>
      <c r="AM21" s="56"/>
      <c r="AN21" s="56"/>
      <c r="BT21" s="11"/>
      <c r="BU21" s="11"/>
      <c r="BV21" s="11"/>
      <c r="BW21" s="11"/>
      <c r="BY21" s="11"/>
      <c r="BZ21" s="11"/>
      <c r="CA21" s="11"/>
    </row>
    <row r="22" spans="1:79" ht="15.75" customHeight="1">
      <c r="A22" s="68"/>
      <c r="B22" s="89"/>
      <c r="C22" s="197">
        <f t="shared" si="0"/>
        <v>0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209">
        <v>0</v>
      </c>
      <c r="W22" s="209">
        <v>0</v>
      </c>
      <c r="X22" s="209">
        <v>0</v>
      </c>
      <c r="Y22" s="209">
        <v>0</v>
      </c>
      <c r="Z22" s="209">
        <v>0</v>
      </c>
      <c r="AA22" s="209">
        <v>0</v>
      </c>
      <c r="AB22" s="209">
        <v>0</v>
      </c>
      <c r="AC22" s="209">
        <v>0</v>
      </c>
      <c r="AD22" s="209">
        <v>0</v>
      </c>
      <c r="AE22" s="209">
        <v>0</v>
      </c>
      <c r="AF22" s="209">
        <v>0</v>
      </c>
      <c r="AG22" s="209">
        <v>0</v>
      </c>
      <c r="AH22" s="209">
        <v>0</v>
      </c>
      <c r="AI22" s="209">
        <v>0</v>
      </c>
      <c r="AJ22" s="209">
        <v>0</v>
      </c>
      <c r="AK22" s="209">
        <v>0</v>
      </c>
      <c r="AL22" s="209">
        <v>0</v>
      </c>
      <c r="AM22" s="56"/>
      <c r="AN22" s="56"/>
      <c r="BT22" s="11"/>
      <c r="BU22" s="11"/>
      <c r="BV22" s="11"/>
      <c r="BW22" s="11"/>
      <c r="BY22" s="11"/>
      <c r="BZ22" s="11"/>
      <c r="CA22" s="11"/>
    </row>
    <row r="23" spans="1:79" ht="15.75" customHeight="1">
      <c r="A23" s="68"/>
      <c r="B23" s="89"/>
      <c r="C23" s="197">
        <f t="shared" si="0"/>
        <v>0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247">
        <v>0</v>
      </c>
      <c r="X23" s="209">
        <v>0</v>
      </c>
      <c r="Y23" s="209">
        <v>0</v>
      </c>
      <c r="Z23" s="209">
        <v>0</v>
      </c>
      <c r="AA23" s="209">
        <v>0</v>
      </c>
      <c r="AB23" s="209">
        <v>0</v>
      </c>
      <c r="AC23" s="209">
        <v>0</v>
      </c>
      <c r="AD23" s="209">
        <v>0</v>
      </c>
      <c r="AE23" s="209">
        <v>0</v>
      </c>
      <c r="AF23" s="209">
        <v>0</v>
      </c>
      <c r="AG23" s="209">
        <v>0</v>
      </c>
      <c r="AH23" s="209">
        <v>0</v>
      </c>
      <c r="AI23" s="209">
        <v>0</v>
      </c>
      <c r="AJ23" s="209">
        <v>0</v>
      </c>
      <c r="AK23" s="209">
        <v>0</v>
      </c>
      <c r="AL23" s="209">
        <v>0</v>
      </c>
      <c r="AM23" s="56"/>
      <c r="AN23" s="56"/>
      <c r="BT23" s="11"/>
      <c r="BU23" s="11"/>
      <c r="BV23" s="11"/>
      <c r="BW23" s="11"/>
      <c r="BY23" s="11"/>
      <c r="BZ23" s="11"/>
      <c r="CA23" s="11"/>
    </row>
    <row r="24" spans="1:79" ht="15.75" customHeight="1">
      <c r="A24" s="68"/>
      <c r="B24" s="89"/>
      <c r="C24" s="197">
        <f t="shared" si="0"/>
        <v>0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247">
        <v>0</v>
      </c>
      <c r="Y24" s="209">
        <v>0</v>
      </c>
      <c r="Z24" s="209">
        <v>0</v>
      </c>
      <c r="AA24" s="209">
        <v>0</v>
      </c>
      <c r="AB24" s="209">
        <v>0</v>
      </c>
      <c r="AC24" s="209">
        <v>0</v>
      </c>
      <c r="AD24" s="209">
        <v>0</v>
      </c>
      <c r="AE24" s="209">
        <v>0</v>
      </c>
      <c r="AF24" s="209">
        <v>0</v>
      </c>
      <c r="AG24" s="209">
        <v>0</v>
      </c>
      <c r="AH24" s="209">
        <v>0</v>
      </c>
      <c r="AI24" s="209">
        <v>0</v>
      </c>
      <c r="AJ24" s="209">
        <v>0</v>
      </c>
      <c r="AK24" s="209">
        <v>0</v>
      </c>
      <c r="AL24" s="209">
        <v>0</v>
      </c>
      <c r="AM24" s="56"/>
      <c r="AN24" s="56"/>
      <c r="BT24" s="11"/>
      <c r="BU24" s="11"/>
      <c r="BV24" s="11"/>
      <c r="BW24" s="11"/>
      <c r="BY24" s="11"/>
      <c r="BZ24" s="11"/>
      <c r="CA24" s="11"/>
    </row>
    <row r="25" spans="1:79" ht="15.75" customHeight="1" thickBot="1">
      <c r="A25" s="82"/>
      <c r="B25" s="89"/>
      <c r="C25" s="197">
        <f t="shared" si="0"/>
        <v>0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247">
        <v>0</v>
      </c>
      <c r="Z25" s="209">
        <v>0</v>
      </c>
      <c r="AA25" s="209">
        <v>0</v>
      </c>
      <c r="AB25" s="209">
        <v>0</v>
      </c>
      <c r="AC25" s="209">
        <v>0</v>
      </c>
      <c r="AD25" s="209">
        <v>0</v>
      </c>
      <c r="AE25" s="209">
        <v>0</v>
      </c>
      <c r="AF25" s="209">
        <v>0</v>
      </c>
      <c r="AG25" s="209">
        <v>0</v>
      </c>
      <c r="AH25" s="209">
        <v>0</v>
      </c>
      <c r="AI25" s="209">
        <v>0</v>
      </c>
      <c r="AJ25" s="209">
        <v>0</v>
      </c>
      <c r="AK25" s="209">
        <v>0</v>
      </c>
      <c r="AL25" s="209">
        <v>0</v>
      </c>
      <c r="AM25" s="56"/>
      <c r="AN25" s="56"/>
      <c r="BT25" s="11"/>
      <c r="BU25" s="11"/>
      <c r="BV25" s="11"/>
      <c r="BW25" s="11"/>
      <c r="BY25" s="11"/>
      <c r="BZ25" s="11"/>
      <c r="CA25" s="11"/>
    </row>
    <row r="26" spans="1:79" ht="15.75" customHeight="1" thickBot="1">
      <c r="A26" s="82"/>
      <c r="B26" s="89"/>
      <c r="C26" s="197">
        <f t="shared" si="0"/>
        <v>0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209">
        <v>0</v>
      </c>
      <c r="AA26" s="209">
        <v>0</v>
      </c>
      <c r="AB26" s="209">
        <v>0</v>
      </c>
      <c r="AC26" s="209">
        <v>0</v>
      </c>
      <c r="AD26" s="209">
        <v>0</v>
      </c>
      <c r="AE26" s="209">
        <v>0</v>
      </c>
      <c r="AF26" s="209">
        <v>0</v>
      </c>
      <c r="AG26" s="209">
        <v>0</v>
      </c>
      <c r="AH26" s="209">
        <v>0</v>
      </c>
      <c r="AI26" s="209">
        <v>0</v>
      </c>
      <c r="AJ26" s="209">
        <v>0</v>
      </c>
      <c r="AK26" s="209">
        <v>0</v>
      </c>
      <c r="AL26" s="209">
        <v>0</v>
      </c>
      <c r="AM26" s="120"/>
      <c r="AN26" s="56"/>
      <c r="BT26" s="11"/>
      <c r="BU26" s="11"/>
      <c r="BV26" s="11"/>
      <c r="BW26" s="11"/>
      <c r="BY26" s="11"/>
      <c r="BZ26" s="11"/>
      <c r="CA26" s="11"/>
    </row>
    <row r="27" spans="1:79" ht="15.75" customHeight="1" thickBot="1">
      <c r="A27" s="82"/>
      <c r="B27" s="89"/>
      <c r="C27" s="197">
        <f t="shared" si="0"/>
        <v>0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209">
        <v>0</v>
      </c>
      <c r="AB27" s="209">
        <v>0</v>
      </c>
      <c r="AC27" s="209">
        <v>0</v>
      </c>
      <c r="AD27" s="209">
        <v>0</v>
      </c>
      <c r="AE27" s="209">
        <v>0</v>
      </c>
      <c r="AF27" s="209">
        <v>0</v>
      </c>
      <c r="AG27" s="209">
        <v>0</v>
      </c>
      <c r="AH27" s="209">
        <v>0</v>
      </c>
      <c r="AI27" s="209">
        <v>0</v>
      </c>
      <c r="AJ27" s="209">
        <v>0</v>
      </c>
      <c r="AK27" s="209">
        <v>0</v>
      </c>
      <c r="AL27" s="209">
        <v>0</v>
      </c>
      <c r="AM27" s="120"/>
      <c r="AN27" s="56"/>
      <c r="BT27" s="11"/>
      <c r="BU27" s="11"/>
      <c r="BV27" s="11"/>
      <c r="BW27" s="11"/>
      <c r="BY27" s="11"/>
      <c r="BZ27" s="11"/>
      <c r="CA27" s="11"/>
    </row>
    <row r="28" spans="1:79" ht="15.75" customHeight="1" thickBot="1">
      <c r="A28" s="82"/>
      <c r="B28" s="89"/>
      <c r="C28" s="197">
        <f t="shared" si="0"/>
        <v>0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209">
        <v>0</v>
      </c>
      <c r="AC28" s="209">
        <v>0</v>
      </c>
      <c r="AD28" s="209">
        <v>0</v>
      </c>
      <c r="AE28" s="209">
        <v>0</v>
      </c>
      <c r="AF28" s="209">
        <v>0</v>
      </c>
      <c r="AG28" s="209">
        <v>0</v>
      </c>
      <c r="AH28" s="209">
        <v>0</v>
      </c>
      <c r="AI28" s="209">
        <v>0</v>
      </c>
      <c r="AJ28" s="209">
        <v>0</v>
      </c>
      <c r="AK28" s="209">
        <v>0</v>
      </c>
      <c r="AL28" s="209">
        <v>0</v>
      </c>
      <c r="AM28" s="120"/>
      <c r="AN28" s="56"/>
      <c r="BT28" s="11"/>
      <c r="BU28" s="11"/>
      <c r="BV28" s="11"/>
      <c r="BW28" s="11"/>
      <c r="BY28" s="11"/>
      <c r="BZ28" s="11"/>
      <c r="CA28" s="11"/>
    </row>
    <row r="29" spans="1:79" ht="15.75" customHeight="1" thickBot="1">
      <c r="A29" s="82"/>
      <c r="B29" s="89"/>
      <c r="C29" s="197">
        <f t="shared" si="0"/>
        <v>0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209">
        <v>0</v>
      </c>
      <c r="AD29" s="209">
        <v>0</v>
      </c>
      <c r="AE29" s="209">
        <v>0</v>
      </c>
      <c r="AF29" s="209">
        <v>0</v>
      </c>
      <c r="AG29" s="209">
        <v>0</v>
      </c>
      <c r="AH29" s="209">
        <v>0</v>
      </c>
      <c r="AI29" s="209">
        <v>0</v>
      </c>
      <c r="AJ29" s="209">
        <v>0</v>
      </c>
      <c r="AK29" s="209">
        <v>0</v>
      </c>
      <c r="AL29" s="209">
        <v>0</v>
      </c>
      <c r="AM29" s="56"/>
      <c r="AN29" s="56"/>
      <c r="BT29" s="11"/>
      <c r="BU29" s="11"/>
      <c r="BV29" s="11"/>
      <c r="BW29" s="11"/>
      <c r="BY29" s="11"/>
      <c r="BZ29" s="11"/>
      <c r="CA29" s="11"/>
    </row>
    <row r="30" spans="1:79" ht="15.75" customHeight="1" thickBot="1">
      <c r="A30" s="82"/>
      <c r="B30" s="89"/>
      <c r="C30" s="197">
        <f t="shared" si="0"/>
        <v>0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209">
        <v>0</v>
      </c>
      <c r="AE30" s="209">
        <v>0</v>
      </c>
      <c r="AF30" s="209">
        <v>0</v>
      </c>
      <c r="AG30" s="209">
        <v>0</v>
      </c>
      <c r="AH30" s="209">
        <v>0</v>
      </c>
      <c r="AI30" s="209">
        <v>0</v>
      </c>
      <c r="AJ30" s="209">
        <v>0</v>
      </c>
      <c r="AK30" s="209">
        <v>0</v>
      </c>
      <c r="AL30" s="209">
        <v>0</v>
      </c>
      <c r="AM30" s="120"/>
      <c r="AN30" s="56"/>
      <c r="BT30" s="11"/>
      <c r="BU30" s="11"/>
      <c r="BV30" s="11"/>
      <c r="BW30" s="11"/>
      <c r="BY30" s="11"/>
      <c r="BZ30" s="11"/>
      <c r="CA30" s="11"/>
    </row>
    <row r="31" spans="1:79" ht="15.75" customHeight="1" thickBot="1">
      <c r="A31" s="82"/>
      <c r="B31" s="89"/>
      <c r="C31" s="197">
        <f t="shared" si="0"/>
        <v>0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209">
        <v>0</v>
      </c>
      <c r="AF31" s="209">
        <v>0</v>
      </c>
      <c r="AG31" s="209">
        <v>0</v>
      </c>
      <c r="AH31" s="209">
        <v>0</v>
      </c>
      <c r="AI31" s="209">
        <v>0</v>
      </c>
      <c r="AJ31" s="209">
        <v>0</v>
      </c>
      <c r="AK31" s="209">
        <v>0</v>
      </c>
      <c r="AL31" s="209">
        <v>0</v>
      </c>
      <c r="AM31" s="120"/>
      <c r="AN31" s="56"/>
      <c r="BT31" s="11"/>
      <c r="BU31" s="11"/>
      <c r="BV31" s="11"/>
      <c r="BW31" s="11"/>
      <c r="BY31" s="11"/>
      <c r="BZ31" s="11"/>
      <c r="CA31" s="11"/>
    </row>
    <row r="32" spans="1:79" ht="15.75" customHeight="1" thickBot="1">
      <c r="A32" s="82"/>
      <c r="B32" s="89"/>
      <c r="C32" s="197">
        <f t="shared" si="0"/>
        <v>0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209">
        <v>0</v>
      </c>
      <c r="AG32" s="209">
        <v>0</v>
      </c>
      <c r="AH32" s="209">
        <v>0</v>
      </c>
      <c r="AI32" s="209">
        <v>0</v>
      </c>
      <c r="AJ32" s="209">
        <v>0</v>
      </c>
      <c r="AK32" s="209">
        <v>0</v>
      </c>
      <c r="AL32" s="209">
        <v>0</v>
      </c>
      <c r="AM32" s="56"/>
      <c r="AN32" s="56"/>
      <c r="BT32" s="11"/>
      <c r="BU32" s="11"/>
      <c r="BV32" s="11"/>
      <c r="BW32" s="11"/>
      <c r="BY32" s="11"/>
      <c r="BZ32" s="11"/>
      <c r="CA32" s="11"/>
    </row>
    <row r="33" spans="1:80" ht="15.75" customHeight="1" thickBot="1">
      <c r="A33" s="82"/>
      <c r="B33" s="89"/>
      <c r="C33" s="197">
        <f t="shared" si="0"/>
        <v>0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209">
        <v>0</v>
      </c>
      <c r="AH33" s="209">
        <v>0</v>
      </c>
      <c r="AI33" s="209">
        <v>0</v>
      </c>
      <c r="AJ33" s="209">
        <v>0</v>
      </c>
      <c r="AK33" s="209">
        <v>0</v>
      </c>
      <c r="AL33" s="209">
        <v>0</v>
      </c>
      <c r="AM33" s="120"/>
      <c r="AN33" s="56"/>
      <c r="BT33" s="11"/>
      <c r="BU33" s="11"/>
      <c r="BV33" s="11"/>
      <c r="BW33" s="11"/>
      <c r="BY33" s="11"/>
      <c r="BZ33" s="11"/>
      <c r="CA33" s="11"/>
    </row>
    <row r="34" spans="1:80" ht="15.75" customHeight="1" thickBot="1">
      <c r="A34" s="82"/>
      <c r="B34" s="89"/>
      <c r="C34" s="197">
        <f t="shared" si="0"/>
        <v>0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209">
        <v>0</v>
      </c>
      <c r="AI34" s="209">
        <v>0</v>
      </c>
      <c r="AJ34" s="209">
        <v>0</v>
      </c>
      <c r="AK34" s="209">
        <v>0</v>
      </c>
      <c r="AL34" s="209">
        <v>0</v>
      </c>
      <c r="AM34" s="120"/>
      <c r="AN34" s="56"/>
      <c r="BT34" s="11"/>
      <c r="BU34" s="11"/>
      <c r="BV34" s="11"/>
      <c r="BW34" s="11"/>
      <c r="BY34" s="11"/>
      <c r="BZ34" s="11"/>
      <c r="CA34" s="11"/>
    </row>
    <row r="35" spans="1:80" ht="15.75" customHeight="1" thickBot="1">
      <c r="A35" s="82"/>
      <c r="B35" s="89"/>
      <c r="C35" s="197">
        <f t="shared" si="0"/>
        <v>0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70"/>
      <c r="AI35" s="209">
        <v>0</v>
      </c>
      <c r="AJ35" s="209">
        <v>0</v>
      </c>
      <c r="AK35" s="209">
        <v>0</v>
      </c>
      <c r="AL35" s="209">
        <v>0</v>
      </c>
      <c r="AM35" s="120"/>
      <c r="AN35" s="56"/>
      <c r="BT35" s="11"/>
      <c r="BU35" s="11"/>
      <c r="BV35" s="11"/>
      <c r="BW35" s="11"/>
      <c r="BY35" s="11"/>
      <c r="BZ35" s="11"/>
      <c r="CA35" s="11"/>
    </row>
    <row r="36" spans="1:80" ht="15.75" customHeight="1" thickBot="1">
      <c r="A36" s="82"/>
      <c r="B36" s="89"/>
      <c r="C36" s="197">
        <f t="shared" si="0"/>
        <v>0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70"/>
      <c r="AI36" s="70"/>
      <c r="AJ36" s="209">
        <v>0</v>
      </c>
      <c r="AK36" s="209">
        <v>0</v>
      </c>
      <c r="AL36" s="209">
        <v>0</v>
      </c>
      <c r="AM36" s="120"/>
      <c r="AN36" s="56"/>
      <c r="BT36" s="11"/>
      <c r="BU36" s="11"/>
      <c r="BV36" s="11"/>
      <c r="BW36" s="11"/>
      <c r="BY36" s="11"/>
      <c r="BZ36" s="11"/>
      <c r="CA36" s="11"/>
    </row>
    <row r="37" spans="1:80" ht="15.75" customHeight="1" thickBot="1">
      <c r="A37" s="82"/>
      <c r="B37" s="89"/>
      <c r="C37" s="197">
        <f t="shared" si="0"/>
        <v>0</v>
      </c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70"/>
      <c r="AI37" s="70"/>
      <c r="AJ37" s="70"/>
      <c r="AK37" s="209">
        <v>0</v>
      </c>
      <c r="AL37" s="209">
        <v>0</v>
      </c>
      <c r="AM37" s="120"/>
      <c r="AN37" s="56"/>
      <c r="BT37" s="11"/>
      <c r="BU37" s="11"/>
      <c r="BV37" s="11"/>
      <c r="BW37" s="11"/>
      <c r="BY37" s="11"/>
      <c r="BZ37" s="11"/>
      <c r="CA37" s="11"/>
    </row>
    <row r="38" spans="1:80" ht="15.75" customHeight="1" thickBot="1">
      <c r="A38" s="82"/>
      <c r="B38" s="89"/>
      <c r="C38" s="197">
        <f t="shared" si="0"/>
        <v>0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70"/>
      <c r="AI38" s="70"/>
      <c r="AJ38" s="70"/>
      <c r="AK38" s="70"/>
      <c r="AL38" s="209">
        <v>0</v>
      </c>
      <c r="AM38" s="120"/>
      <c r="AN38" s="56"/>
      <c r="BT38" s="11"/>
      <c r="BU38" s="11"/>
      <c r="BV38" s="11"/>
      <c r="BW38" s="11"/>
      <c r="BY38" s="11"/>
      <c r="BZ38" s="11"/>
      <c r="CA38" s="11"/>
    </row>
    <row r="39" spans="1:80" ht="15.75" customHeight="1" thickBot="1">
      <c r="A39" s="82"/>
      <c r="B39" s="89"/>
      <c r="C39" s="197">
        <f t="shared" si="0"/>
        <v>0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70"/>
      <c r="AI39" s="70"/>
      <c r="AJ39" s="70"/>
      <c r="AK39" s="70"/>
      <c r="AL39" s="70"/>
      <c r="AM39" s="120"/>
      <c r="AN39" s="56"/>
      <c r="BT39" s="11"/>
      <c r="BU39" s="11"/>
      <c r="BV39" s="11"/>
      <c r="BW39" s="11"/>
      <c r="BY39" s="11"/>
      <c r="BZ39" s="11"/>
      <c r="CA39" s="11"/>
    </row>
    <row r="40" spans="1:80" ht="15.75" customHeight="1" thickBot="1">
      <c r="A40" s="82"/>
      <c r="B40" s="89"/>
      <c r="C40" s="197">
        <f t="shared" si="0"/>
        <v>0</v>
      </c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70"/>
      <c r="AI40" s="70"/>
      <c r="AJ40" s="70"/>
      <c r="AK40" s="70"/>
      <c r="AL40" s="70"/>
      <c r="AM40" s="120"/>
      <c r="AN40" s="56"/>
      <c r="BT40" s="11"/>
      <c r="BU40" s="11"/>
      <c r="BV40" s="11"/>
      <c r="BW40" s="11"/>
      <c r="BY40" s="11"/>
      <c r="BZ40" s="11"/>
      <c r="CA40" s="11"/>
    </row>
    <row r="41" spans="1:80" ht="15.75" customHeight="1" thickBot="1">
      <c r="A41" s="68"/>
      <c r="B41" s="210"/>
      <c r="C41" s="197">
        <f t="shared" si="0"/>
        <v>0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72"/>
      <c r="AI41" s="72"/>
      <c r="AJ41" s="72"/>
      <c r="AK41" s="72"/>
      <c r="AL41" s="72"/>
      <c r="AM41" s="120"/>
      <c r="AN41" s="56"/>
      <c r="BT41" s="11"/>
      <c r="BU41" s="11"/>
      <c r="BV41" s="11"/>
      <c r="BW41" s="11"/>
      <c r="BY41" s="11"/>
      <c r="BZ41" s="11"/>
      <c r="CA41" s="11"/>
    </row>
    <row r="42" spans="1:80" ht="19.5" customHeight="1" thickBot="1">
      <c r="A42" s="205" t="s">
        <v>28</v>
      </c>
      <c r="B42" s="206">
        <f>SUM(B4:B41)</f>
        <v>0</v>
      </c>
      <c r="C42" s="212">
        <f>SUM(C4:C41)</f>
        <v>0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207"/>
      <c r="AE42" s="206"/>
      <c r="AF42" s="206"/>
      <c r="AG42" s="206"/>
      <c r="AH42" s="206"/>
      <c r="AI42" s="206"/>
      <c r="AJ42" s="206"/>
      <c r="AK42" s="206"/>
      <c r="AL42" s="208"/>
      <c r="AM42" s="88"/>
      <c r="AN42" s="88">
        <v>4761</v>
      </c>
      <c r="BT42" s="11"/>
      <c r="BU42" s="11"/>
      <c r="BV42" s="11"/>
      <c r="BW42" s="11"/>
      <c r="BY42" s="11"/>
      <c r="BZ42" s="11"/>
      <c r="CA42" s="11"/>
    </row>
    <row r="43" spans="1:80" ht="19.5" customHeight="1">
      <c r="A43" s="201"/>
      <c r="B43" s="202"/>
      <c r="C43" s="202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3"/>
      <c r="AE43" s="202"/>
      <c r="AF43" s="202"/>
      <c r="AG43" s="202"/>
      <c r="AH43" s="202"/>
      <c r="AI43" s="202"/>
      <c r="AJ43" s="202"/>
      <c r="AK43" s="202"/>
      <c r="AL43" s="202"/>
      <c r="AM43" s="88"/>
      <c r="AN43" s="88"/>
      <c r="BT43" s="11"/>
      <c r="BU43" s="11"/>
      <c r="BV43" s="11"/>
      <c r="BW43" s="11"/>
      <c r="BY43" s="11"/>
      <c r="BZ43" s="11"/>
      <c r="CA43" s="11"/>
    </row>
    <row r="44" spans="1:80" s="42" customFormat="1" ht="15.5" customHeight="1">
      <c r="A44" s="50"/>
      <c r="B44" s="50" t="s">
        <v>29</v>
      </c>
      <c r="C44" s="49">
        <v>3</v>
      </c>
      <c r="D44" s="49">
        <v>4</v>
      </c>
      <c r="E44" s="49">
        <v>5</v>
      </c>
      <c r="F44" s="49">
        <v>6</v>
      </c>
      <c r="G44" s="49">
        <v>7</v>
      </c>
      <c r="H44" s="49">
        <v>8</v>
      </c>
      <c r="I44" s="49">
        <v>9</v>
      </c>
      <c r="J44" s="49">
        <v>10</v>
      </c>
      <c r="K44" s="49">
        <v>11</v>
      </c>
      <c r="L44" s="49">
        <v>12</v>
      </c>
      <c r="M44" s="49">
        <v>13</v>
      </c>
      <c r="N44" s="49">
        <v>14</v>
      </c>
      <c r="O44" s="49">
        <v>15</v>
      </c>
      <c r="P44" s="49">
        <v>16</v>
      </c>
      <c r="Q44" s="49">
        <v>17</v>
      </c>
      <c r="R44" s="49">
        <v>18</v>
      </c>
      <c r="S44" s="49">
        <v>19</v>
      </c>
      <c r="T44" s="49">
        <v>20</v>
      </c>
      <c r="U44" s="49">
        <v>21</v>
      </c>
      <c r="V44" s="49">
        <v>22</v>
      </c>
      <c r="W44" s="49">
        <v>23</v>
      </c>
      <c r="X44" s="49">
        <v>24</v>
      </c>
      <c r="Y44" s="49">
        <v>25</v>
      </c>
      <c r="Z44" s="49">
        <v>26</v>
      </c>
      <c r="AA44" s="49">
        <v>27</v>
      </c>
      <c r="AB44" s="49">
        <v>28</v>
      </c>
      <c r="AC44" s="49">
        <v>29</v>
      </c>
      <c r="AD44" s="49">
        <v>30</v>
      </c>
      <c r="AE44" s="49">
        <v>31</v>
      </c>
      <c r="AF44" s="49">
        <v>32</v>
      </c>
      <c r="AG44" s="49">
        <v>33</v>
      </c>
      <c r="AH44" s="49">
        <v>34</v>
      </c>
      <c r="AI44" s="49">
        <v>35</v>
      </c>
      <c r="AJ44" s="49">
        <v>36</v>
      </c>
      <c r="AK44" s="49">
        <v>37</v>
      </c>
      <c r="AL44" s="49">
        <v>38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58"/>
      <c r="BF44" s="58"/>
      <c r="BG44" s="58"/>
      <c r="BH44" s="11"/>
      <c r="BI44" s="11"/>
      <c r="BJ44" s="11"/>
      <c r="BK44" s="11"/>
      <c r="BL44"/>
      <c r="BM44"/>
      <c r="BN44"/>
      <c r="BO44"/>
      <c r="BP44"/>
      <c r="BQ44"/>
      <c r="BR44"/>
      <c r="BS44"/>
      <c r="BT44" s="11"/>
      <c r="BU44" s="11"/>
      <c r="BV44" s="11"/>
      <c r="BW44" s="13"/>
      <c r="BX44" s="13"/>
      <c r="BY44" s="13"/>
      <c r="BZ44" s="13"/>
      <c r="CA44" s="13"/>
      <c r="CB44" s="13"/>
    </row>
    <row r="45" spans="1:80">
      <c r="A45" s="65"/>
      <c r="B45" s="81"/>
      <c r="C45" s="20" t="e">
        <f>SUM($E$4:E6)/($B$4+$B$5+$B$6)</f>
        <v>#DIV/0!</v>
      </c>
      <c r="D45" s="20" t="e">
        <f>SUM($E$4:F6)/($B$4+$B$5+$B$6)</f>
        <v>#DIV/0!</v>
      </c>
      <c r="E45" s="20" t="e">
        <f>SUM($E$4:G6)/($B$4+$B$5+$B$6)</f>
        <v>#DIV/0!</v>
      </c>
      <c r="F45" s="20" t="e">
        <f>SUM($E$4:H6)/($B$4+$B$5+$B$6)</f>
        <v>#DIV/0!</v>
      </c>
      <c r="G45" s="20" t="e">
        <f>SUM($E$4:I6)/($B$4+$B$5+$B$6)</f>
        <v>#DIV/0!</v>
      </c>
      <c r="H45" s="20" t="e">
        <f>SUM($E$4:J6)/($B$4+$B$5+$B$6)</f>
        <v>#DIV/0!</v>
      </c>
      <c r="I45" s="20" t="e">
        <f>SUM($E$4:K6)/($B$4+$B$5+$B$6)</f>
        <v>#DIV/0!</v>
      </c>
      <c r="J45" s="20" t="e">
        <f>SUM($E$4:L6)/($B$4+$B$5+$B$6)</f>
        <v>#DIV/0!</v>
      </c>
      <c r="K45" s="20" t="e">
        <f>SUM($E$4:M6)/($B$4+$B$5+$B$6)</f>
        <v>#DIV/0!</v>
      </c>
      <c r="L45" s="20" t="e">
        <f>SUM($E$4:N6)/($B$4+$B$5+$B$6)</f>
        <v>#DIV/0!</v>
      </c>
      <c r="M45" s="20" t="e">
        <f>SUM($E$4:O6)/($B$4+$B$5+$B$6)</f>
        <v>#DIV/0!</v>
      </c>
      <c r="N45" s="20" t="e">
        <f>SUM($E$4:P6)/($B$4+$B$5+$B$6)</f>
        <v>#DIV/0!</v>
      </c>
      <c r="O45" s="20" t="e">
        <f>SUM($E$4:Q6)/($B$4+$B$5+$B$6)</f>
        <v>#DIV/0!</v>
      </c>
      <c r="P45" s="20" t="e">
        <f>SUM($E$4:R6)/($B$4+$B$5+$B$6)</f>
        <v>#DIV/0!</v>
      </c>
      <c r="Q45" s="20" t="e">
        <f>SUM($E$4:S6)/($B$4+$B$5+$B$6)</f>
        <v>#DIV/0!</v>
      </c>
      <c r="R45" s="20" t="e">
        <f>SUM($E$4:T6)/($B$4+$B$5+$B$6)</f>
        <v>#DIV/0!</v>
      </c>
      <c r="S45" s="20" t="e">
        <f>SUM($E$4:U6)/($B$4+$B$5+$B$6)</f>
        <v>#DIV/0!</v>
      </c>
      <c r="T45" s="20" t="e">
        <f>SUM($E$4:V6)/($B$4+$B$5+$B$6)</f>
        <v>#DIV/0!</v>
      </c>
      <c r="U45" s="20" t="e">
        <f>SUM($E$4:W6)/($B$4+$B$5+$B$6)</f>
        <v>#DIV/0!</v>
      </c>
      <c r="V45" s="20" t="e">
        <f>SUM($E$4:X6)/($B$4+$B$5+$B$6)</f>
        <v>#DIV/0!</v>
      </c>
      <c r="W45" s="20" t="e">
        <f>SUM($E$4:Y6)/($B$4+$B$5+$B$6)</f>
        <v>#DIV/0!</v>
      </c>
      <c r="X45" s="20" t="e">
        <f>SUM($E$4:Z6)/($B$4+$B$5+$B$6)</f>
        <v>#DIV/0!</v>
      </c>
      <c r="Y45" s="20" t="e">
        <f>SUM($E$4:AA6)/($B$4+$B$5+$B$6)</f>
        <v>#DIV/0!</v>
      </c>
      <c r="Z45" s="20" t="e">
        <f>SUM($E$4:AB6)/($B$4+$B$5+$B$6)</f>
        <v>#DIV/0!</v>
      </c>
      <c r="AA45" s="20" t="e">
        <f>SUM($E$4:AC6)/($B$4+$B$5+$B$6)</f>
        <v>#DIV/0!</v>
      </c>
      <c r="AB45" s="20" t="e">
        <f>SUM($E$4:AD6)/($B$4+$B$5+$B$6)</f>
        <v>#DIV/0!</v>
      </c>
      <c r="AC45" s="20" t="e">
        <f>SUM($E$4:AE6)/($B$4+$B$5+$B$6)</f>
        <v>#DIV/0!</v>
      </c>
      <c r="AD45" s="20" t="e">
        <f>SUM($E$4:AF6)/($B$4+$B$5+$B$6)</f>
        <v>#DIV/0!</v>
      </c>
      <c r="AE45" s="20" t="e">
        <f>SUM($E$4:AG6)/($B$4+$B$5+$B$6)</f>
        <v>#DIV/0!</v>
      </c>
      <c r="AF45" s="20" t="e">
        <f>SUM($E$4:AH6)/($B$4+$B$5+$B$6)</f>
        <v>#DIV/0!</v>
      </c>
      <c r="AG45" s="20" t="e">
        <f>SUM($E$4:AI6)/($B$4+$B$5+$B$6)</f>
        <v>#DIV/0!</v>
      </c>
      <c r="AH45" s="20" t="e">
        <f>SUM($E$4:AJ6)/($B$4+$B$5+$B$6)</f>
        <v>#DIV/0!</v>
      </c>
      <c r="AI45" s="20" t="e">
        <f>SUM($E$4:AK6)/($B$4+$B$5+$B$6)</f>
        <v>#DIV/0!</v>
      </c>
      <c r="AJ45" s="196" t="e">
        <f>SUM($E$4:AL6)/($B$4+$B$5+$B$6)</f>
        <v>#DIV/0!</v>
      </c>
      <c r="AK45" s="20"/>
      <c r="AL45" s="29"/>
      <c r="AV45" s="15"/>
      <c r="AW45" s="15"/>
      <c r="AX45" s="15"/>
      <c r="AY45" s="15"/>
      <c r="AZ45" s="15"/>
      <c r="BE45" s="71"/>
      <c r="BF45" s="71"/>
      <c r="BG45" s="71"/>
      <c r="BL45"/>
      <c r="BM45"/>
      <c r="BN45"/>
      <c r="BO45"/>
      <c r="BP45"/>
      <c r="BQ45"/>
      <c r="BR45"/>
      <c r="BS45"/>
      <c r="BT45" s="11"/>
      <c r="BU45" s="11"/>
      <c r="BV45" s="11"/>
      <c r="BW45" s="11"/>
      <c r="BY45" s="11"/>
      <c r="BZ45" s="11"/>
      <c r="CA45" s="11"/>
    </row>
    <row r="46" spans="1:80">
      <c r="A46" s="65"/>
      <c r="B46" s="81"/>
      <c r="C46" s="20" t="e">
        <f>SUM($H$7:H9)/($B$7+$B$8+$B$9)</f>
        <v>#DIV/0!</v>
      </c>
      <c r="D46" s="20" t="e">
        <f>SUM($H$7:I9)/($B$7+$B$8+$B$9)</f>
        <v>#DIV/0!</v>
      </c>
      <c r="E46" s="20" t="e">
        <f>SUM($H$7:J9)/($B$7+$B$8+$B$9)</f>
        <v>#DIV/0!</v>
      </c>
      <c r="F46" s="20" t="e">
        <f>SUM($H$7:K9)/($B$7+$B$8+$B$9)</f>
        <v>#DIV/0!</v>
      </c>
      <c r="G46" s="20" t="e">
        <f>SUM($H$7:L9)/($B$7+$B$8+$B$9)</f>
        <v>#DIV/0!</v>
      </c>
      <c r="H46" s="20" t="e">
        <f>SUM($H$7:M9)/($B$7+$B$8+$B$9)</f>
        <v>#DIV/0!</v>
      </c>
      <c r="I46" s="20" t="e">
        <f>SUM($H$7:N9)/($B$7+$B$8+$B$9)</f>
        <v>#DIV/0!</v>
      </c>
      <c r="J46" s="20" t="e">
        <f>SUM($H$7:O9)/($B$7+$B$8+$B$9)</f>
        <v>#DIV/0!</v>
      </c>
      <c r="K46" s="20" t="e">
        <f>SUM($H$7:P9)/($B$7+$B$8+$B$9)</f>
        <v>#DIV/0!</v>
      </c>
      <c r="L46" s="20" t="e">
        <f>SUM($H$7:Q9)/($B$7+$B$8+$B$9)</f>
        <v>#DIV/0!</v>
      </c>
      <c r="M46" s="20" t="e">
        <f>SUM($H$7:R9)/($B$7+$B$8+$B$9)</f>
        <v>#DIV/0!</v>
      </c>
      <c r="N46" s="20" t="e">
        <f>SUM($H$7:S9)/($B$7+$B$8+$B$9)</f>
        <v>#DIV/0!</v>
      </c>
      <c r="O46" s="20" t="e">
        <f>SUM($H$7:T9)/($B$7+$B$8+$B$9)</f>
        <v>#DIV/0!</v>
      </c>
      <c r="P46" s="20" t="e">
        <f>SUM($H$7:U9)/($B$7+$B$8+$B$9)</f>
        <v>#DIV/0!</v>
      </c>
      <c r="Q46" s="20" t="e">
        <f>SUM($H$7:V9)/($B$7+$B$8+$B$9)</f>
        <v>#DIV/0!</v>
      </c>
      <c r="R46" s="20" t="e">
        <f>SUM($H$7:W9)/($B$7+$B$8+$B$9)</f>
        <v>#DIV/0!</v>
      </c>
      <c r="S46" s="20" t="e">
        <f>SUM($H$7:X9)/($B$7+$B$8+$B$9)</f>
        <v>#DIV/0!</v>
      </c>
      <c r="T46" s="20" t="e">
        <f>SUM($H$7:Y9)/($B$7+$B$8+$B$9)</f>
        <v>#DIV/0!</v>
      </c>
      <c r="U46" s="20" t="e">
        <f>SUM($H$7:Z9)/($B$7+$B$8+$B$9)</f>
        <v>#DIV/0!</v>
      </c>
      <c r="V46" s="20" t="e">
        <f>SUM($H$7:AA9)/($B$7+$B$8+$B$9)</f>
        <v>#DIV/0!</v>
      </c>
      <c r="W46" s="20" t="e">
        <f>SUM($H$7:AB9)/($B$7+$B$8+$B$9)</f>
        <v>#DIV/0!</v>
      </c>
      <c r="X46" s="20" t="e">
        <f>SUM($H$7:AC9)/($B$7+$B$8+$B$9)</f>
        <v>#DIV/0!</v>
      </c>
      <c r="Y46" s="20" t="e">
        <f>SUM($H$7:AD9)/($B$7+$B$8+$B$9)</f>
        <v>#DIV/0!</v>
      </c>
      <c r="Z46" s="20" t="e">
        <f>SUM($H$7:AE9)/($B$7+$B$8+$B$9)</f>
        <v>#DIV/0!</v>
      </c>
      <c r="AA46" s="20" t="e">
        <f>SUM($H$7:AF9)/($B$7+$B$8+$B$9)</f>
        <v>#DIV/0!</v>
      </c>
      <c r="AB46" s="20" t="e">
        <f>SUM($H$7:AG9)/($B$7+$B$8+$B$9)</f>
        <v>#DIV/0!</v>
      </c>
      <c r="AC46" s="20" t="e">
        <f>SUM($H$7:AH9)/($B$7+$B$8+$B$9)</f>
        <v>#DIV/0!</v>
      </c>
      <c r="AD46" s="20" t="e">
        <f>SUM($H$7:AI9)/($B$7+$B$8+$B$9)</f>
        <v>#DIV/0!</v>
      </c>
      <c r="AE46" s="20" t="e">
        <f>SUM($H$7:AJ9)/($B$7+$B$8+$B$9)</f>
        <v>#DIV/0!</v>
      </c>
      <c r="AF46" s="20" t="e">
        <f>SUM($H$7:AK9)/($B$7+$B$8+$B$9)</f>
        <v>#DIV/0!</v>
      </c>
      <c r="AG46" s="196" t="e">
        <f>SUM($H$7:AL9)/($B$7+$B$8+$B$9)</f>
        <v>#DIV/0!</v>
      </c>
      <c r="AH46" s="20"/>
      <c r="AI46" s="29"/>
      <c r="AJ46" s="20"/>
      <c r="AK46" s="20"/>
      <c r="AL46" s="20"/>
      <c r="AV46" s="15"/>
      <c r="AW46" s="15"/>
      <c r="AX46" s="15"/>
      <c r="AY46" s="15"/>
      <c r="AZ46" s="15"/>
      <c r="BE46" s="71"/>
      <c r="BF46" s="71"/>
      <c r="BG46" s="71"/>
      <c r="BL46"/>
      <c r="BM46"/>
      <c r="BN46"/>
      <c r="BO46"/>
      <c r="BP46"/>
      <c r="BQ46"/>
      <c r="BR46"/>
      <c r="BS46"/>
      <c r="BT46" s="11"/>
      <c r="BU46" s="11"/>
      <c r="BV46" s="11"/>
      <c r="BW46" s="11"/>
      <c r="BY46" s="11"/>
      <c r="BZ46" s="11"/>
      <c r="CA46" s="11"/>
    </row>
    <row r="47" spans="1:80">
      <c r="A47" s="65"/>
      <c r="B47" s="81"/>
      <c r="C47" s="20" t="e">
        <f>SUM($K$10:K12)/($B$10+$B$11+$B$12)</f>
        <v>#DIV/0!</v>
      </c>
      <c r="D47" s="20" t="e">
        <f>SUM($K$10:L12)/($B$10+$B$11+$B$12)</f>
        <v>#DIV/0!</v>
      </c>
      <c r="E47" s="20" t="e">
        <f>SUM($K$10:M12)/($B$10+$B$11+$B$12)</f>
        <v>#DIV/0!</v>
      </c>
      <c r="F47" s="20" t="e">
        <f>SUM($K$10:N12)/($B$10+$B$11+$B$12)</f>
        <v>#DIV/0!</v>
      </c>
      <c r="G47" s="20" t="e">
        <f>SUM($K$10:O12)/($B$10+$B$11+$B$12)</f>
        <v>#DIV/0!</v>
      </c>
      <c r="H47" s="20" t="e">
        <f>SUM($K$10:P12)/($B$10+$B$11+$B$12)</f>
        <v>#DIV/0!</v>
      </c>
      <c r="I47" s="20" t="e">
        <f>SUM($K$10:Q12)/($B$10+$B$11+$B$12)</f>
        <v>#DIV/0!</v>
      </c>
      <c r="J47" s="20" t="e">
        <f>SUM($K$10:R12)/($B$10+$B$11+$B$12)</f>
        <v>#DIV/0!</v>
      </c>
      <c r="K47" s="20" t="e">
        <f>SUM($K$10:S12)/($B$10+$B$11+$B$12)</f>
        <v>#DIV/0!</v>
      </c>
      <c r="L47" s="20" t="e">
        <f>SUM($K$10:T12)/($B$10+$B$11+$B$12)</f>
        <v>#DIV/0!</v>
      </c>
      <c r="M47" s="20" t="e">
        <f>SUM($K$10:U12)/($B$10+$B$11+$B$12)</f>
        <v>#DIV/0!</v>
      </c>
      <c r="N47" s="20" t="e">
        <f>SUM($K$10:V12)/($B$10+$B$11+$B$12)</f>
        <v>#DIV/0!</v>
      </c>
      <c r="O47" s="20" t="e">
        <f>SUM($K$10:W12)/($B$10+$B$11+$B$12)</f>
        <v>#DIV/0!</v>
      </c>
      <c r="P47" s="20" t="e">
        <f>SUM($K$10:X12)/($B$10+$B$11+$B$12)</f>
        <v>#DIV/0!</v>
      </c>
      <c r="Q47" s="20" t="e">
        <f>SUM($K$10:Y12)/($B$10+$B$11+$B$12)</f>
        <v>#DIV/0!</v>
      </c>
      <c r="R47" s="20" t="e">
        <f>SUM($K$10:Z12)/($B$10+$B$11+$B$12)</f>
        <v>#DIV/0!</v>
      </c>
      <c r="S47" s="20" t="e">
        <f>SUM($K$10:AA12)/($B$10+$B$11+$B$12)</f>
        <v>#DIV/0!</v>
      </c>
      <c r="T47" s="20" t="e">
        <f>SUM($K$10:AB12)/($B$10+$B$11+$B$12)</f>
        <v>#DIV/0!</v>
      </c>
      <c r="U47" s="20" t="e">
        <f>SUM($K$10:AC12)/($B$10+$B$11+$B$12)</f>
        <v>#DIV/0!</v>
      </c>
      <c r="V47" s="20" t="e">
        <f>SUM($K$10:AD12)/($B$10+$B$11+$B$12)</f>
        <v>#DIV/0!</v>
      </c>
      <c r="W47" s="20" t="e">
        <f>SUM($K$10:AE12)/($B$10+$B$11+$B$12)</f>
        <v>#DIV/0!</v>
      </c>
      <c r="X47" s="20" t="e">
        <f>SUM($K$10:AF12)/($B$10+$B$11+$B$12)</f>
        <v>#DIV/0!</v>
      </c>
      <c r="Y47" s="20" t="e">
        <f>SUM($K$10:AG12)/($B$10+$B$11+$B$12)</f>
        <v>#DIV/0!</v>
      </c>
      <c r="Z47" s="20" t="e">
        <f>SUM($K$10:AH12)/($B$10+$B$11+$B$12)</f>
        <v>#DIV/0!</v>
      </c>
      <c r="AA47" s="20" t="e">
        <f>SUM($K$10:AI12)/($B$10+$B$11+$B$12)</f>
        <v>#DIV/0!</v>
      </c>
      <c r="AB47" s="20" t="e">
        <f>SUM($K$10:AJ12)/($B$10+$B$11+$B$12)</f>
        <v>#DIV/0!</v>
      </c>
      <c r="AC47" s="20" t="e">
        <f>SUM($K$10:AK12)/($B$10+$B$11+$B$12)</f>
        <v>#DIV/0!</v>
      </c>
      <c r="AD47" s="196" t="e">
        <f>SUM($K$10:AL12)/($B$10+$B$11+$B$12)</f>
        <v>#DIV/0!</v>
      </c>
      <c r="AE47" s="20"/>
      <c r="AF47" s="29"/>
      <c r="AG47" s="20"/>
      <c r="AH47" s="20"/>
      <c r="AI47" s="20"/>
      <c r="AJ47" s="20"/>
      <c r="AK47" s="20"/>
      <c r="AL47" s="20"/>
      <c r="AV47" s="15"/>
      <c r="AW47" s="15"/>
      <c r="AX47" s="15"/>
      <c r="AY47" s="15"/>
      <c r="AZ47" s="15"/>
      <c r="BE47" s="71"/>
      <c r="BF47" s="71"/>
      <c r="BG47" s="71"/>
      <c r="BL47"/>
      <c r="BM47"/>
      <c r="BN47"/>
      <c r="BO47"/>
      <c r="BP47"/>
      <c r="BQ47"/>
      <c r="BR47"/>
      <c r="BS47"/>
      <c r="BT47" s="11"/>
      <c r="BU47" s="11"/>
      <c r="BV47" s="11"/>
      <c r="BW47" s="11"/>
      <c r="BY47" s="11"/>
      <c r="BZ47" s="11"/>
      <c r="CA47" s="11"/>
    </row>
    <row r="48" spans="1:80">
      <c r="A48" s="65"/>
      <c r="B48" s="81"/>
      <c r="C48" s="20" t="e">
        <f>SUM($N$13:N15)/($B$13+$B$14+$B$15)</f>
        <v>#DIV/0!</v>
      </c>
      <c r="D48" s="20" t="e">
        <f>SUM($N$13:O15)/($B$13+$B$14+$B$15)</f>
        <v>#DIV/0!</v>
      </c>
      <c r="E48" s="20" t="e">
        <f>SUM($N$13:P15)/($B$13+$B$14+$B$15)</f>
        <v>#DIV/0!</v>
      </c>
      <c r="F48" s="20" t="e">
        <f>SUM($N$13:Q15)/($B$13+$B$14+$B$15)</f>
        <v>#DIV/0!</v>
      </c>
      <c r="G48" s="20" t="e">
        <f>SUM($N$13:R15)/($B$13+$B$14+$B$15)</f>
        <v>#DIV/0!</v>
      </c>
      <c r="H48" s="20" t="e">
        <f>SUM($N$13:S15)/($B$13+$B$14+$B$15)</f>
        <v>#DIV/0!</v>
      </c>
      <c r="I48" s="20" t="e">
        <f>SUM($N$13:T15)/($B$13+$B$14+$B$15)</f>
        <v>#DIV/0!</v>
      </c>
      <c r="J48" s="20" t="e">
        <f>SUM($N$13:U15)/($B$13+$B$14+$B$15)</f>
        <v>#DIV/0!</v>
      </c>
      <c r="K48" s="20" t="e">
        <f>SUM($N$13:V15)/($B$13+$B$14+$B$15)</f>
        <v>#DIV/0!</v>
      </c>
      <c r="L48" s="20" t="e">
        <f>SUM($N$13:W15)/($B$13+$B$14+$B$15)</f>
        <v>#DIV/0!</v>
      </c>
      <c r="M48" s="20" t="e">
        <f>SUM($N$13:X15)/($B$13+$B$14+$B$15)</f>
        <v>#DIV/0!</v>
      </c>
      <c r="N48" s="20" t="e">
        <f>SUM($N$13:Y15)/($B$13+$B$14+$B$15)</f>
        <v>#DIV/0!</v>
      </c>
      <c r="O48" s="20" t="e">
        <f>SUM($N$13:Z15)/($B$13+$B$14+$B$15)</f>
        <v>#DIV/0!</v>
      </c>
      <c r="P48" s="20" t="e">
        <f>SUM($N$13:AA15)/($B$13+$B$14+$B$15)</f>
        <v>#DIV/0!</v>
      </c>
      <c r="Q48" s="20" t="e">
        <f>SUM($N$13:AB15)/($B$13+$B$14+$B$15)</f>
        <v>#DIV/0!</v>
      </c>
      <c r="R48" s="20" t="e">
        <f>SUM($N$13:AC15)/($B$13+$B$14+$B$15)</f>
        <v>#DIV/0!</v>
      </c>
      <c r="S48" s="20" t="e">
        <f>SUM($N$13:AD15)/($B$13+$B$14+$B$15)</f>
        <v>#DIV/0!</v>
      </c>
      <c r="T48" s="20" t="e">
        <f>SUM($N$13:AE15)/($B$13+$B$14+$B$15)</f>
        <v>#DIV/0!</v>
      </c>
      <c r="U48" s="20" t="e">
        <f>SUM($N$13:AF15)/($B$13+$B$14+$B$15)</f>
        <v>#DIV/0!</v>
      </c>
      <c r="V48" s="20" t="e">
        <f>SUM($N$13:AG15)/($B$13+$B$14+$B$15)</f>
        <v>#DIV/0!</v>
      </c>
      <c r="W48" s="20" t="e">
        <f>SUM($N$13:AH15)/($B$13+$B$14+$B$15)</f>
        <v>#DIV/0!</v>
      </c>
      <c r="X48" s="20" t="e">
        <f>SUM($N$13:AI15)/($B$13+$B$14+$B$15)</f>
        <v>#DIV/0!</v>
      </c>
      <c r="Y48" s="20" t="e">
        <f>SUM($N$13:AJ15)/($B$13+$B$14+$B$15)</f>
        <v>#DIV/0!</v>
      </c>
      <c r="Z48" s="20" t="e">
        <f>SUM($N$13:AK15)/($B$13+$B$14+$B$15)</f>
        <v>#DIV/0!</v>
      </c>
      <c r="AA48" s="196" t="e">
        <f>SUM($N$13:AL15)/($B$13+$B$14+$B$15)</f>
        <v>#DIV/0!</v>
      </c>
      <c r="AB48" s="20"/>
      <c r="AC48" s="29"/>
      <c r="AD48" s="20"/>
      <c r="AE48" s="20"/>
      <c r="AF48" s="20"/>
      <c r="AG48" s="20"/>
      <c r="AH48" s="20"/>
      <c r="AI48" s="20"/>
      <c r="AJ48" s="20"/>
      <c r="AK48" s="20"/>
      <c r="AL48" s="20"/>
      <c r="AV48" s="15"/>
      <c r="AW48" s="15"/>
      <c r="AX48" s="15"/>
      <c r="AY48" s="15"/>
      <c r="AZ48" s="15"/>
      <c r="BE48" s="71"/>
      <c r="BF48" s="71"/>
      <c r="BG48" s="71"/>
      <c r="BL48"/>
      <c r="BM48"/>
      <c r="BN48"/>
      <c r="BO48"/>
      <c r="BP48"/>
      <c r="BQ48"/>
      <c r="BR48"/>
      <c r="BS48"/>
      <c r="BT48" s="11"/>
      <c r="BU48" s="11"/>
      <c r="BV48" s="11"/>
      <c r="BW48" s="11"/>
      <c r="BY48" s="11"/>
      <c r="BZ48" s="11"/>
      <c r="CA48" s="11"/>
    </row>
    <row r="49" spans="1:79">
      <c r="A49" s="65"/>
      <c r="B49" s="81"/>
      <c r="C49" s="20" t="e">
        <f>SUM($N$16:Q18)/($B$16+$B$17+$B$18)</f>
        <v>#DIV/0!</v>
      </c>
      <c r="D49" s="20" t="e">
        <f>SUM($N$16:R18)/($B$16+$B$17+$B$18)</f>
        <v>#DIV/0!</v>
      </c>
      <c r="E49" s="20" t="e">
        <f>SUM($N$16:S18)/($B$16+$B$17+$B$18)</f>
        <v>#DIV/0!</v>
      </c>
      <c r="F49" s="20" t="e">
        <f>SUM($N$16:T18)/($B$16+$B$17+$B$18)</f>
        <v>#DIV/0!</v>
      </c>
      <c r="G49" s="20" t="e">
        <f>SUM($N$16:U18)/($B$16+$B$17+$B$18)</f>
        <v>#DIV/0!</v>
      </c>
      <c r="H49" s="20" t="e">
        <f>SUM($N$16:V18)/($B$16+$B$17+$B$18)</f>
        <v>#DIV/0!</v>
      </c>
      <c r="I49" s="20" t="e">
        <f>SUM($N$16:W18)/($B$16+$B$17+$B$18)</f>
        <v>#DIV/0!</v>
      </c>
      <c r="J49" s="20" t="e">
        <f>SUM($N$16:X18)/($B$16+$B$17+$B$18)</f>
        <v>#DIV/0!</v>
      </c>
      <c r="K49" s="20" t="e">
        <f>SUM($N$16:Y18)/($B$16+$B$17+$B$18)</f>
        <v>#DIV/0!</v>
      </c>
      <c r="L49" s="20" t="e">
        <f>SUM($N$16:Z18)/($B$16+$B$17+$B$18)</f>
        <v>#DIV/0!</v>
      </c>
      <c r="M49" s="20" t="e">
        <f>SUM($N$16:AA18)/($B$16+$B$17+$B$18)</f>
        <v>#DIV/0!</v>
      </c>
      <c r="N49" s="20" t="e">
        <f>SUM($N$16:AB18)/($B$16+$B$17+$B$18)</f>
        <v>#DIV/0!</v>
      </c>
      <c r="O49" s="20" t="e">
        <f>SUM($N$16:AC18)/($B$16+$B$17+$B$18)</f>
        <v>#DIV/0!</v>
      </c>
      <c r="P49" s="20" t="e">
        <f>SUM($N$16:AD18)/($B$16+$B$17+$B$18)</f>
        <v>#DIV/0!</v>
      </c>
      <c r="Q49" s="20" t="e">
        <f>SUM($N$16:AE18)/($B$16+$B$17+$B$18)</f>
        <v>#DIV/0!</v>
      </c>
      <c r="R49" s="20" t="e">
        <f>SUM($N$16:AF18)/($B$16+$B$17+$B$18)</f>
        <v>#DIV/0!</v>
      </c>
      <c r="S49" s="20" t="e">
        <f>SUM($N$16:AG18)/($B$16+$B$17+$B$18)</f>
        <v>#DIV/0!</v>
      </c>
      <c r="T49" s="20" t="e">
        <f>SUM($N$16:AH18)/($B$16+$B$17+$B$18)</f>
        <v>#DIV/0!</v>
      </c>
      <c r="U49" s="20" t="e">
        <f>SUM($N$16:AI18)/($B$16+$B$17+$B$18)</f>
        <v>#DIV/0!</v>
      </c>
      <c r="V49" s="20" t="e">
        <f>SUM($N$16:AJ18)/($B$16+$B$17+$B$18)</f>
        <v>#DIV/0!</v>
      </c>
      <c r="W49" s="20" t="e">
        <f>SUM($N$16:AK18)/($B$16+$B$17+$B$18)</f>
        <v>#DIV/0!</v>
      </c>
      <c r="X49" s="196" t="e">
        <f>SUM($N$16:AL18)/($B$16+$B$17+$B$18)</f>
        <v>#DIV/0!</v>
      </c>
      <c r="Y49" s="20"/>
      <c r="Z49" s="29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V49" s="15"/>
      <c r="AW49" s="15"/>
      <c r="AX49" s="15"/>
      <c r="AY49" s="15"/>
      <c r="AZ49" s="15"/>
      <c r="BE49" s="71"/>
      <c r="BF49" s="71"/>
      <c r="BG49" s="71"/>
      <c r="BL49"/>
      <c r="BM49"/>
      <c r="BN49"/>
      <c r="BO49"/>
      <c r="BP49"/>
      <c r="BQ49"/>
      <c r="BR49"/>
      <c r="BS49"/>
      <c r="BT49" s="11"/>
      <c r="BU49" s="11"/>
      <c r="BV49" s="11"/>
      <c r="BW49" s="11"/>
      <c r="BY49" s="11"/>
      <c r="BZ49" s="11"/>
      <c r="CA49" s="11"/>
    </row>
    <row r="50" spans="1:79">
      <c r="A50" s="65"/>
      <c r="B50" s="81"/>
      <c r="C50" s="20" t="e">
        <f>SUM($T$19:T21)/($B$19+$B$20+$B$21)</f>
        <v>#DIV/0!</v>
      </c>
      <c r="D50" s="20" t="e">
        <f>SUM($T$19:U21)/($B$19+$B$20+$B$21)</f>
        <v>#DIV/0!</v>
      </c>
      <c r="E50" s="20" t="e">
        <f>SUM($T$19:V21)/($B$19+$B$20+$B$21)</f>
        <v>#DIV/0!</v>
      </c>
      <c r="F50" s="20" t="e">
        <f>SUM($T$19:W21)/($B$19+$B$20+$B$21)</f>
        <v>#DIV/0!</v>
      </c>
      <c r="G50" s="20" t="e">
        <f>SUM($T$19:X21)/($B$19+$B$20+$B$21)</f>
        <v>#DIV/0!</v>
      </c>
      <c r="H50" s="20" t="e">
        <f>SUM($T$19:Y21)/($B$19+$B$20+$B$21)</f>
        <v>#DIV/0!</v>
      </c>
      <c r="I50" s="20" t="e">
        <f>SUM($T$19:Z21)/($B$19+$B$20+$B$21)</f>
        <v>#DIV/0!</v>
      </c>
      <c r="J50" s="20" t="e">
        <f>SUM($T$19:AA21)/($B$19+$B$20+$B$21)</f>
        <v>#DIV/0!</v>
      </c>
      <c r="K50" s="20" t="e">
        <f>SUM($T$19:AB21)/($B$19+$B$20+$B$21)</f>
        <v>#DIV/0!</v>
      </c>
      <c r="L50" s="20" t="e">
        <f>SUM($T$19:AC21)/($B$19+$B$20+$B$21)</f>
        <v>#DIV/0!</v>
      </c>
      <c r="M50" s="20" t="e">
        <f>SUM($T$19:AD21)/($B$19+$B$20+$B$21)</f>
        <v>#DIV/0!</v>
      </c>
      <c r="N50" s="20" t="e">
        <f>SUM($T$19:AE21)/($B$19+$B$20+$B$21)</f>
        <v>#DIV/0!</v>
      </c>
      <c r="O50" s="20" t="e">
        <f>SUM($T$19:AF21)/($B$19+$B$20+$B$21)</f>
        <v>#DIV/0!</v>
      </c>
      <c r="P50" s="20" t="e">
        <f>SUM($T$19:AG21)/($B$19+$B$20+$B$21)</f>
        <v>#DIV/0!</v>
      </c>
      <c r="Q50" s="20" t="e">
        <f>SUM($T$19:AH21)/($B$19+$B$20+$B$21)</f>
        <v>#DIV/0!</v>
      </c>
      <c r="R50" s="20" t="e">
        <f>SUM($T$19:AI21)/($B$19+$B$20+$B$21)</f>
        <v>#DIV/0!</v>
      </c>
      <c r="S50" s="20" t="e">
        <f>SUM($T$19:AJ21)/($B$19+$B$20+$B$21)</f>
        <v>#DIV/0!</v>
      </c>
      <c r="T50" s="20" t="e">
        <f>SUM($T$19:AK21)/($B$19+$B$20+$B$21)</f>
        <v>#DIV/0!</v>
      </c>
      <c r="U50" s="196" t="e">
        <f>SUM($T$19:AL21)/($B$19+$B$20+$B$21)</f>
        <v>#DIV/0!</v>
      </c>
      <c r="V50" s="20"/>
      <c r="W50" s="29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V50" s="15"/>
      <c r="AW50" s="15"/>
      <c r="AX50" s="15"/>
      <c r="AY50" s="15"/>
      <c r="AZ50" s="15"/>
      <c r="BE50" s="71"/>
      <c r="BF50" s="71"/>
      <c r="BG50" s="71"/>
      <c r="BL50"/>
      <c r="BM50"/>
      <c r="BN50"/>
      <c r="BO50"/>
      <c r="BP50"/>
      <c r="BQ50"/>
      <c r="BR50"/>
      <c r="BS50"/>
      <c r="BT50" s="11"/>
      <c r="BU50" s="11"/>
      <c r="BV50" s="11"/>
      <c r="BW50" s="11"/>
      <c r="BY50" s="11"/>
      <c r="BZ50" s="11"/>
      <c r="CA50" s="11"/>
    </row>
    <row r="51" spans="1:79">
      <c r="A51" s="65"/>
      <c r="B51" s="81"/>
      <c r="C51" s="20" t="e">
        <f>SUM($W$22:W24)/($B$22+$B$23+$B$24)</f>
        <v>#DIV/0!</v>
      </c>
      <c r="D51" s="20" t="e">
        <f>SUM($W$22:X24)/($B$22+$B$23+$B$24)</f>
        <v>#DIV/0!</v>
      </c>
      <c r="E51" s="20" t="e">
        <f>SUM($W$22:Y24)/($B$22+$B$23+$B$24)</f>
        <v>#DIV/0!</v>
      </c>
      <c r="F51" s="20" t="e">
        <f>SUM($W$22:Z24)/($B$22+$B$23+$B$24)</f>
        <v>#DIV/0!</v>
      </c>
      <c r="G51" s="20" t="e">
        <f>SUM($W$22:AA24)/($B$22+$B$23+$B$24)</f>
        <v>#DIV/0!</v>
      </c>
      <c r="H51" s="20" t="e">
        <f>SUM($W$22:AB24)/($B$22+$B$23+$B$24)</f>
        <v>#DIV/0!</v>
      </c>
      <c r="I51" s="20" t="e">
        <f>SUM($W$22:AC24)/($B$22+$B$23+$B$24)</f>
        <v>#DIV/0!</v>
      </c>
      <c r="J51" s="20" t="e">
        <f>SUM($W$22:AD24)/($B$22+$B$23+$B$24)</f>
        <v>#DIV/0!</v>
      </c>
      <c r="K51" s="20" t="e">
        <f>SUM($W$22:AE24)/($B$22+$B$23+$B$24)</f>
        <v>#DIV/0!</v>
      </c>
      <c r="L51" s="20" t="e">
        <f>SUM($W$22:AF24)/($B$22+$B$23+$B$24)</f>
        <v>#DIV/0!</v>
      </c>
      <c r="M51" s="20" t="e">
        <f>SUM($W$22:AG24)/($B$22+$B$23+$B$24)</f>
        <v>#DIV/0!</v>
      </c>
      <c r="N51" s="20" t="e">
        <f>SUM($W$22:AH24)/($B$22+$B$23+$B$24)</f>
        <v>#DIV/0!</v>
      </c>
      <c r="O51" s="20" t="e">
        <f>SUM($W$22:AI24)/($B$22+$B$23+$B$24)</f>
        <v>#DIV/0!</v>
      </c>
      <c r="P51" s="20" t="e">
        <f>SUM($W$22:AJ24)/($B$22+$B$23+$B$24)</f>
        <v>#DIV/0!</v>
      </c>
      <c r="Q51" s="20" t="e">
        <f>SUM($W$22:AK24)/($B$22+$B$23+$B$24)</f>
        <v>#DIV/0!</v>
      </c>
      <c r="R51" s="196" t="e">
        <f>SUM($W$22:AL24)/($B$22+$B$23+$B$24)</f>
        <v>#DIV/0!</v>
      </c>
      <c r="S51" s="20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0"/>
      <c r="AH51" s="20"/>
      <c r="AI51" s="20"/>
      <c r="AJ51" s="20"/>
      <c r="AK51" s="20"/>
      <c r="AL51" s="20"/>
      <c r="AV51" s="15"/>
      <c r="AW51" s="15"/>
      <c r="AX51" s="15"/>
      <c r="AY51" s="15"/>
      <c r="AZ51" s="15"/>
      <c r="BE51" s="71"/>
      <c r="BF51" s="71"/>
      <c r="BG51" s="71"/>
      <c r="BL51"/>
      <c r="BM51"/>
      <c r="BN51"/>
      <c r="BO51"/>
      <c r="BP51"/>
      <c r="BQ51"/>
      <c r="BR51"/>
      <c r="BS51"/>
      <c r="BT51" s="11"/>
      <c r="BU51" s="11"/>
      <c r="BV51" s="11"/>
      <c r="BW51" s="11"/>
      <c r="BY51" s="11"/>
      <c r="BZ51" s="11"/>
      <c r="CA51" s="11"/>
    </row>
    <row r="52" spans="1:79">
      <c r="A52" s="65"/>
      <c r="B52" s="81"/>
      <c r="C52" s="20" t="e">
        <f>SUM($Z$25:$Z$27)/($B$25+$B$26+$B$27)</f>
        <v>#DIV/0!</v>
      </c>
      <c r="D52" s="20" t="e">
        <f t="shared" ref="D52:O52" si="1">SUM($Z$25:$Z$27)/($B$25+$B$26+$B$27)</f>
        <v>#DIV/0!</v>
      </c>
      <c r="E52" s="20" t="e">
        <f t="shared" si="1"/>
        <v>#DIV/0!</v>
      </c>
      <c r="F52" s="20" t="e">
        <f t="shared" si="1"/>
        <v>#DIV/0!</v>
      </c>
      <c r="G52" s="20" t="e">
        <f t="shared" si="1"/>
        <v>#DIV/0!</v>
      </c>
      <c r="H52" s="20" t="e">
        <f t="shared" si="1"/>
        <v>#DIV/0!</v>
      </c>
      <c r="I52" s="20" t="e">
        <f t="shared" si="1"/>
        <v>#DIV/0!</v>
      </c>
      <c r="J52" s="20" t="e">
        <f t="shared" si="1"/>
        <v>#DIV/0!</v>
      </c>
      <c r="K52" s="20" t="e">
        <f t="shared" si="1"/>
        <v>#DIV/0!</v>
      </c>
      <c r="L52" s="20" t="e">
        <f t="shared" si="1"/>
        <v>#DIV/0!</v>
      </c>
      <c r="M52" s="20" t="e">
        <f t="shared" si="1"/>
        <v>#DIV/0!</v>
      </c>
      <c r="N52" s="20" t="e">
        <f t="shared" si="1"/>
        <v>#DIV/0!</v>
      </c>
      <c r="O52" s="196" t="e">
        <f t="shared" si="1"/>
        <v>#DIV/0!</v>
      </c>
      <c r="P52" s="20"/>
      <c r="Q52" s="20"/>
      <c r="R52" s="20"/>
      <c r="S52" s="66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0"/>
      <c r="AH52" s="20"/>
      <c r="AI52" s="20"/>
      <c r="AJ52" s="20"/>
      <c r="AK52" s="20"/>
      <c r="AL52" s="20"/>
      <c r="AV52" s="15"/>
      <c r="AW52" s="15"/>
      <c r="AX52" s="15"/>
      <c r="AY52" s="15"/>
      <c r="AZ52" s="15"/>
      <c r="BE52" s="71"/>
      <c r="BF52" s="71"/>
      <c r="BG52" s="71"/>
      <c r="BL52"/>
      <c r="BM52"/>
      <c r="BN52"/>
      <c r="BO52"/>
      <c r="BP52"/>
      <c r="BQ52"/>
      <c r="BR52"/>
      <c r="BS52"/>
      <c r="BT52" s="11"/>
      <c r="BU52" s="11"/>
      <c r="BV52" s="11"/>
      <c r="BW52" s="11"/>
      <c r="BY52" s="11"/>
      <c r="BZ52" s="11"/>
      <c r="CA52" s="11"/>
    </row>
    <row r="53" spans="1:79">
      <c r="A53" s="65"/>
      <c r="B53" s="81"/>
      <c r="C53" s="20" t="e">
        <f>SUM($AC$28:AC30)/($B$28+$B$29+$B$30)</f>
        <v>#DIV/0!</v>
      </c>
      <c r="D53" s="20" t="e">
        <f>SUM($AC$28:AD30)/($B$28+$B$29+$B$30)</f>
        <v>#DIV/0!</v>
      </c>
      <c r="E53" s="20" t="e">
        <f>SUM($AC$28:AE30)/($B$28+$B$29+$B$30)</f>
        <v>#DIV/0!</v>
      </c>
      <c r="F53" s="20" t="e">
        <f>SUM($AC$28:AF30)/($B$28+$B$29+$B$30)</f>
        <v>#DIV/0!</v>
      </c>
      <c r="G53" s="20" t="e">
        <f>SUM($AC$28:AG30)/($B$28+$B$29+$B$30)</f>
        <v>#DIV/0!</v>
      </c>
      <c r="H53" s="20" t="e">
        <f>SUM($AC$28:AH30)/($B$28+$B$29+$B$30)</f>
        <v>#DIV/0!</v>
      </c>
      <c r="I53" s="20" t="e">
        <f>SUM($AC$28:AI30)/($B$28+$B$29+$B$30)</f>
        <v>#DIV/0!</v>
      </c>
      <c r="J53" s="20" t="e">
        <f>SUM($AC$28:AJ30)/($B$28+$B$29+$B$30)</f>
        <v>#DIV/0!</v>
      </c>
      <c r="K53" s="20" t="e">
        <f>SUM($AC$28:AK30)/($B$28+$B$29+$B$30)</f>
        <v>#DIV/0!</v>
      </c>
      <c r="L53" s="196" t="e">
        <f>SUM($AC$28:AL30)/($B$28+$B$29+$B$30)</f>
        <v>#DIV/0!</v>
      </c>
      <c r="M53" s="20"/>
      <c r="N53" s="20"/>
      <c r="O53" s="20"/>
      <c r="P53" s="66"/>
      <c r="Q53" s="66"/>
      <c r="R53" s="66"/>
      <c r="S53" s="66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0"/>
      <c r="AH53" s="20"/>
      <c r="AI53" s="20"/>
      <c r="AJ53" s="20"/>
      <c r="AK53" s="20"/>
      <c r="AL53" s="20"/>
      <c r="AV53" s="15"/>
      <c r="AW53" s="15"/>
      <c r="AX53" s="15"/>
      <c r="AY53" s="15"/>
      <c r="AZ53" s="15"/>
      <c r="BE53" s="71"/>
      <c r="BF53" s="71"/>
      <c r="BG53" s="71"/>
      <c r="BL53"/>
      <c r="BM53"/>
      <c r="BN53"/>
      <c r="BO53"/>
      <c r="BP53"/>
      <c r="BQ53"/>
      <c r="BR53"/>
      <c r="BS53"/>
      <c r="BT53" s="11"/>
      <c r="BU53" s="11"/>
      <c r="BV53" s="11"/>
      <c r="BW53" s="11"/>
      <c r="BY53" s="11"/>
      <c r="BZ53" s="11"/>
      <c r="CA53" s="11"/>
    </row>
    <row r="54" spans="1:79">
      <c r="A54" s="65"/>
      <c r="B54" s="81"/>
      <c r="C54" s="20" t="e">
        <f>SUM($AF$31:AF33)/($B$31+$B$32+$B$33)</f>
        <v>#DIV/0!</v>
      </c>
      <c r="D54" s="20" t="e">
        <f>SUM($AF$31:AG33)/($B$31+$B$32+$B$33)</f>
        <v>#DIV/0!</v>
      </c>
      <c r="E54" s="20" t="e">
        <f>SUM($AF$31:AH33)/($B$31+$B$32+$B$33)</f>
        <v>#DIV/0!</v>
      </c>
      <c r="F54" s="20" t="e">
        <f>SUM($AF$31:AI33)/($B$31+$B$32+$B$33)</f>
        <v>#DIV/0!</v>
      </c>
      <c r="G54" s="20" t="e">
        <f>SUM($AF$31:AJ33)/($B$31+$B$32+$B$33)</f>
        <v>#DIV/0!</v>
      </c>
      <c r="H54" s="20" t="e">
        <f>SUM($AF$31:AK33)/($B$31+$B$32+$B$33)</f>
        <v>#DIV/0!</v>
      </c>
      <c r="I54" s="196" t="e">
        <f>SUM($AF$31:AL33)/($B$31+$B$32+$B$33)</f>
        <v>#DIV/0!</v>
      </c>
      <c r="J54" s="20"/>
      <c r="K54" s="20"/>
      <c r="L54" s="20"/>
      <c r="M54" s="66"/>
      <c r="N54" s="66"/>
      <c r="O54" s="66"/>
      <c r="P54" s="66"/>
      <c r="Q54" s="66"/>
      <c r="R54" s="66"/>
      <c r="S54" s="66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0"/>
      <c r="AH54" s="20"/>
      <c r="AI54" s="20"/>
      <c r="AJ54" s="20"/>
      <c r="AK54" s="20"/>
      <c r="AL54" s="20"/>
      <c r="AV54" s="15"/>
      <c r="AW54" s="15"/>
      <c r="AX54" s="15"/>
      <c r="AY54" s="15"/>
      <c r="AZ54" s="15"/>
      <c r="BE54" s="71"/>
      <c r="BF54" s="71"/>
      <c r="BG54" s="71"/>
      <c r="BL54"/>
      <c r="BM54"/>
      <c r="BN54"/>
      <c r="BO54"/>
      <c r="BP54"/>
      <c r="BQ54"/>
      <c r="BR54"/>
      <c r="BS54"/>
      <c r="BT54" s="11"/>
      <c r="BU54" s="11"/>
      <c r="BV54" s="11"/>
      <c r="BW54" s="11"/>
      <c r="BY54" s="11"/>
      <c r="BZ54" s="11"/>
      <c r="CA54" s="11"/>
    </row>
    <row r="55" spans="1:79">
      <c r="A55" s="65"/>
      <c r="B55" s="81"/>
      <c r="C55" s="20" t="e">
        <f>SUM($AI$34:AI36)/($B$34+$B$35+$B$36)</f>
        <v>#DIV/0!</v>
      </c>
      <c r="D55" s="20" t="e">
        <f>SUM($AI$34:AJ36)/($B$34+$B$35+$B$36)</f>
        <v>#DIV/0!</v>
      </c>
      <c r="E55" s="20" t="e">
        <f>SUM($AI$34:AK36)/($B$34+$B$35+$B$36)</f>
        <v>#DIV/0!</v>
      </c>
      <c r="F55" s="196" t="e">
        <f>SUM($AI$34:AL36)/($B$34+$B$35+$B$36)</f>
        <v>#DIV/0!</v>
      </c>
      <c r="G55" s="20"/>
      <c r="H55" s="20"/>
      <c r="I55" s="20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0"/>
      <c r="AH55" s="20"/>
      <c r="AI55" s="20"/>
      <c r="AJ55" s="20"/>
      <c r="AK55" s="20"/>
      <c r="AL55" s="20"/>
      <c r="AV55" s="15"/>
      <c r="AW55" s="15"/>
      <c r="AX55" s="15"/>
      <c r="AY55" s="15"/>
      <c r="AZ55" s="15"/>
      <c r="BE55" s="71"/>
      <c r="BF55" s="71"/>
      <c r="BG55" s="71"/>
      <c r="BL55"/>
      <c r="BM55"/>
      <c r="BN55"/>
      <c r="BO55"/>
      <c r="BP55"/>
      <c r="BQ55"/>
      <c r="BR55"/>
      <c r="BS55"/>
      <c r="BT55" s="11"/>
      <c r="BU55" s="11"/>
      <c r="BV55" s="11"/>
      <c r="BW55" s="11"/>
      <c r="BY55" s="11"/>
      <c r="BZ55" s="11"/>
      <c r="CA55" s="11"/>
    </row>
    <row r="56" spans="1:79">
      <c r="A56" s="65"/>
      <c r="B56" s="81"/>
      <c r="C56" s="20" t="e">
        <f>SUM($AL$37:AL39)/($B$37+$B$38+$B$39)</f>
        <v>#DIV/0!</v>
      </c>
      <c r="D56" s="20"/>
      <c r="E56" s="29"/>
      <c r="F56" s="29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0"/>
      <c r="AH56" s="20"/>
      <c r="AI56" s="20"/>
      <c r="AJ56" s="20"/>
      <c r="AK56" s="20"/>
      <c r="AL56" s="20"/>
      <c r="AV56" s="15"/>
      <c r="AW56" s="15"/>
      <c r="AX56" s="15"/>
      <c r="AY56" s="15"/>
      <c r="AZ56" s="15"/>
      <c r="BE56" s="71"/>
      <c r="BF56" s="71"/>
      <c r="BG56" s="71"/>
      <c r="BL56"/>
      <c r="BM56"/>
      <c r="BN56"/>
      <c r="BO56"/>
      <c r="BP56"/>
      <c r="BQ56"/>
      <c r="BR56"/>
      <c r="BS56"/>
      <c r="BT56" s="11"/>
      <c r="BU56" s="11"/>
      <c r="BV56" s="11"/>
      <c r="BW56" s="11"/>
      <c r="BY56" s="11"/>
      <c r="BZ56" s="11"/>
      <c r="CA56" s="11"/>
    </row>
    <row r="57" spans="1:79">
      <c r="A57" s="65"/>
      <c r="B57" s="81"/>
      <c r="C57" s="20"/>
      <c r="D57" s="29"/>
      <c r="E57" s="29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0"/>
      <c r="AH57" s="20"/>
      <c r="AI57" s="20"/>
      <c r="AJ57" s="20"/>
      <c r="AK57" s="20"/>
      <c r="AL57" s="20"/>
      <c r="AV57" s="15"/>
      <c r="AW57" s="15"/>
      <c r="AX57" s="15"/>
      <c r="AY57" s="15"/>
      <c r="AZ57" s="15"/>
      <c r="BE57" s="71"/>
      <c r="BF57" s="71"/>
      <c r="BG57" s="71"/>
      <c r="BL57"/>
      <c r="BM57"/>
      <c r="BN57"/>
      <c r="BO57"/>
      <c r="BP57"/>
      <c r="BQ57"/>
      <c r="BR57"/>
      <c r="BS57"/>
      <c r="BT57" s="11"/>
      <c r="BU57" s="11"/>
      <c r="BV57" s="11"/>
      <c r="BW57" s="11"/>
      <c r="BY57" s="11"/>
      <c r="BZ57" s="11"/>
      <c r="CA57" s="11"/>
    </row>
    <row r="58" spans="1:79">
      <c r="AY58" s="15"/>
      <c r="AZ58" s="15"/>
      <c r="BB58" s="69"/>
      <c r="BO58"/>
      <c r="BP58"/>
      <c r="BQ58"/>
      <c r="BR58"/>
      <c r="BS58"/>
      <c r="BW58" s="11"/>
      <c r="BY58" s="11"/>
      <c r="BZ58" s="11"/>
      <c r="CA58" s="11"/>
    </row>
    <row r="59" spans="1:79">
      <c r="AY59" s="15"/>
      <c r="AZ59" s="15"/>
    </row>
    <row r="100" spans="1:1" hidden="1">
      <c r="A100" s="17" t="s">
        <v>30</v>
      </c>
    </row>
  </sheetData>
  <mergeCells count="38">
    <mergeCell ref="W2:W3"/>
    <mergeCell ref="A1:B1"/>
    <mergeCell ref="A2:A3"/>
    <mergeCell ref="B2:B3"/>
    <mergeCell ref="Q2:Q3"/>
    <mergeCell ref="P2:P3"/>
    <mergeCell ref="N2:N3"/>
    <mergeCell ref="M2:M3"/>
    <mergeCell ref="L2:L3"/>
    <mergeCell ref="K2:K3"/>
    <mergeCell ref="D2:D3"/>
    <mergeCell ref="J2:J3"/>
    <mergeCell ref="H2:H3"/>
    <mergeCell ref="G2:G3"/>
    <mergeCell ref="F2:F3"/>
    <mergeCell ref="U2:U3"/>
    <mergeCell ref="E2:E3"/>
    <mergeCell ref="T2:T3"/>
    <mergeCell ref="V2:V3"/>
    <mergeCell ref="I2:I3"/>
    <mergeCell ref="S2:S3"/>
    <mergeCell ref="R2:R3"/>
    <mergeCell ref="O2:O3"/>
    <mergeCell ref="AB2:AB3"/>
    <mergeCell ref="AA2:AA3"/>
    <mergeCell ref="Y2:Y3"/>
    <mergeCell ref="X2:X3"/>
    <mergeCell ref="Z2:Z3"/>
    <mergeCell ref="AD2:AD3"/>
    <mergeCell ref="AC2:AC3"/>
    <mergeCell ref="AE2:AE3"/>
    <mergeCell ref="AF2:AF3"/>
    <mergeCell ref="AG2:AG3"/>
    <mergeCell ref="AI2:AI3"/>
    <mergeCell ref="AH2:AH3"/>
    <mergeCell ref="AJ2:AJ3"/>
    <mergeCell ref="AK2:AK3"/>
    <mergeCell ref="AL2:AL3"/>
  </mergeCells>
  <phoneticPr fontId="3" type="noConversion"/>
  <printOptions horizontalCentered="1"/>
  <pageMargins left="0.19685039370078741" right="0.19685039370078741" top="0.15748031496062992" bottom="0.19685039370078741" header="0" footer="0"/>
  <pageSetup paperSize="9" scale="3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CD98"/>
  <sheetViews>
    <sheetView view="pageBreakPreview" zoomScale="25" zoomScaleNormal="100" zoomScaleSheetLayoutView="2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S33" sqref="S33:S34"/>
    </sheetView>
  </sheetViews>
  <sheetFormatPr defaultColWidth="9" defaultRowHeight="17"/>
  <cols>
    <col min="1" max="1" width="14.81640625" style="3" customWidth="1"/>
    <col min="2" max="2" width="26" style="11" customWidth="1"/>
    <col min="3" max="3" width="21.90625" style="11" customWidth="1"/>
    <col min="4" max="10" width="12.08984375" style="11" bestFit="1" customWidth="1"/>
    <col min="11" max="18" width="12.08984375" style="11" customWidth="1"/>
    <col min="19" max="19" width="14.81640625" style="11" bestFit="1" customWidth="1"/>
    <col min="20" max="21" width="12.08984375" style="11" customWidth="1"/>
    <col min="22" max="22" width="14.453125" style="11" customWidth="1"/>
    <col min="23" max="24" width="12.08984375" style="11" customWidth="1"/>
    <col min="25" max="43" width="13.36328125" style="11" customWidth="1"/>
    <col min="44" max="45" width="13.1796875" style="11" customWidth="1"/>
    <col min="46" max="46" width="16.36328125" style="11" customWidth="1"/>
    <col min="47" max="48" width="13.1796875" style="11" customWidth="1"/>
    <col min="49" max="49" width="15.36328125" style="11" customWidth="1"/>
    <col min="50" max="51" width="13.1796875" style="11" customWidth="1"/>
    <col min="52" max="52" width="16.81640625" style="11" customWidth="1"/>
    <col min="53" max="53" width="13.1796875" style="11" customWidth="1"/>
    <col min="54" max="56" width="18.1796875" style="11" bestFit="1" customWidth="1"/>
    <col min="57" max="57" width="15.6328125" style="11" bestFit="1" customWidth="1"/>
    <col min="58" max="58" width="18.90625" style="11" bestFit="1" customWidth="1"/>
    <col min="59" max="59" width="16.36328125" style="11" customWidth="1"/>
    <col min="60" max="60" width="18.90625" style="11" bestFit="1" customWidth="1"/>
    <col min="61" max="61" width="18.08984375" style="11" bestFit="1" customWidth="1"/>
    <col min="62" max="62" width="18.90625" style="11" bestFit="1" customWidth="1"/>
    <col min="63" max="63" width="15" style="11" bestFit="1" customWidth="1"/>
    <col min="64" max="64" width="15.08984375" style="11" customWidth="1"/>
    <col min="65" max="65" width="10.6328125" style="11" customWidth="1"/>
    <col min="66" max="66" width="13.453125" style="11" customWidth="1"/>
    <col min="67" max="67" width="18.08984375" style="11" bestFit="1" customWidth="1"/>
    <col min="68" max="68" width="10.6328125" style="11" customWidth="1"/>
    <col min="69" max="69" width="12.6328125" style="11" customWidth="1"/>
    <col min="70" max="70" width="15.6328125" style="11" customWidth="1"/>
    <col min="71" max="71" width="10.6328125" style="11" customWidth="1"/>
    <col min="72" max="72" width="12.08984375" style="11" customWidth="1"/>
    <col min="73" max="73" width="18.08984375" style="11" bestFit="1" customWidth="1"/>
    <col min="74" max="74" width="10.6328125" style="11" customWidth="1"/>
    <col min="75" max="75" width="13.81640625" style="11" bestFit="1" customWidth="1"/>
    <col min="76" max="76" width="15.453125" style="11" customWidth="1"/>
    <col min="77" max="77" width="10.6328125" style="11" customWidth="1"/>
    <col min="78" max="78" width="11.453125" style="11" customWidth="1"/>
    <col min="79" max="80" width="10.6328125" style="11" customWidth="1"/>
    <col min="81" max="82" width="10.6328125" customWidth="1"/>
    <col min="83" max="94" width="10.6328125" style="11" customWidth="1"/>
    <col min="95" max="16384" width="9" style="11"/>
  </cols>
  <sheetData>
    <row r="1" spans="1:82" ht="20.25" customHeight="1" thickBot="1">
      <c r="A1" s="243" t="s">
        <v>57</v>
      </c>
      <c r="B1" s="24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CC1" s="11"/>
      <c r="CD1" s="11"/>
    </row>
    <row r="2" spans="1:82" s="13" customFormat="1">
      <c r="A2" s="244" t="s">
        <v>24</v>
      </c>
      <c r="B2" s="246" t="s">
        <v>31</v>
      </c>
      <c r="C2" s="45" t="s">
        <v>26</v>
      </c>
      <c r="D2" s="242"/>
      <c r="E2" s="242"/>
      <c r="F2" s="242"/>
      <c r="G2" s="242"/>
      <c r="H2" s="242"/>
      <c r="I2" s="242"/>
      <c r="J2" s="242"/>
      <c r="K2" s="242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42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63" t="s">
        <v>33</v>
      </c>
      <c r="AN2" s="63" t="s">
        <v>34</v>
      </c>
    </row>
    <row r="3" spans="1:82" s="13" customFormat="1" ht="27">
      <c r="A3" s="245"/>
      <c r="B3" s="239"/>
      <c r="C3" s="46" t="s">
        <v>27</v>
      </c>
      <c r="D3" s="239"/>
      <c r="E3" s="239"/>
      <c r="F3" s="239"/>
      <c r="G3" s="239"/>
      <c r="H3" s="239"/>
      <c r="I3" s="239"/>
      <c r="J3" s="239"/>
      <c r="K3" s="239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39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62"/>
    </row>
    <row r="4" spans="1:82" ht="16.5" customHeight="1">
      <c r="A4" s="68"/>
      <c r="B4" s="64"/>
      <c r="C4" s="197">
        <f>SUM(D4,AL4)</f>
        <v>0</v>
      </c>
      <c r="D4" s="209">
        <v>0</v>
      </c>
      <c r="E4" s="209">
        <v>0</v>
      </c>
      <c r="F4" s="209">
        <v>0</v>
      </c>
      <c r="G4" s="209">
        <v>0</v>
      </c>
      <c r="H4" s="209">
        <v>0</v>
      </c>
      <c r="I4" s="209">
        <v>0</v>
      </c>
      <c r="J4" s="209">
        <v>0</v>
      </c>
      <c r="K4" s="209">
        <v>0</v>
      </c>
      <c r="L4" s="209">
        <v>0</v>
      </c>
      <c r="M4" s="209">
        <v>0</v>
      </c>
      <c r="N4" s="209">
        <v>0</v>
      </c>
      <c r="O4" s="209">
        <v>0</v>
      </c>
      <c r="P4" s="209">
        <v>0</v>
      </c>
      <c r="Q4" s="209">
        <v>0</v>
      </c>
      <c r="R4" s="209">
        <v>0</v>
      </c>
      <c r="S4" s="209">
        <v>0</v>
      </c>
      <c r="T4" s="209">
        <v>0</v>
      </c>
      <c r="U4" s="209">
        <v>0</v>
      </c>
      <c r="V4" s="209">
        <v>0</v>
      </c>
      <c r="W4" s="209">
        <v>0</v>
      </c>
      <c r="X4" s="209">
        <v>0</v>
      </c>
      <c r="Y4" s="209">
        <v>0</v>
      </c>
      <c r="Z4" s="209">
        <v>0</v>
      </c>
      <c r="AA4" s="209">
        <v>0</v>
      </c>
      <c r="AB4" s="209">
        <v>0</v>
      </c>
      <c r="AC4" s="209">
        <v>0</v>
      </c>
      <c r="AD4" s="209">
        <v>0</v>
      </c>
      <c r="AE4" s="209">
        <v>0</v>
      </c>
      <c r="AF4" s="209">
        <v>0</v>
      </c>
      <c r="AG4" s="209">
        <v>0</v>
      </c>
      <c r="AH4" s="209">
        <v>0</v>
      </c>
      <c r="AI4" s="209">
        <v>0</v>
      </c>
      <c r="AJ4" s="209">
        <v>0</v>
      </c>
      <c r="AK4" s="209">
        <v>0</v>
      </c>
      <c r="AL4" s="209">
        <v>0</v>
      </c>
      <c r="AM4" s="56"/>
      <c r="AN4" s="56"/>
      <c r="CC4" s="11"/>
      <c r="CD4" s="11"/>
    </row>
    <row r="5" spans="1:82" ht="16.5" customHeight="1">
      <c r="A5" s="68"/>
      <c r="B5" s="89"/>
      <c r="C5" s="197">
        <f t="shared" ref="C5:C41" si="0">SUM(D5,AL5)</f>
        <v>0</v>
      </c>
      <c r="D5" s="70"/>
      <c r="E5" s="209">
        <v>0</v>
      </c>
      <c r="F5" s="209">
        <v>0</v>
      </c>
      <c r="G5" s="209">
        <v>0</v>
      </c>
      <c r="H5" s="209">
        <v>0</v>
      </c>
      <c r="I5" s="209">
        <v>0</v>
      </c>
      <c r="J5" s="209">
        <v>0</v>
      </c>
      <c r="K5" s="209">
        <v>0</v>
      </c>
      <c r="L5" s="209">
        <v>0</v>
      </c>
      <c r="M5" s="209">
        <v>0</v>
      </c>
      <c r="N5" s="209">
        <v>0</v>
      </c>
      <c r="O5" s="209">
        <v>0</v>
      </c>
      <c r="P5" s="209">
        <v>0</v>
      </c>
      <c r="Q5" s="209">
        <v>0</v>
      </c>
      <c r="R5" s="209">
        <v>0</v>
      </c>
      <c r="S5" s="209">
        <v>0</v>
      </c>
      <c r="T5" s="209">
        <v>0</v>
      </c>
      <c r="U5" s="209">
        <v>0</v>
      </c>
      <c r="V5" s="209">
        <v>0</v>
      </c>
      <c r="W5" s="209">
        <v>0</v>
      </c>
      <c r="X5" s="209">
        <v>0</v>
      </c>
      <c r="Y5" s="209">
        <v>0</v>
      </c>
      <c r="Z5" s="209">
        <v>0</v>
      </c>
      <c r="AA5" s="209">
        <v>0</v>
      </c>
      <c r="AB5" s="209">
        <v>0</v>
      </c>
      <c r="AC5" s="209">
        <v>0</v>
      </c>
      <c r="AD5" s="209">
        <v>0</v>
      </c>
      <c r="AE5" s="209">
        <v>0</v>
      </c>
      <c r="AF5" s="209">
        <v>0</v>
      </c>
      <c r="AG5" s="209">
        <v>0</v>
      </c>
      <c r="AH5" s="209">
        <v>0</v>
      </c>
      <c r="AI5" s="209">
        <v>0</v>
      </c>
      <c r="AJ5" s="209">
        <v>0</v>
      </c>
      <c r="AK5" s="209">
        <v>0</v>
      </c>
      <c r="AL5" s="209">
        <v>0</v>
      </c>
      <c r="AM5" s="56"/>
      <c r="AN5" s="56"/>
      <c r="CC5" s="11"/>
      <c r="CD5" s="11"/>
    </row>
    <row r="6" spans="1:82" ht="16.5" customHeight="1">
      <c r="A6" s="68"/>
      <c r="B6" s="89"/>
      <c r="C6" s="197">
        <f t="shared" si="0"/>
        <v>0</v>
      </c>
      <c r="D6" s="70"/>
      <c r="E6" s="70"/>
      <c r="F6" s="209">
        <v>0</v>
      </c>
      <c r="G6" s="209">
        <v>0</v>
      </c>
      <c r="H6" s="209">
        <v>0</v>
      </c>
      <c r="I6" s="209">
        <v>0</v>
      </c>
      <c r="J6" s="209">
        <v>0</v>
      </c>
      <c r="K6" s="209">
        <v>0</v>
      </c>
      <c r="L6" s="209">
        <v>0</v>
      </c>
      <c r="M6" s="209">
        <v>0</v>
      </c>
      <c r="N6" s="209">
        <v>0</v>
      </c>
      <c r="O6" s="209">
        <v>0</v>
      </c>
      <c r="P6" s="209">
        <v>0</v>
      </c>
      <c r="Q6" s="209">
        <v>0</v>
      </c>
      <c r="R6" s="209">
        <v>0</v>
      </c>
      <c r="S6" s="209">
        <v>0</v>
      </c>
      <c r="T6" s="209">
        <v>0</v>
      </c>
      <c r="U6" s="209">
        <v>0</v>
      </c>
      <c r="V6" s="209">
        <v>0</v>
      </c>
      <c r="W6" s="209">
        <v>0</v>
      </c>
      <c r="X6" s="209">
        <v>0</v>
      </c>
      <c r="Y6" s="209">
        <v>0</v>
      </c>
      <c r="Z6" s="209">
        <v>0</v>
      </c>
      <c r="AA6" s="209">
        <v>0</v>
      </c>
      <c r="AB6" s="209">
        <v>0</v>
      </c>
      <c r="AC6" s="209">
        <v>0</v>
      </c>
      <c r="AD6" s="209">
        <v>0</v>
      </c>
      <c r="AE6" s="209">
        <v>0</v>
      </c>
      <c r="AF6" s="209">
        <v>0</v>
      </c>
      <c r="AG6" s="209">
        <v>0</v>
      </c>
      <c r="AH6" s="209">
        <v>0</v>
      </c>
      <c r="AI6" s="209">
        <v>0</v>
      </c>
      <c r="AJ6" s="209">
        <v>0</v>
      </c>
      <c r="AK6" s="209">
        <v>0</v>
      </c>
      <c r="AL6" s="209">
        <v>0</v>
      </c>
      <c r="AM6" s="56"/>
      <c r="AN6" s="56"/>
      <c r="CC6" s="11"/>
      <c r="CD6" s="11"/>
    </row>
    <row r="7" spans="1:82" ht="16.5" customHeight="1">
      <c r="A7" s="68"/>
      <c r="B7" s="89"/>
      <c r="C7" s="197">
        <f t="shared" si="0"/>
        <v>0</v>
      </c>
      <c r="D7" s="70"/>
      <c r="E7" s="70"/>
      <c r="F7" s="70"/>
      <c r="G7" s="209">
        <v>0</v>
      </c>
      <c r="H7" s="209">
        <v>0</v>
      </c>
      <c r="I7" s="209">
        <v>0</v>
      </c>
      <c r="J7" s="209">
        <v>0</v>
      </c>
      <c r="K7" s="209">
        <v>0</v>
      </c>
      <c r="L7" s="209">
        <v>0</v>
      </c>
      <c r="M7" s="209">
        <v>0</v>
      </c>
      <c r="N7" s="209">
        <v>0</v>
      </c>
      <c r="O7" s="209">
        <v>0</v>
      </c>
      <c r="P7" s="209">
        <v>0</v>
      </c>
      <c r="Q7" s="209">
        <v>0</v>
      </c>
      <c r="R7" s="209">
        <v>0</v>
      </c>
      <c r="S7" s="209">
        <v>0</v>
      </c>
      <c r="T7" s="209">
        <v>0</v>
      </c>
      <c r="U7" s="209">
        <v>0</v>
      </c>
      <c r="V7" s="209">
        <v>0</v>
      </c>
      <c r="W7" s="209">
        <v>0</v>
      </c>
      <c r="X7" s="209">
        <v>0</v>
      </c>
      <c r="Y7" s="209">
        <v>0</v>
      </c>
      <c r="Z7" s="209">
        <v>0</v>
      </c>
      <c r="AA7" s="209">
        <v>0</v>
      </c>
      <c r="AB7" s="209">
        <v>0</v>
      </c>
      <c r="AC7" s="209">
        <v>0</v>
      </c>
      <c r="AD7" s="209">
        <v>0</v>
      </c>
      <c r="AE7" s="209">
        <v>0</v>
      </c>
      <c r="AF7" s="209">
        <v>0</v>
      </c>
      <c r="AG7" s="209">
        <v>0</v>
      </c>
      <c r="AH7" s="209">
        <v>0</v>
      </c>
      <c r="AI7" s="209">
        <v>0</v>
      </c>
      <c r="AJ7" s="209">
        <v>0</v>
      </c>
      <c r="AK7" s="209">
        <v>0</v>
      </c>
      <c r="AL7" s="209">
        <v>0</v>
      </c>
      <c r="AM7" s="56"/>
      <c r="AN7" s="56"/>
      <c r="CC7" s="11"/>
      <c r="CD7" s="11"/>
    </row>
    <row r="8" spans="1:82" ht="16.5" customHeight="1">
      <c r="A8" s="68"/>
      <c r="B8" s="89"/>
      <c r="C8" s="197">
        <f t="shared" si="0"/>
        <v>0</v>
      </c>
      <c r="D8" s="70"/>
      <c r="E8" s="70"/>
      <c r="F8" s="70"/>
      <c r="G8" s="70"/>
      <c r="H8" s="209">
        <v>0</v>
      </c>
      <c r="I8" s="209">
        <v>0</v>
      </c>
      <c r="J8" s="209">
        <v>0</v>
      </c>
      <c r="K8" s="209">
        <v>0</v>
      </c>
      <c r="L8" s="209">
        <v>0</v>
      </c>
      <c r="M8" s="209">
        <v>0</v>
      </c>
      <c r="N8" s="209">
        <v>0</v>
      </c>
      <c r="O8" s="209">
        <v>0</v>
      </c>
      <c r="P8" s="209">
        <v>0</v>
      </c>
      <c r="Q8" s="209">
        <v>0</v>
      </c>
      <c r="R8" s="209">
        <v>0</v>
      </c>
      <c r="S8" s="209">
        <v>0</v>
      </c>
      <c r="T8" s="209">
        <v>0</v>
      </c>
      <c r="U8" s="209">
        <v>0</v>
      </c>
      <c r="V8" s="209">
        <v>0</v>
      </c>
      <c r="W8" s="209">
        <v>0</v>
      </c>
      <c r="X8" s="209">
        <v>0</v>
      </c>
      <c r="Y8" s="209">
        <v>0</v>
      </c>
      <c r="Z8" s="209">
        <v>0</v>
      </c>
      <c r="AA8" s="209">
        <v>0</v>
      </c>
      <c r="AB8" s="209">
        <v>0</v>
      </c>
      <c r="AC8" s="209">
        <v>0</v>
      </c>
      <c r="AD8" s="209">
        <v>0</v>
      </c>
      <c r="AE8" s="209">
        <v>0</v>
      </c>
      <c r="AF8" s="209">
        <v>0</v>
      </c>
      <c r="AG8" s="209">
        <v>0</v>
      </c>
      <c r="AH8" s="209">
        <v>0</v>
      </c>
      <c r="AI8" s="209">
        <v>0</v>
      </c>
      <c r="AJ8" s="209">
        <v>0</v>
      </c>
      <c r="AK8" s="209">
        <v>0</v>
      </c>
      <c r="AL8" s="209">
        <v>0</v>
      </c>
      <c r="AM8" s="56"/>
      <c r="AN8" s="56"/>
      <c r="CC8" s="11"/>
      <c r="CD8" s="11"/>
    </row>
    <row r="9" spans="1:82" ht="16.5" customHeight="1">
      <c r="A9" s="68"/>
      <c r="B9" s="89"/>
      <c r="C9" s="197">
        <f t="shared" si="0"/>
        <v>0</v>
      </c>
      <c r="D9" s="70"/>
      <c r="E9" s="70"/>
      <c r="F9" s="70"/>
      <c r="G9" s="70"/>
      <c r="H9" s="70"/>
      <c r="I9" s="209">
        <v>0</v>
      </c>
      <c r="J9" s="209">
        <v>0</v>
      </c>
      <c r="K9" s="209">
        <v>0</v>
      </c>
      <c r="L9" s="209">
        <v>0</v>
      </c>
      <c r="M9" s="209">
        <v>0</v>
      </c>
      <c r="N9" s="209">
        <v>0</v>
      </c>
      <c r="O9" s="209">
        <v>0</v>
      </c>
      <c r="P9" s="209">
        <v>0</v>
      </c>
      <c r="Q9" s="209">
        <v>0</v>
      </c>
      <c r="R9" s="209">
        <v>0</v>
      </c>
      <c r="S9" s="209">
        <v>0</v>
      </c>
      <c r="T9" s="209">
        <v>0</v>
      </c>
      <c r="U9" s="209">
        <v>0</v>
      </c>
      <c r="V9" s="209">
        <v>0</v>
      </c>
      <c r="W9" s="209">
        <v>0</v>
      </c>
      <c r="X9" s="209">
        <v>0</v>
      </c>
      <c r="Y9" s="209">
        <v>0</v>
      </c>
      <c r="Z9" s="209">
        <v>0</v>
      </c>
      <c r="AA9" s="209">
        <v>0</v>
      </c>
      <c r="AB9" s="209">
        <v>0</v>
      </c>
      <c r="AC9" s="209">
        <v>0</v>
      </c>
      <c r="AD9" s="209">
        <v>0</v>
      </c>
      <c r="AE9" s="209">
        <v>0</v>
      </c>
      <c r="AF9" s="209">
        <v>0</v>
      </c>
      <c r="AG9" s="209">
        <v>0</v>
      </c>
      <c r="AH9" s="209">
        <v>0</v>
      </c>
      <c r="AI9" s="209">
        <v>0</v>
      </c>
      <c r="AJ9" s="209">
        <v>0</v>
      </c>
      <c r="AK9" s="209">
        <v>0</v>
      </c>
      <c r="AL9" s="209">
        <v>0</v>
      </c>
      <c r="AM9" s="56"/>
      <c r="AN9" s="56"/>
      <c r="CC9" s="11"/>
      <c r="CD9" s="11"/>
    </row>
    <row r="10" spans="1:82" ht="16.5" customHeight="1">
      <c r="A10" s="68"/>
      <c r="B10" s="89"/>
      <c r="C10" s="197">
        <f t="shared" si="0"/>
        <v>0</v>
      </c>
      <c r="D10" s="70"/>
      <c r="E10" s="70"/>
      <c r="F10" s="70"/>
      <c r="G10" s="70"/>
      <c r="H10" s="70"/>
      <c r="I10" s="70"/>
      <c r="J10" s="209">
        <v>0</v>
      </c>
      <c r="K10" s="209">
        <v>0</v>
      </c>
      <c r="L10" s="209">
        <v>0</v>
      </c>
      <c r="M10" s="209">
        <v>0</v>
      </c>
      <c r="N10" s="209">
        <v>0</v>
      </c>
      <c r="O10" s="209">
        <v>0</v>
      </c>
      <c r="P10" s="209">
        <v>0</v>
      </c>
      <c r="Q10" s="209">
        <v>0</v>
      </c>
      <c r="R10" s="209">
        <v>0</v>
      </c>
      <c r="S10" s="209">
        <v>0</v>
      </c>
      <c r="T10" s="209">
        <v>0</v>
      </c>
      <c r="U10" s="209">
        <v>0</v>
      </c>
      <c r="V10" s="209">
        <v>0</v>
      </c>
      <c r="W10" s="209">
        <v>0</v>
      </c>
      <c r="X10" s="209">
        <v>0</v>
      </c>
      <c r="Y10" s="209">
        <v>0</v>
      </c>
      <c r="Z10" s="209">
        <v>0</v>
      </c>
      <c r="AA10" s="209">
        <v>0</v>
      </c>
      <c r="AB10" s="209">
        <v>0</v>
      </c>
      <c r="AC10" s="209">
        <v>0</v>
      </c>
      <c r="AD10" s="209">
        <v>0</v>
      </c>
      <c r="AE10" s="209">
        <v>0</v>
      </c>
      <c r="AF10" s="209">
        <v>0</v>
      </c>
      <c r="AG10" s="209">
        <v>0</v>
      </c>
      <c r="AH10" s="209">
        <v>0</v>
      </c>
      <c r="AI10" s="209">
        <v>0</v>
      </c>
      <c r="AJ10" s="209">
        <v>0</v>
      </c>
      <c r="AK10" s="209">
        <v>0</v>
      </c>
      <c r="AL10" s="209">
        <v>0</v>
      </c>
      <c r="AM10" s="56"/>
      <c r="AN10" s="56"/>
      <c r="CC10" s="11"/>
      <c r="CD10" s="11"/>
    </row>
    <row r="11" spans="1:82" ht="16.5" customHeight="1">
      <c r="A11" s="68"/>
      <c r="B11" s="89"/>
      <c r="C11" s="197">
        <f t="shared" si="0"/>
        <v>0</v>
      </c>
      <c r="D11" s="70"/>
      <c r="E11" s="70"/>
      <c r="F11" s="70"/>
      <c r="G11" s="70"/>
      <c r="H11" s="70"/>
      <c r="I11" s="70"/>
      <c r="J11" s="70"/>
      <c r="K11" s="209">
        <v>0</v>
      </c>
      <c r="L11" s="209">
        <v>0</v>
      </c>
      <c r="M11" s="209">
        <v>0</v>
      </c>
      <c r="N11" s="209">
        <v>0</v>
      </c>
      <c r="O11" s="209">
        <v>0</v>
      </c>
      <c r="P11" s="209">
        <v>0</v>
      </c>
      <c r="Q11" s="209">
        <v>0</v>
      </c>
      <c r="R11" s="209">
        <v>0</v>
      </c>
      <c r="S11" s="209">
        <v>0</v>
      </c>
      <c r="T11" s="209">
        <v>0</v>
      </c>
      <c r="U11" s="209">
        <v>0</v>
      </c>
      <c r="V11" s="209">
        <v>0</v>
      </c>
      <c r="W11" s="209">
        <v>0</v>
      </c>
      <c r="X11" s="209">
        <v>0</v>
      </c>
      <c r="Y11" s="209">
        <v>0</v>
      </c>
      <c r="Z11" s="209">
        <v>0</v>
      </c>
      <c r="AA11" s="209">
        <v>0</v>
      </c>
      <c r="AB11" s="209">
        <v>0</v>
      </c>
      <c r="AC11" s="209">
        <v>0</v>
      </c>
      <c r="AD11" s="209">
        <v>0</v>
      </c>
      <c r="AE11" s="209">
        <v>0</v>
      </c>
      <c r="AF11" s="209">
        <v>0</v>
      </c>
      <c r="AG11" s="209">
        <v>0</v>
      </c>
      <c r="AH11" s="209">
        <v>0</v>
      </c>
      <c r="AI11" s="209">
        <v>0</v>
      </c>
      <c r="AJ11" s="209">
        <v>0</v>
      </c>
      <c r="AK11" s="209">
        <v>0</v>
      </c>
      <c r="AL11" s="209">
        <v>0</v>
      </c>
      <c r="AM11" s="56"/>
      <c r="AN11" s="56"/>
      <c r="CC11" s="11"/>
      <c r="CD11" s="11"/>
    </row>
    <row r="12" spans="1:82" ht="16.5" customHeight="1">
      <c r="A12" s="68"/>
      <c r="B12" s="89"/>
      <c r="C12" s="197">
        <f t="shared" si="0"/>
        <v>0</v>
      </c>
      <c r="D12" s="70"/>
      <c r="E12" s="70"/>
      <c r="F12" s="70"/>
      <c r="G12" s="70"/>
      <c r="H12" s="70"/>
      <c r="I12" s="70"/>
      <c r="J12" s="70"/>
      <c r="K12" s="70"/>
      <c r="L12" s="209">
        <v>0</v>
      </c>
      <c r="M12" s="209">
        <v>0</v>
      </c>
      <c r="N12" s="209">
        <v>0</v>
      </c>
      <c r="O12" s="209">
        <v>0</v>
      </c>
      <c r="P12" s="209">
        <v>0</v>
      </c>
      <c r="Q12" s="209">
        <v>0</v>
      </c>
      <c r="R12" s="209">
        <v>0</v>
      </c>
      <c r="S12" s="209">
        <v>0</v>
      </c>
      <c r="T12" s="209">
        <v>0</v>
      </c>
      <c r="U12" s="209">
        <v>0</v>
      </c>
      <c r="V12" s="209">
        <v>0</v>
      </c>
      <c r="W12" s="209">
        <v>0</v>
      </c>
      <c r="X12" s="209">
        <v>0</v>
      </c>
      <c r="Y12" s="209">
        <v>0</v>
      </c>
      <c r="Z12" s="209">
        <v>0</v>
      </c>
      <c r="AA12" s="209">
        <v>0</v>
      </c>
      <c r="AB12" s="209">
        <v>0</v>
      </c>
      <c r="AC12" s="209">
        <v>0</v>
      </c>
      <c r="AD12" s="209">
        <v>0</v>
      </c>
      <c r="AE12" s="209">
        <v>0</v>
      </c>
      <c r="AF12" s="209">
        <v>0</v>
      </c>
      <c r="AG12" s="209">
        <v>0</v>
      </c>
      <c r="AH12" s="209">
        <v>0</v>
      </c>
      <c r="AI12" s="209">
        <v>0</v>
      </c>
      <c r="AJ12" s="209">
        <v>0</v>
      </c>
      <c r="AK12" s="209">
        <v>0</v>
      </c>
      <c r="AL12" s="209">
        <v>0</v>
      </c>
      <c r="AM12" s="56"/>
      <c r="AN12" s="56"/>
      <c r="CC12" s="11"/>
      <c r="CD12" s="11"/>
    </row>
    <row r="13" spans="1:82" ht="16.5" customHeight="1">
      <c r="A13" s="68"/>
      <c r="B13" s="89"/>
      <c r="C13" s="197">
        <f t="shared" si="0"/>
        <v>0</v>
      </c>
      <c r="D13" s="70"/>
      <c r="E13" s="70"/>
      <c r="F13" s="70"/>
      <c r="G13" s="70"/>
      <c r="H13" s="70"/>
      <c r="I13" s="70"/>
      <c r="J13" s="70"/>
      <c r="K13" s="70"/>
      <c r="L13" s="70"/>
      <c r="M13" s="209">
        <v>0</v>
      </c>
      <c r="N13" s="209">
        <v>0</v>
      </c>
      <c r="O13" s="209">
        <v>0</v>
      </c>
      <c r="P13" s="209">
        <v>0</v>
      </c>
      <c r="Q13" s="209">
        <v>0</v>
      </c>
      <c r="R13" s="209">
        <v>0</v>
      </c>
      <c r="S13" s="209">
        <v>0</v>
      </c>
      <c r="T13" s="209">
        <v>0</v>
      </c>
      <c r="U13" s="209">
        <v>0</v>
      </c>
      <c r="V13" s="209">
        <v>0</v>
      </c>
      <c r="W13" s="209">
        <v>0</v>
      </c>
      <c r="X13" s="209">
        <v>0</v>
      </c>
      <c r="Y13" s="209">
        <v>0</v>
      </c>
      <c r="Z13" s="209">
        <v>0</v>
      </c>
      <c r="AA13" s="209">
        <v>0</v>
      </c>
      <c r="AB13" s="209">
        <v>0</v>
      </c>
      <c r="AC13" s="209">
        <v>0</v>
      </c>
      <c r="AD13" s="209">
        <v>0</v>
      </c>
      <c r="AE13" s="209">
        <v>0</v>
      </c>
      <c r="AF13" s="209">
        <v>0</v>
      </c>
      <c r="AG13" s="209">
        <v>0</v>
      </c>
      <c r="AH13" s="209">
        <v>0</v>
      </c>
      <c r="AI13" s="209">
        <v>0</v>
      </c>
      <c r="AJ13" s="209">
        <v>0</v>
      </c>
      <c r="AK13" s="209">
        <v>0</v>
      </c>
      <c r="AL13" s="209">
        <v>0</v>
      </c>
      <c r="AM13" s="56"/>
      <c r="AN13" s="56"/>
      <c r="CC13" s="11"/>
      <c r="CD13" s="11"/>
    </row>
    <row r="14" spans="1:82" ht="16.5" customHeight="1">
      <c r="A14" s="68"/>
      <c r="B14" s="89"/>
      <c r="C14" s="197">
        <f t="shared" si="0"/>
        <v>0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209">
        <v>0</v>
      </c>
      <c r="O14" s="209">
        <v>0</v>
      </c>
      <c r="P14" s="209">
        <v>0</v>
      </c>
      <c r="Q14" s="209">
        <v>0</v>
      </c>
      <c r="R14" s="209">
        <v>0</v>
      </c>
      <c r="S14" s="209">
        <v>0</v>
      </c>
      <c r="T14" s="209">
        <v>0</v>
      </c>
      <c r="U14" s="209">
        <v>0</v>
      </c>
      <c r="V14" s="209">
        <v>0</v>
      </c>
      <c r="W14" s="209">
        <v>0</v>
      </c>
      <c r="X14" s="209">
        <v>0</v>
      </c>
      <c r="Y14" s="209">
        <v>0</v>
      </c>
      <c r="Z14" s="209">
        <v>0</v>
      </c>
      <c r="AA14" s="209">
        <v>0</v>
      </c>
      <c r="AB14" s="209">
        <v>0</v>
      </c>
      <c r="AC14" s="209">
        <v>0</v>
      </c>
      <c r="AD14" s="209">
        <v>0</v>
      </c>
      <c r="AE14" s="209">
        <v>0</v>
      </c>
      <c r="AF14" s="209">
        <v>0</v>
      </c>
      <c r="AG14" s="209">
        <v>0</v>
      </c>
      <c r="AH14" s="209">
        <v>0</v>
      </c>
      <c r="AI14" s="209">
        <v>0</v>
      </c>
      <c r="AJ14" s="209">
        <v>0</v>
      </c>
      <c r="AK14" s="209">
        <v>0</v>
      </c>
      <c r="AL14" s="209">
        <v>0</v>
      </c>
      <c r="AM14" s="56"/>
      <c r="AN14" s="56"/>
      <c r="CC14" s="11"/>
      <c r="CD14" s="11"/>
    </row>
    <row r="15" spans="1:82" ht="16.5" customHeight="1">
      <c r="A15" s="68"/>
      <c r="B15" s="89"/>
      <c r="C15" s="197">
        <f t="shared" si="0"/>
        <v>0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209">
        <v>0</v>
      </c>
      <c r="P15" s="209">
        <v>0</v>
      </c>
      <c r="Q15" s="209">
        <v>0</v>
      </c>
      <c r="R15" s="209">
        <v>0</v>
      </c>
      <c r="S15" s="209">
        <v>0</v>
      </c>
      <c r="T15" s="209">
        <v>0</v>
      </c>
      <c r="U15" s="209">
        <v>0</v>
      </c>
      <c r="V15" s="209">
        <v>0</v>
      </c>
      <c r="W15" s="209">
        <v>0</v>
      </c>
      <c r="X15" s="209">
        <v>0</v>
      </c>
      <c r="Y15" s="209">
        <v>0</v>
      </c>
      <c r="Z15" s="209">
        <v>0</v>
      </c>
      <c r="AA15" s="209">
        <v>0</v>
      </c>
      <c r="AB15" s="209">
        <v>0</v>
      </c>
      <c r="AC15" s="209">
        <v>0</v>
      </c>
      <c r="AD15" s="209">
        <v>0</v>
      </c>
      <c r="AE15" s="209">
        <v>0</v>
      </c>
      <c r="AF15" s="209">
        <v>0</v>
      </c>
      <c r="AG15" s="209">
        <v>0</v>
      </c>
      <c r="AH15" s="209">
        <v>0</v>
      </c>
      <c r="AI15" s="209">
        <v>0</v>
      </c>
      <c r="AJ15" s="209">
        <v>0</v>
      </c>
      <c r="AK15" s="209">
        <v>0</v>
      </c>
      <c r="AL15" s="209">
        <v>0</v>
      </c>
      <c r="AM15" s="56"/>
      <c r="AN15" s="56"/>
      <c r="CC15" s="11"/>
      <c r="CD15" s="11"/>
    </row>
    <row r="16" spans="1:82" ht="16.5" customHeight="1">
      <c r="A16" s="68"/>
      <c r="B16" s="89"/>
      <c r="C16" s="197">
        <f t="shared" si="0"/>
        <v>0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209">
        <v>0</v>
      </c>
      <c r="Q16" s="209">
        <v>0</v>
      </c>
      <c r="R16" s="209">
        <v>0</v>
      </c>
      <c r="S16" s="209">
        <v>0</v>
      </c>
      <c r="T16" s="209">
        <v>0</v>
      </c>
      <c r="U16" s="209">
        <v>0</v>
      </c>
      <c r="V16" s="209">
        <v>0</v>
      </c>
      <c r="W16" s="209">
        <v>0</v>
      </c>
      <c r="X16" s="209">
        <v>0</v>
      </c>
      <c r="Y16" s="209">
        <v>0</v>
      </c>
      <c r="Z16" s="209">
        <v>0</v>
      </c>
      <c r="AA16" s="209">
        <v>0</v>
      </c>
      <c r="AB16" s="209">
        <v>0</v>
      </c>
      <c r="AC16" s="209">
        <v>0</v>
      </c>
      <c r="AD16" s="209">
        <v>0</v>
      </c>
      <c r="AE16" s="209">
        <v>0</v>
      </c>
      <c r="AF16" s="209">
        <v>0</v>
      </c>
      <c r="AG16" s="209">
        <v>0</v>
      </c>
      <c r="AH16" s="209">
        <v>0</v>
      </c>
      <c r="AI16" s="209">
        <v>0</v>
      </c>
      <c r="AJ16" s="209">
        <v>0</v>
      </c>
      <c r="AK16" s="209">
        <v>0</v>
      </c>
      <c r="AL16" s="209">
        <v>0</v>
      </c>
      <c r="AM16" s="56"/>
      <c r="AN16" s="56"/>
      <c r="CC16" s="11"/>
      <c r="CD16" s="11"/>
    </row>
    <row r="17" spans="1:82" ht="16.5" customHeight="1">
      <c r="A17" s="68"/>
      <c r="B17" s="89"/>
      <c r="C17" s="197">
        <f t="shared" si="0"/>
        <v>0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09">
        <v>0</v>
      </c>
      <c r="W17" s="209">
        <v>0</v>
      </c>
      <c r="X17" s="209">
        <v>0</v>
      </c>
      <c r="Y17" s="209">
        <v>0</v>
      </c>
      <c r="Z17" s="209">
        <v>0</v>
      </c>
      <c r="AA17" s="209">
        <v>0</v>
      </c>
      <c r="AB17" s="209">
        <v>0</v>
      </c>
      <c r="AC17" s="209">
        <v>0</v>
      </c>
      <c r="AD17" s="209">
        <v>0</v>
      </c>
      <c r="AE17" s="209">
        <v>0</v>
      </c>
      <c r="AF17" s="209">
        <v>0</v>
      </c>
      <c r="AG17" s="209">
        <v>0</v>
      </c>
      <c r="AH17" s="209">
        <v>0</v>
      </c>
      <c r="AI17" s="209">
        <v>0</v>
      </c>
      <c r="AJ17" s="209">
        <v>0</v>
      </c>
      <c r="AK17" s="209">
        <v>0</v>
      </c>
      <c r="AL17" s="209">
        <v>0</v>
      </c>
      <c r="AM17" s="56"/>
      <c r="AN17" s="56"/>
      <c r="CC17" s="11"/>
      <c r="CD17" s="11"/>
    </row>
    <row r="18" spans="1:82" ht="16.5" customHeight="1">
      <c r="A18" s="68"/>
      <c r="B18" s="89"/>
      <c r="C18" s="197">
        <f t="shared" si="0"/>
        <v>0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209">
        <v>0</v>
      </c>
      <c r="S18" s="209">
        <v>0</v>
      </c>
      <c r="T18" s="209">
        <v>0</v>
      </c>
      <c r="U18" s="209">
        <v>0</v>
      </c>
      <c r="V18" s="209">
        <v>0</v>
      </c>
      <c r="W18" s="209">
        <v>0</v>
      </c>
      <c r="X18" s="209">
        <v>0</v>
      </c>
      <c r="Y18" s="209">
        <v>0</v>
      </c>
      <c r="Z18" s="209">
        <v>0</v>
      </c>
      <c r="AA18" s="209">
        <v>0</v>
      </c>
      <c r="AB18" s="209">
        <v>0</v>
      </c>
      <c r="AC18" s="209">
        <v>0</v>
      </c>
      <c r="AD18" s="209">
        <v>0</v>
      </c>
      <c r="AE18" s="209">
        <v>0</v>
      </c>
      <c r="AF18" s="209">
        <v>0</v>
      </c>
      <c r="AG18" s="209">
        <v>0</v>
      </c>
      <c r="AH18" s="209">
        <v>0</v>
      </c>
      <c r="AI18" s="209">
        <v>0</v>
      </c>
      <c r="AJ18" s="209">
        <v>0</v>
      </c>
      <c r="AK18" s="209">
        <v>0</v>
      </c>
      <c r="AL18" s="209">
        <v>0</v>
      </c>
      <c r="AM18" s="56"/>
      <c r="AN18" s="56"/>
      <c r="CC18" s="11"/>
      <c r="CD18" s="11"/>
    </row>
    <row r="19" spans="1:82" ht="16.5" customHeight="1">
      <c r="A19" s="68"/>
      <c r="B19" s="89"/>
      <c r="C19" s="197">
        <f t="shared" si="0"/>
        <v>0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209">
        <v>0</v>
      </c>
      <c r="T19" s="209">
        <v>0</v>
      </c>
      <c r="U19" s="209">
        <v>0</v>
      </c>
      <c r="V19" s="209">
        <v>0</v>
      </c>
      <c r="W19" s="209">
        <v>0</v>
      </c>
      <c r="X19" s="209">
        <v>0</v>
      </c>
      <c r="Y19" s="209">
        <v>0</v>
      </c>
      <c r="Z19" s="209">
        <v>0</v>
      </c>
      <c r="AA19" s="209">
        <v>0</v>
      </c>
      <c r="AB19" s="209">
        <v>0</v>
      </c>
      <c r="AC19" s="209">
        <v>0</v>
      </c>
      <c r="AD19" s="209">
        <v>0</v>
      </c>
      <c r="AE19" s="209">
        <v>0</v>
      </c>
      <c r="AF19" s="209">
        <v>0</v>
      </c>
      <c r="AG19" s="209">
        <v>0</v>
      </c>
      <c r="AH19" s="209">
        <v>0</v>
      </c>
      <c r="AI19" s="209">
        <v>0</v>
      </c>
      <c r="AJ19" s="209">
        <v>0</v>
      </c>
      <c r="AK19" s="209">
        <v>0</v>
      </c>
      <c r="AL19" s="209">
        <v>0</v>
      </c>
      <c r="AM19" s="56"/>
      <c r="AN19" s="56"/>
      <c r="CC19" s="11"/>
      <c r="CD19" s="11"/>
    </row>
    <row r="20" spans="1:82" ht="16.5" customHeight="1">
      <c r="A20" s="68"/>
      <c r="B20" s="89"/>
      <c r="C20" s="197">
        <f t="shared" si="0"/>
        <v>0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209">
        <v>0</v>
      </c>
      <c r="U20" s="209">
        <v>0</v>
      </c>
      <c r="V20" s="209">
        <v>0</v>
      </c>
      <c r="W20" s="209">
        <v>0</v>
      </c>
      <c r="X20" s="209">
        <v>0</v>
      </c>
      <c r="Y20" s="209">
        <v>0</v>
      </c>
      <c r="Z20" s="209">
        <v>0</v>
      </c>
      <c r="AA20" s="209">
        <v>0</v>
      </c>
      <c r="AB20" s="209">
        <v>0</v>
      </c>
      <c r="AC20" s="209">
        <v>0</v>
      </c>
      <c r="AD20" s="209">
        <v>0</v>
      </c>
      <c r="AE20" s="209">
        <v>0</v>
      </c>
      <c r="AF20" s="209">
        <v>0</v>
      </c>
      <c r="AG20" s="209">
        <v>0</v>
      </c>
      <c r="AH20" s="209">
        <v>0</v>
      </c>
      <c r="AI20" s="209">
        <v>0</v>
      </c>
      <c r="AJ20" s="209">
        <v>0</v>
      </c>
      <c r="AK20" s="209">
        <v>0</v>
      </c>
      <c r="AL20" s="209">
        <v>0</v>
      </c>
      <c r="AM20" s="56"/>
      <c r="AN20" s="56"/>
      <c r="CC20" s="11"/>
      <c r="CD20" s="11"/>
    </row>
    <row r="21" spans="1:82" ht="16.5" customHeight="1">
      <c r="A21" s="68"/>
      <c r="B21" s="89"/>
      <c r="C21" s="197">
        <f t="shared" si="0"/>
        <v>0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209">
        <v>0</v>
      </c>
      <c r="V21" s="209">
        <v>0</v>
      </c>
      <c r="W21" s="209">
        <v>0</v>
      </c>
      <c r="X21" s="209">
        <v>0</v>
      </c>
      <c r="Y21" s="209">
        <v>0</v>
      </c>
      <c r="Z21" s="209">
        <v>0</v>
      </c>
      <c r="AA21" s="209">
        <v>0</v>
      </c>
      <c r="AB21" s="209">
        <v>0</v>
      </c>
      <c r="AC21" s="209">
        <v>0</v>
      </c>
      <c r="AD21" s="209">
        <v>0</v>
      </c>
      <c r="AE21" s="209">
        <v>0</v>
      </c>
      <c r="AF21" s="209">
        <v>0</v>
      </c>
      <c r="AG21" s="209">
        <v>0</v>
      </c>
      <c r="AH21" s="209">
        <v>0</v>
      </c>
      <c r="AI21" s="209">
        <v>0</v>
      </c>
      <c r="AJ21" s="209">
        <v>0</v>
      </c>
      <c r="AK21" s="209">
        <v>0</v>
      </c>
      <c r="AL21" s="209">
        <v>0</v>
      </c>
      <c r="AM21" s="56"/>
      <c r="AN21" s="56"/>
      <c r="CC21" s="11"/>
      <c r="CD21" s="11"/>
    </row>
    <row r="22" spans="1:82" ht="16.5" customHeight="1">
      <c r="A22" s="68"/>
      <c r="B22" s="89"/>
      <c r="C22" s="197">
        <f t="shared" si="0"/>
        <v>0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209">
        <v>0</v>
      </c>
      <c r="W22" s="209">
        <v>0</v>
      </c>
      <c r="X22" s="209">
        <v>0</v>
      </c>
      <c r="Y22" s="209">
        <v>0</v>
      </c>
      <c r="Z22" s="209">
        <v>0</v>
      </c>
      <c r="AA22" s="209">
        <v>0</v>
      </c>
      <c r="AB22" s="209">
        <v>0</v>
      </c>
      <c r="AC22" s="209">
        <v>0</v>
      </c>
      <c r="AD22" s="209">
        <v>0</v>
      </c>
      <c r="AE22" s="209">
        <v>0</v>
      </c>
      <c r="AF22" s="209">
        <v>0</v>
      </c>
      <c r="AG22" s="209">
        <v>0</v>
      </c>
      <c r="AH22" s="209">
        <v>0</v>
      </c>
      <c r="AI22" s="209">
        <v>0</v>
      </c>
      <c r="AJ22" s="209">
        <v>0</v>
      </c>
      <c r="AK22" s="209">
        <v>0</v>
      </c>
      <c r="AL22" s="209">
        <v>0</v>
      </c>
      <c r="AM22" s="56"/>
      <c r="AN22" s="56"/>
      <c r="CC22" s="11"/>
      <c r="CD22" s="11"/>
    </row>
    <row r="23" spans="1:82" ht="16.5" customHeight="1">
      <c r="A23" s="68"/>
      <c r="B23" s="89"/>
      <c r="C23" s="197">
        <f t="shared" si="0"/>
        <v>0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247">
        <v>0</v>
      </c>
      <c r="X23" s="209">
        <v>0</v>
      </c>
      <c r="Y23" s="209">
        <v>0</v>
      </c>
      <c r="Z23" s="209">
        <v>0</v>
      </c>
      <c r="AA23" s="209">
        <v>0</v>
      </c>
      <c r="AB23" s="209">
        <v>0</v>
      </c>
      <c r="AC23" s="209">
        <v>0</v>
      </c>
      <c r="AD23" s="209">
        <v>0</v>
      </c>
      <c r="AE23" s="209">
        <v>0</v>
      </c>
      <c r="AF23" s="209">
        <v>0</v>
      </c>
      <c r="AG23" s="209">
        <v>0</v>
      </c>
      <c r="AH23" s="209">
        <v>0</v>
      </c>
      <c r="AI23" s="209">
        <v>0</v>
      </c>
      <c r="AJ23" s="209">
        <v>0</v>
      </c>
      <c r="AK23" s="209">
        <v>0</v>
      </c>
      <c r="AL23" s="209">
        <v>0</v>
      </c>
      <c r="AM23" s="56"/>
      <c r="AN23" s="56"/>
      <c r="CC23" s="11"/>
      <c r="CD23" s="11"/>
    </row>
    <row r="24" spans="1:82" ht="16.5" customHeight="1">
      <c r="A24" s="68"/>
      <c r="B24" s="89"/>
      <c r="C24" s="197">
        <f t="shared" si="0"/>
        <v>0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247">
        <v>0</v>
      </c>
      <c r="Y24" s="209">
        <v>0</v>
      </c>
      <c r="Z24" s="209">
        <v>0</v>
      </c>
      <c r="AA24" s="209">
        <v>0</v>
      </c>
      <c r="AB24" s="209">
        <v>0</v>
      </c>
      <c r="AC24" s="209">
        <v>0</v>
      </c>
      <c r="AD24" s="209">
        <v>0</v>
      </c>
      <c r="AE24" s="209">
        <v>0</v>
      </c>
      <c r="AF24" s="209">
        <v>0</v>
      </c>
      <c r="AG24" s="209">
        <v>0</v>
      </c>
      <c r="AH24" s="209">
        <v>0</v>
      </c>
      <c r="AI24" s="209">
        <v>0</v>
      </c>
      <c r="AJ24" s="209">
        <v>0</v>
      </c>
      <c r="AK24" s="209">
        <v>0</v>
      </c>
      <c r="AL24" s="209">
        <v>0</v>
      </c>
      <c r="AM24" s="56"/>
      <c r="AN24" s="120"/>
      <c r="CC24" s="11"/>
      <c r="CD24" s="11"/>
    </row>
    <row r="25" spans="1:82" ht="16.5" customHeight="1">
      <c r="A25" s="68"/>
      <c r="B25" s="89"/>
      <c r="C25" s="197">
        <f t="shared" si="0"/>
        <v>0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247">
        <v>0</v>
      </c>
      <c r="Z25" s="209">
        <v>0</v>
      </c>
      <c r="AA25" s="209">
        <v>0</v>
      </c>
      <c r="AB25" s="209">
        <v>0</v>
      </c>
      <c r="AC25" s="209">
        <v>0</v>
      </c>
      <c r="AD25" s="209">
        <v>0</v>
      </c>
      <c r="AE25" s="209">
        <v>0</v>
      </c>
      <c r="AF25" s="209">
        <v>0</v>
      </c>
      <c r="AG25" s="209">
        <v>0</v>
      </c>
      <c r="AH25" s="209">
        <v>0</v>
      </c>
      <c r="AI25" s="209">
        <v>0</v>
      </c>
      <c r="AJ25" s="209">
        <v>0</v>
      </c>
      <c r="AK25" s="209">
        <v>0</v>
      </c>
      <c r="AL25" s="209">
        <v>0</v>
      </c>
      <c r="AM25" s="56"/>
      <c r="AN25" s="120"/>
      <c r="CC25" s="11"/>
      <c r="CD25" s="11"/>
    </row>
    <row r="26" spans="1:82" ht="16.5" customHeight="1">
      <c r="A26" s="68"/>
      <c r="B26" s="89"/>
      <c r="C26" s="197">
        <f t="shared" si="0"/>
        <v>0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209">
        <v>0</v>
      </c>
      <c r="AA26" s="209">
        <v>0</v>
      </c>
      <c r="AB26" s="209">
        <v>0</v>
      </c>
      <c r="AC26" s="209">
        <v>0</v>
      </c>
      <c r="AD26" s="209">
        <v>0</v>
      </c>
      <c r="AE26" s="209">
        <v>0</v>
      </c>
      <c r="AF26" s="209">
        <v>0</v>
      </c>
      <c r="AG26" s="209">
        <v>0</v>
      </c>
      <c r="AH26" s="209">
        <v>0</v>
      </c>
      <c r="AI26" s="209">
        <v>0</v>
      </c>
      <c r="AJ26" s="209">
        <v>0</v>
      </c>
      <c r="AK26" s="209">
        <v>0</v>
      </c>
      <c r="AL26" s="209">
        <v>0</v>
      </c>
      <c r="AM26" s="56"/>
      <c r="AN26" s="120"/>
      <c r="CC26" s="11"/>
      <c r="CD26" s="11"/>
    </row>
    <row r="27" spans="1:82" ht="16.5" customHeight="1">
      <c r="A27" s="68"/>
      <c r="B27" s="89"/>
      <c r="C27" s="197">
        <f t="shared" si="0"/>
        <v>0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209">
        <v>0</v>
      </c>
      <c r="AB27" s="209">
        <v>0</v>
      </c>
      <c r="AC27" s="209">
        <v>0</v>
      </c>
      <c r="AD27" s="209">
        <v>0</v>
      </c>
      <c r="AE27" s="209">
        <v>0</v>
      </c>
      <c r="AF27" s="209">
        <v>0</v>
      </c>
      <c r="AG27" s="209">
        <v>0</v>
      </c>
      <c r="AH27" s="209">
        <v>0</v>
      </c>
      <c r="AI27" s="209">
        <v>0</v>
      </c>
      <c r="AJ27" s="209">
        <v>0</v>
      </c>
      <c r="AK27" s="209">
        <v>0</v>
      </c>
      <c r="AL27" s="209">
        <v>0</v>
      </c>
      <c r="AM27" s="56"/>
      <c r="AN27" s="120"/>
      <c r="CC27" s="11"/>
      <c r="CD27" s="11"/>
    </row>
    <row r="28" spans="1:82" ht="16.5" customHeight="1">
      <c r="A28" s="68"/>
      <c r="B28" s="89"/>
      <c r="C28" s="197">
        <f t="shared" si="0"/>
        <v>0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209">
        <v>0</v>
      </c>
      <c r="AC28" s="209">
        <v>0</v>
      </c>
      <c r="AD28" s="209">
        <v>0</v>
      </c>
      <c r="AE28" s="209">
        <v>0</v>
      </c>
      <c r="AF28" s="209">
        <v>0</v>
      </c>
      <c r="AG28" s="209">
        <v>0</v>
      </c>
      <c r="AH28" s="209">
        <v>0</v>
      </c>
      <c r="AI28" s="209">
        <v>0</v>
      </c>
      <c r="AJ28" s="209">
        <v>0</v>
      </c>
      <c r="AK28" s="209">
        <v>0</v>
      </c>
      <c r="AL28" s="209">
        <v>0</v>
      </c>
      <c r="AM28" s="56"/>
      <c r="AN28" s="120"/>
      <c r="CC28" s="11"/>
      <c r="CD28" s="11"/>
    </row>
    <row r="29" spans="1:82" ht="16.5" customHeight="1">
      <c r="A29" s="68"/>
      <c r="B29" s="89"/>
      <c r="C29" s="197">
        <f t="shared" si="0"/>
        <v>0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209">
        <v>0</v>
      </c>
      <c r="AD29" s="209">
        <v>0</v>
      </c>
      <c r="AE29" s="209">
        <v>0</v>
      </c>
      <c r="AF29" s="209">
        <v>0</v>
      </c>
      <c r="AG29" s="209">
        <v>0</v>
      </c>
      <c r="AH29" s="209">
        <v>0</v>
      </c>
      <c r="AI29" s="209">
        <v>0</v>
      </c>
      <c r="AJ29" s="209">
        <v>0</v>
      </c>
      <c r="AK29" s="209">
        <v>0</v>
      </c>
      <c r="AL29" s="209">
        <v>0</v>
      </c>
      <c r="AM29" s="56"/>
      <c r="AN29" s="120"/>
      <c r="CC29" s="11"/>
      <c r="CD29" s="11"/>
    </row>
    <row r="30" spans="1:82" ht="16.5" customHeight="1">
      <c r="A30" s="68"/>
      <c r="B30" s="89"/>
      <c r="C30" s="197">
        <f t="shared" si="0"/>
        <v>0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209">
        <v>0</v>
      </c>
      <c r="AE30" s="209">
        <v>0</v>
      </c>
      <c r="AF30" s="209">
        <v>0</v>
      </c>
      <c r="AG30" s="209">
        <v>0</v>
      </c>
      <c r="AH30" s="209">
        <v>0</v>
      </c>
      <c r="AI30" s="209">
        <v>0</v>
      </c>
      <c r="AJ30" s="209">
        <v>0</v>
      </c>
      <c r="AK30" s="209">
        <v>0</v>
      </c>
      <c r="AL30" s="209">
        <v>0</v>
      </c>
      <c r="AM30" s="56"/>
      <c r="AN30" s="120"/>
      <c r="CC30" s="11"/>
      <c r="CD30" s="11"/>
    </row>
    <row r="31" spans="1:82" ht="16.5" customHeight="1">
      <c r="A31" s="68"/>
      <c r="B31" s="89"/>
      <c r="C31" s="197">
        <f t="shared" si="0"/>
        <v>0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209">
        <v>0</v>
      </c>
      <c r="AF31" s="209">
        <v>0</v>
      </c>
      <c r="AG31" s="209">
        <v>0</v>
      </c>
      <c r="AH31" s="209">
        <v>0</v>
      </c>
      <c r="AI31" s="209">
        <v>0</v>
      </c>
      <c r="AJ31" s="209">
        <v>0</v>
      </c>
      <c r="AK31" s="209">
        <v>0</v>
      </c>
      <c r="AL31" s="209">
        <v>0</v>
      </c>
      <c r="AM31" s="56"/>
      <c r="AN31" s="120"/>
      <c r="CC31" s="11"/>
      <c r="CD31" s="11"/>
    </row>
    <row r="32" spans="1:82" ht="16.5" customHeight="1">
      <c r="A32" s="68"/>
      <c r="B32" s="89"/>
      <c r="C32" s="197">
        <f t="shared" si="0"/>
        <v>0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209">
        <v>0</v>
      </c>
      <c r="AG32" s="209">
        <v>0</v>
      </c>
      <c r="AH32" s="209">
        <v>0</v>
      </c>
      <c r="AI32" s="209">
        <v>0</v>
      </c>
      <c r="AJ32" s="209">
        <v>0</v>
      </c>
      <c r="AK32" s="209">
        <v>0</v>
      </c>
      <c r="AL32" s="209">
        <v>0</v>
      </c>
      <c r="AM32" s="56"/>
      <c r="AN32" s="120"/>
      <c r="CC32" s="11"/>
      <c r="CD32" s="11"/>
    </row>
    <row r="33" spans="1:82" ht="16.5" customHeight="1">
      <c r="A33" s="68"/>
      <c r="B33" s="89"/>
      <c r="C33" s="197">
        <f t="shared" si="0"/>
        <v>0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209">
        <v>0</v>
      </c>
      <c r="AH33" s="209">
        <v>0</v>
      </c>
      <c r="AI33" s="209">
        <v>0</v>
      </c>
      <c r="AJ33" s="209">
        <v>0</v>
      </c>
      <c r="AK33" s="209">
        <v>0</v>
      </c>
      <c r="AL33" s="209">
        <v>0</v>
      </c>
      <c r="AM33" s="56"/>
      <c r="AN33" s="120"/>
      <c r="CC33" s="11"/>
      <c r="CD33" s="11"/>
    </row>
    <row r="34" spans="1:82" ht="16.5" customHeight="1">
      <c r="A34" s="68"/>
      <c r="B34" s="89"/>
      <c r="C34" s="197">
        <f t="shared" si="0"/>
        <v>0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209">
        <v>0</v>
      </c>
      <c r="AI34" s="209">
        <v>0</v>
      </c>
      <c r="AJ34" s="209">
        <v>0</v>
      </c>
      <c r="AK34" s="209">
        <v>0</v>
      </c>
      <c r="AL34" s="209">
        <v>0</v>
      </c>
      <c r="AM34" s="56"/>
      <c r="AN34" s="120"/>
      <c r="CC34" s="11"/>
      <c r="CD34" s="11"/>
    </row>
    <row r="35" spans="1:82" ht="16.5" customHeight="1">
      <c r="A35" s="68"/>
      <c r="B35" s="89"/>
      <c r="C35" s="197">
        <f t="shared" si="0"/>
        <v>0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70"/>
      <c r="AI35" s="209">
        <v>0</v>
      </c>
      <c r="AJ35" s="209">
        <v>0</v>
      </c>
      <c r="AK35" s="209">
        <v>0</v>
      </c>
      <c r="AL35" s="209">
        <v>0</v>
      </c>
      <c r="AM35" s="56"/>
      <c r="AN35" s="120"/>
      <c r="CC35" s="11"/>
      <c r="CD35" s="11"/>
    </row>
    <row r="36" spans="1:82" ht="16.5" customHeight="1">
      <c r="A36" s="68"/>
      <c r="B36" s="89"/>
      <c r="C36" s="197">
        <f t="shared" si="0"/>
        <v>0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70"/>
      <c r="AI36" s="70"/>
      <c r="AJ36" s="209">
        <v>0</v>
      </c>
      <c r="AK36" s="209">
        <v>0</v>
      </c>
      <c r="AL36" s="209">
        <v>0</v>
      </c>
      <c r="AM36" s="56"/>
      <c r="AN36" s="120"/>
      <c r="CC36" s="11"/>
      <c r="CD36" s="11"/>
    </row>
    <row r="37" spans="1:82" ht="16.5" customHeight="1">
      <c r="A37" s="68"/>
      <c r="B37" s="89"/>
      <c r="C37" s="197">
        <f t="shared" si="0"/>
        <v>0</v>
      </c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70"/>
      <c r="AI37" s="70"/>
      <c r="AJ37" s="70"/>
      <c r="AK37" s="209">
        <v>0</v>
      </c>
      <c r="AL37" s="209">
        <v>0</v>
      </c>
      <c r="AM37" s="56"/>
      <c r="AN37" s="120"/>
      <c r="CC37" s="11"/>
      <c r="CD37" s="11"/>
    </row>
    <row r="38" spans="1:82" ht="16.5" customHeight="1">
      <c r="A38" s="68"/>
      <c r="B38" s="89"/>
      <c r="C38" s="197">
        <f t="shared" si="0"/>
        <v>0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70"/>
      <c r="AI38" s="70"/>
      <c r="AJ38" s="70"/>
      <c r="AK38" s="70"/>
      <c r="AL38" s="209">
        <v>0</v>
      </c>
      <c r="AM38" s="56"/>
      <c r="AN38" s="120"/>
      <c r="CC38" s="11"/>
      <c r="CD38" s="11"/>
    </row>
    <row r="39" spans="1:82" ht="16.5" customHeight="1">
      <c r="A39" s="68"/>
      <c r="B39" s="89"/>
      <c r="C39" s="197">
        <f t="shared" si="0"/>
        <v>0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70"/>
      <c r="AI39" s="70"/>
      <c r="AJ39" s="70"/>
      <c r="AK39" s="70"/>
      <c r="AL39" s="70"/>
      <c r="AM39" s="56"/>
      <c r="AN39" s="120"/>
      <c r="CC39" s="11"/>
      <c r="CD39" s="11"/>
    </row>
    <row r="40" spans="1:82" ht="16.5" customHeight="1">
      <c r="A40" s="68"/>
      <c r="B40" s="89"/>
      <c r="C40" s="197">
        <f t="shared" si="0"/>
        <v>0</v>
      </c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70"/>
      <c r="AI40" s="70"/>
      <c r="AJ40" s="70"/>
      <c r="AK40" s="70"/>
      <c r="AL40" s="70"/>
      <c r="AM40" s="56"/>
      <c r="AN40" s="120"/>
      <c r="CC40" s="11"/>
      <c r="CD40" s="11"/>
    </row>
    <row r="41" spans="1:82" ht="16.5" customHeight="1" thickBot="1">
      <c r="A41" s="68"/>
      <c r="B41" s="210"/>
      <c r="C41" s="197">
        <f t="shared" si="0"/>
        <v>0</v>
      </c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56"/>
      <c r="AN41" s="120"/>
      <c r="CC41" s="11"/>
      <c r="CD41" s="11"/>
    </row>
    <row r="42" spans="1:82" s="57" customFormat="1" ht="16.5" customHeight="1" thickBot="1">
      <c r="A42" s="211" t="s">
        <v>28</v>
      </c>
      <c r="B42" s="206">
        <f>SUM(B4:B41)</f>
        <v>0</v>
      </c>
      <c r="C42" s="212">
        <f>SUM(C4:C41)</f>
        <v>0</v>
      </c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8"/>
      <c r="AN42" s="88"/>
    </row>
    <row r="43" spans="1:82">
      <c r="A43" s="16" t="s">
        <v>32</v>
      </c>
      <c r="BZ43"/>
      <c r="CA43"/>
      <c r="CC43" s="11"/>
      <c r="CD43" s="11"/>
    </row>
    <row r="44" spans="1:82" s="42" customFormat="1">
      <c r="A44" s="39"/>
      <c r="B44" s="40" t="s">
        <v>29</v>
      </c>
      <c r="C44" s="41">
        <v>3</v>
      </c>
      <c r="D44" s="41">
        <v>4</v>
      </c>
      <c r="E44" s="41">
        <v>5</v>
      </c>
      <c r="F44" s="41">
        <v>6</v>
      </c>
      <c r="G44" s="41">
        <v>7</v>
      </c>
      <c r="H44" s="41">
        <v>8</v>
      </c>
      <c r="I44" s="41">
        <v>9</v>
      </c>
      <c r="J44" s="41">
        <v>10</v>
      </c>
      <c r="K44" s="41">
        <v>11</v>
      </c>
      <c r="L44" s="41">
        <v>12</v>
      </c>
      <c r="M44" s="41">
        <v>13</v>
      </c>
      <c r="N44" s="41">
        <v>14</v>
      </c>
      <c r="O44" s="41">
        <v>15</v>
      </c>
      <c r="P44" s="41">
        <v>16</v>
      </c>
      <c r="Q44" s="41">
        <v>17</v>
      </c>
      <c r="R44" s="41">
        <v>18</v>
      </c>
      <c r="S44" s="41">
        <v>19</v>
      </c>
      <c r="T44" s="41">
        <v>20</v>
      </c>
      <c r="U44" s="41">
        <v>21</v>
      </c>
      <c r="V44" s="41">
        <v>22</v>
      </c>
      <c r="W44" s="41">
        <v>23</v>
      </c>
      <c r="X44" s="41">
        <v>24</v>
      </c>
      <c r="Y44" s="41">
        <v>25</v>
      </c>
      <c r="Z44" s="41">
        <v>26</v>
      </c>
      <c r="AA44" s="41">
        <v>27</v>
      </c>
      <c r="AB44" s="41">
        <v>28</v>
      </c>
      <c r="AC44" s="41">
        <v>29</v>
      </c>
      <c r="AD44" s="41">
        <v>30</v>
      </c>
      <c r="AE44" s="41">
        <v>31</v>
      </c>
      <c r="AF44" s="41">
        <v>32</v>
      </c>
      <c r="AG44" s="41">
        <v>33</v>
      </c>
      <c r="AH44" s="41">
        <v>34</v>
      </c>
      <c r="AI44" s="41">
        <v>35</v>
      </c>
      <c r="AJ44" s="41">
        <v>36</v>
      </c>
      <c r="AK44" s="41">
        <v>37</v>
      </c>
      <c r="AL44" s="41">
        <v>38</v>
      </c>
      <c r="AM44" s="15"/>
      <c r="AN44" s="15"/>
      <c r="AO44" s="15"/>
      <c r="AP44" s="15"/>
      <c r="AQ44" s="15"/>
      <c r="AR44" s="15"/>
      <c r="AS44" s="11"/>
      <c r="AT44" s="11"/>
      <c r="AU44" s="11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1"/>
      <c r="BM44" s="15"/>
      <c r="BN44" s="11"/>
      <c r="BO44" s="11"/>
      <c r="BP44" s="11"/>
      <c r="BQ44"/>
      <c r="BR44"/>
      <c r="BS44" s="11"/>
      <c r="BT44"/>
      <c r="BU44"/>
      <c r="BV44" s="11"/>
      <c r="BW44" s="11"/>
      <c r="BX44" s="11"/>
      <c r="BY44" s="13"/>
      <c r="BZ44" s="13"/>
      <c r="CA44" s="13"/>
      <c r="CB44" s="13"/>
      <c r="CC44" s="13"/>
      <c r="CD44" s="13"/>
    </row>
    <row r="45" spans="1:82" s="14" customFormat="1">
      <c r="A45" s="37"/>
      <c r="B45" s="27"/>
      <c r="C45" s="20" t="e">
        <f>SUM($E$4:E6)/($B$4+$B$5+$B$6)</f>
        <v>#DIV/0!</v>
      </c>
      <c r="D45" s="20" t="e">
        <f>SUM($E$4:F6)/($B$4+$B$5+$B$6)</f>
        <v>#DIV/0!</v>
      </c>
      <c r="E45" s="20" t="e">
        <f>SUM($E$4:G6)/($B$4+$B$5+$B$6)</f>
        <v>#DIV/0!</v>
      </c>
      <c r="F45" s="20" t="e">
        <f>SUM($E$4:H6)/($B$4+$B$5+$B$6)</f>
        <v>#DIV/0!</v>
      </c>
      <c r="G45" s="20" t="e">
        <f>SUM($E$4:I6)/($B$4+$B$5+$B$6)</f>
        <v>#DIV/0!</v>
      </c>
      <c r="H45" s="20" t="e">
        <f>SUM($E$4:J6)/($B$4+$B$5+$B$6)</f>
        <v>#DIV/0!</v>
      </c>
      <c r="I45" s="20" t="e">
        <f>SUM($E$4:K6)/($B$4+$B$5+$B$6)</f>
        <v>#DIV/0!</v>
      </c>
      <c r="J45" s="20" t="e">
        <f>SUM($E$4:L6)/($B$4+$B$5+$B$6)</f>
        <v>#DIV/0!</v>
      </c>
      <c r="K45" s="20" t="e">
        <f>SUM($E$4:M6)/($B$4+$B$5+$B$6)</f>
        <v>#DIV/0!</v>
      </c>
      <c r="L45" s="20" t="e">
        <f>SUM($E$4:N6)/($B$4+$B$5+$B$6)</f>
        <v>#DIV/0!</v>
      </c>
      <c r="M45" s="20" t="e">
        <f>SUM($E$4:O6)/($B$4+$B$5+$B$6)</f>
        <v>#DIV/0!</v>
      </c>
      <c r="N45" s="20" t="e">
        <f>SUM($E$4:P6)/($B$4+$B$5+$B$6)</f>
        <v>#DIV/0!</v>
      </c>
      <c r="O45" s="20" t="e">
        <f>SUM($E$4:Q6)/($B$4+$B$5+$B$6)</f>
        <v>#DIV/0!</v>
      </c>
      <c r="P45" s="20" t="e">
        <f>SUM($E$4:R6)/($B$4+$B$5+$B$6)</f>
        <v>#DIV/0!</v>
      </c>
      <c r="Q45" s="20" t="e">
        <f>SUM($E$4:S6)/($B$4+$B$5+$B$6)</f>
        <v>#DIV/0!</v>
      </c>
      <c r="R45" s="20" t="e">
        <f>SUM($E$4:T6)/($B$4+$B$5+$B$6)</f>
        <v>#DIV/0!</v>
      </c>
      <c r="S45" s="20" t="e">
        <f>SUM($E$4:U6)/($B$4+$B$5+$B$6)</f>
        <v>#DIV/0!</v>
      </c>
      <c r="T45" s="20" t="e">
        <f>SUM($E$4:V6)/($B$4+$B$5+$B$6)</f>
        <v>#DIV/0!</v>
      </c>
      <c r="U45" s="20" t="e">
        <f>SUM($E$4:W6)/($B$4+$B$5+$B$6)</f>
        <v>#DIV/0!</v>
      </c>
      <c r="V45" s="20" t="e">
        <f>SUM($E$4:X6)/($B$4+$B$5+$B$6)</f>
        <v>#DIV/0!</v>
      </c>
      <c r="W45" s="20" t="e">
        <f>SUM($E$4:Y6)/($B$4+$B$5+$B$6)</f>
        <v>#DIV/0!</v>
      </c>
      <c r="X45" s="20" t="e">
        <f>SUM($E$4:Z6)/($B$4+$B$5+$B$6)</f>
        <v>#DIV/0!</v>
      </c>
      <c r="Y45" s="20" t="e">
        <f>SUM($E$4:AA6)/($B$4+$B$5+$B$6)</f>
        <v>#DIV/0!</v>
      </c>
      <c r="Z45" s="20" t="e">
        <f>SUM($E$4:AB6)/($B$4+$B$5+$B$6)</f>
        <v>#DIV/0!</v>
      </c>
      <c r="AA45" s="20" t="e">
        <f>SUM($E$4:AC6)/($B$4+$B$5+$B$6)</f>
        <v>#DIV/0!</v>
      </c>
      <c r="AB45" s="20" t="e">
        <f>SUM($E$4:AD6)/($B$4+$B$5+$B$6)</f>
        <v>#DIV/0!</v>
      </c>
      <c r="AC45" s="20" t="e">
        <f>SUM($E$4:AE6)/($B$4+$B$5+$B$6)</f>
        <v>#DIV/0!</v>
      </c>
      <c r="AD45" s="20" t="e">
        <f>SUM($E$4:AF6)/($B$4+$B$5+$B$6)</f>
        <v>#DIV/0!</v>
      </c>
      <c r="AE45" s="20" t="e">
        <f>SUM($E$4:AG6)/($B$4+$B$5+$B$6)</f>
        <v>#DIV/0!</v>
      </c>
      <c r="AF45" s="20" t="e">
        <f>SUM($E$4:AH6)/($B$4+$B$5+$B$6)</f>
        <v>#DIV/0!</v>
      </c>
      <c r="AG45" s="20" t="e">
        <f>SUM($E$4:AI6)/($B$4+$B$5+$B$6)</f>
        <v>#DIV/0!</v>
      </c>
      <c r="AH45" s="20" t="e">
        <f>SUM($E$4:AJ6)/($B$4+$B$5+$B$6)</f>
        <v>#DIV/0!</v>
      </c>
      <c r="AI45" s="20" t="e">
        <f>SUM($E$4:AK6)/($B$4+$B$5+$B$6)</f>
        <v>#DIV/0!</v>
      </c>
      <c r="AJ45" s="196" t="e">
        <f>SUM($E$4:AL6)/($B$4+$B$5+$B$6)</f>
        <v>#DIV/0!</v>
      </c>
      <c r="AK45" s="20"/>
      <c r="AL45" s="29"/>
      <c r="AM45" s="15"/>
      <c r="AN45" s="15"/>
      <c r="AO45" s="15"/>
      <c r="AP45" s="15"/>
      <c r="AQ45" s="15"/>
      <c r="AR45" s="15"/>
      <c r="AS45" s="11"/>
      <c r="AT45" s="11"/>
      <c r="AU45" s="11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1"/>
      <c r="BM45" s="15"/>
      <c r="BN45" s="11"/>
      <c r="BO45" s="11"/>
      <c r="BP45" s="11"/>
      <c r="BQ45"/>
      <c r="BR45"/>
      <c r="BS45"/>
      <c r="BT45"/>
      <c r="BU45"/>
      <c r="BV45" s="11"/>
      <c r="BW45" s="11"/>
      <c r="BX45" s="11"/>
      <c r="BY45" s="11"/>
      <c r="BZ45" s="11"/>
      <c r="CA45" s="11"/>
      <c r="CB45" s="11"/>
      <c r="CC45" s="11"/>
      <c r="CD45" s="11"/>
    </row>
    <row r="46" spans="1:82" s="14" customFormat="1">
      <c r="A46" s="37"/>
      <c r="B46" s="27"/>
      <c r="C46" s="20" t="e">
        <f>SUM($H$7:H9)/($B$7+$B$8+$B$9)</f>
        <v>#DIV/0!</v>
      </c>
      <c r="D46" s="20" t="e">
        <f>SUM($H$7:I9)/($B$7+$B$8+$B$9)</f>
        <v>#DIV/0!</v>
      </c>
      <c r="E46" s="20" t="e">
        <f>SUM($H$7:J9)/($B$7+$B$8+$B$9)</f>
        <v>#DIV/0!</v>
      </c>
      <c r="F46" s="20" t="e">
        <f>SUM($H$7:K9)/($B$7+$B$8+$B$9)</f>
        <v>#DIV/0!</v>
      </c>
      <c r="G46" s="20" t="e">
        <f>SUM($H$7:L9)/($B$7+$B$8+$B$9)</f>
        <v>#DIV/0!</v>
      </c>
      <c r="H46" s="20" t="e">
        <f>SUM($H$7:M9)/($B$7+$B$8+$B$9)</f>
        <v>#DIV/0!</v>
      </c>
      <c r="I46" s="20" t="e">
        <f>SUM($H$7:N9)/($B$7+$B$8+$B$9)</f>
        <v>#DIV/0!</v>
      </c>
      <c r="J46" s="20" t="e">
        <f>SUM($H$7:O9)/($B$7+$B$8+$B$9)</f>
        <v>#DIV/0!</v>
      </c>
      <c r="K46" s="20" t="e">
        <f>SUM($H$7:P9)/($B$7+$B$8+$B$9)</f>
        <v>#DIV/0!</v>
      </c>
      <c r="L46" s="20" t="e">
        <f>SUM($H$7:Q9)/($B$7+$B$8+$B$9)</f>
        <v>#DIV/0!</v>
      </c>
      <c r="M46" s="20" t="e">
        <f>SUM($H$7:R9)/($B$7+$B$8+$B$9)</f>
        <v>#DIV/0!</v>
      </c>
      <c r="N46" s="20" t="e">
        <f>SUM($H$7:S9)/($B$7+$B$8+$B$9)</f>
        <v>#DIV/0!</v>
      </c>
      <c r="O46" s="20" t="e">
        <f>SUM($H$7:T9)/($B$7+$B$8+$B$9)</f>
        <v>#DIV/0!</v>
      </c>
      <c r="P46" s="20" t="e">
        <f>SUM($H$7:U9)/($B$7+$B$8+$B$9)</f>
        <v>#DIV/0!</v>
      </c>
      <c r="Q46" s="20" t="e">
        <f>SUM($H$7:V9)/($B$7+$B$8+$B$9)</f>
        <v>#DIV/0!</v>
      </c>
      <c r="R46" s="20" t="e">
        <f>SUM($H$7:W9)/($B$7+$B$8+$B$9)</f>
        <v>#DIV/0!</v>
      </c>
      <c r="S46" s="20" t="e">
        <f>SUM($H$7:X9)/($B$7+$B$8+$B$9)</f>
        <v>#DIV/0!</v>
      </c>
      <c r="T46" s="20" t="e">
        <f>SUM($H$7:Y9)/($B$7+$B$8+$B$9)</f>
        <v>#DIV/0!</v>
      </c>
      <c r="U46" s="20" t="e">
        <f>SUM($H$7:Z9)/($B$7+$B$8+$B$9)</f>
        <v>#DIV/0!</v>
      </c>
      <c r="V46" s="20" t="e">
        <f>SUM($H$7:AA9)/($B$7+$B$8+$B$9)</f>
        <v>#DIV/0!</v>
      </c>
      <c r="W46" s="20" t="e">
        <f>SUM($H$7:AB9)/($B$7+$B$8+$B$9)</f>
        <v>#DIV/0!</v>
      </c>
      <c r="X46" s="20" t="e">
        <f>SUM($H$7:AC9)/($B$7+$B$8+$B$9)</f>
        <v>#DIV/0!</v>
      </c>
      <c r="Y46" s="20" t="e">
        <f>SUM($H$7:AD9)/($B$7+$B$8+$B$9)</f>
        <v>#DIV/0!</v>
      </c>
      <c r="Z46" s="20" t="e">
        <f>SUM($H$7:AE9)/($B$7+$B$8+$B$9)</f>
        <v>#DIV/0!</v>
      </c>
      <c r="AA46" s="20" t="e">
        <f>SUM($H$7:AF9)/($B$7+$B$8+$B$9)</f>
        <v>#DIV/0!</v>
      </c>
      <c r="AB46" s="20" t="e">
        <f>SUM($H$7:AG9)/($B$7+$B$8+$B$9)</f>
        <v>#DIV/0!</v>
      </c>
      <c r="AC46" s="20" t="e">
        <f>SUM($H$7:AH9)/($B$7+$B$8+$B$9)</f>
        <v>#DIV/0!</v>
      </c>
      <c r="AD46" s="20" t="e">
        <f>SUM($H$7:AI9)/($B$7+$B$8+$B$9)</f>
        <v>#DIV/0!</v>
      </c>
      <c r="AE46" s="20" t="e">
        <f>SUM($H$7:AJ9)/($B$7+$B$8+$B$9)</f>
        <v>#DIV/0!</v>
      </c>
      <c r="AF46" s="20" t="e">
        <f>SUM($H$7:AK9)/($B$7+$B$8+$B$9)</f>
        <v>#DIV/0!</v>
      </c>
      <c r="AG46" s="196" t="e">
        <f>SUM($H$7:AL9)/($B$7+$B$8+$B$9)</f>
        <v>#DIV/0!</v>
      </c>
      <c r="AH46" s="20"/>
      <c r="AI46" s="29"/>
      <c r="AJ46" s="20"/>
      <c r="AK46" s="20"/>
      <c r="AL46" s="20"/>
      <c r="AM46" s="15"/>
      <c r="AN46" s="15"/>
      <c r="AO46" s="15"/>
      <c r="AP46" s="15"/>
      <c r="AQ46" s="15"/>
      <c r="AR46" s="15"/>
      <c r="AS46" s="11"/>
      <c r="AT46" s="11"/>
      <c r="AU46" s="11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1"/>
      <c r="BM46" s="15"/>
      <c r="BN46" s="11"/>
      <c r="BO46" s="11"/>
      <c r="BP46" s="11"/>
      <c r="BQ46"/>
      <c r="BR46"/>
      <c r="BS46"/>
      <c r="BT46"/>
      <c r="BU46"/>
      <c r="BV46" s="11"/>
      <c r="BW46" s="11"/>
      <c r="BX46" s="11"/>
      <c r="BY46" s="11"/>
      <c r="BZ46" s="11"/>
      <c r="CA46" s="11"/>
      <c r="CB46" s="11"/>
      <c r="CC46" s="11"/>
      <c r="CD46" s="11"/>
    </row>
    <row r="47" spans="1:82" s="14" customFormat="1">
      <c r="A47" s="37"/>
      <c r="B47" s="27"/>
      <c r="C47" s="20" t="e">
        <f>SUM($K$10:K12)/($B$10+$B$11+$B$12)</f>
        <v>#DIV/0!</v>
      </c>
      <c r="D47" s="20" t="e">
        <f>SUM($K$10:L12)/($B$10+$B$11+$B$12)</f>
        <v>#DIV/0!</v>
      </c>
      <c r="E47" s="20" t="e">
        <f>SUM($K$10:M12)/($B$10+$B$11+$B$12)</f>
        <v>#DIV/0!</v>
      </c>
      <c r="F47" s="20" t="e">
        <f>SUM($K$10:N12)/($B$10+$B$11+$B$12)</f>
        <v>#DIV/0!</v>
      </c>
      <c r="G47" s="20" t="e">
        <f>SUM($K$10:O12)/($B$10+$B$11+$B$12)</f>
        <v>#DIV/0!</v>
      </c>
      <c r="H47" s="20" t="e">
        <f>SUM($K$10:P12)/($B$10+$B$11+$B$12)</f>
        <v>#DIV/0!</v>
      </c>
      <c r="I47" s="20" t="e">
        <f>SUM($K$10:Q12)/($B$10+$B$11+$B$12)</f>
        <v>#DIV/0!</v>
      </c>
      <c r="J47" s="20" t="e">
        <f>SUM($K$10:R12)/($B$10+$B$11+$B$12)</f>
        <v>#DIV/0!</v>
      </c>
      <c r="K47" s="20" t="e">
        <f>SUM($K$10:S12)/($B$10+$B$11+$B$12)</f>
        <v>#DIV/0!</v>
      </c>
      <c r="L47" s="20" t="e">
        <f>SUM($K$10:T12)/($B$10+$B$11+$B$12)</f>
        <v>#DIV/0!</v>
      </c>
      <c r="M47" s="20" t="e">
        <f>SUM($K$10:U12)/($B$10+$B$11+$B$12)</f>
        <v>#DIV/0!</v>
      </c>
      <c r="N47" s="20" t="e">
        <f>SUM($K$10:V12)/($B$10+$B$11+$B$12)</f>
        <v>#DIV/0!</v>
      </c>
      <c r="O47" s="20" t="e">
        <f>SUM($K$10:W12)/($B$10+$B$11+$B$12)</f>
        <v>#DIV/0!</v>
      </c>
      <c r="P47" s="20" t="e">
        <f>SUM($K$10:X12)/($B$10+$B$11+$B$12)</f>
        <v>#DIV/0!</v>
      </c>
      <c r="Q47" s="20" t="e">
        <f>SUM($K$10:Y12)/($B$10+$B$11+$B$12)</f>
        <v>#DIV/0!</v>
      </c>
      <c r="R47" s="20" t="e">
        <f>SUM($K$10:Z12)/($B$10+$B$11+$B$12)</f>
        <v>#DIV/0!</v>
      </c>
      <c r="S47" s="20" t="e">
        <f>SUM($K$10:AA12)/($B$10+$B$11+$B$12)</f>
        <v>#DIV/0!</v>
      </c>
      <c r="T47" s="20" t="e">
        <f>SUM($K$10:AB12)/($B$10+$B$11+$B$12)</f>
        <v>#DIV/0!</v>
      </c>
      <c r="U47" s="20" t="e">
        <f>SUM($K$10:AC12)/($B$10+$B$11+$B$12)</f>
        <v>#DIV/0!</v>
      </c>
      <c r="V47" s="20" t="e">
        <f>SUM($K$10:AD12)/($B$10+$B$11+$B$12)</f>
        <v>#DIV/0!</v>
      </c>
      <c r="W47" s="20" t="e">
        <f>SUM($K$10:AE12)/($B$10+$B$11+$B$12)</f>
        <v>#DIV/0!</v>
      </c>
      <c r="X47" s="20" t="e">
        <f>SUM($K$10:AF12)/($B$10+$B$11+$B$12)</f>
        <v>#DIV/0!</v>
      </c>
      <c r="Y47" s="20" t="e">
        <f>SUM($K$10:AG12)/($B$10+$B$11+$B$12)</f>
        <v>#DIV/0!</v>
      </c>
      <c r="Z47" s="20" t="e">
        <f>SUM($K$10:AH12)/($B$10+$B$11+$B$12)</f>
        <v>#DIV/0!</v>
      </c>
      <c r="AA47" s="20" t="e">
        <f>SUM($K$10:AI12)/($B$10+$B$11+$B$12)</f>
        <v>#DIV/0!</v>
      </c>
      <c r="AB47" s="20" t="e">
        <f>SUM($K$10:AJ12)/($B$10+$B$11+$B$12)</f>
        <v>#DIV/0!</v>
      </c>
      <c r="AC47" s="20" t="e">
        <f>SUM($K$10:AK12)/($B$10+$B$11+$B$12)</f>
        <v>#DIV/0!</v>
      </c>
      <c r="AD47" s="196" t="e">
        <f>SUM($K$10:AL12)/($B$10+$B$11+$B$12)</f>
        <v>#DIV/0!</v>
      </c>
      <c r="AE47" s="20"/>
      <c r="AF47" s="29"/>
      <c r="AG47" s="20"/>
      <c r="AH47" s="20"/>
      <c r="AI47" s="20"/>
      <c r="AJ47" s="20"/>
      <c r="AK47" s="20"/>
      <c r="AL47" s="20"/>
      <c r="AM47" s="15"/>
      <c r="AN47" s="15"/>
      <c r="AO47" s="15"/>
      <c r="AP47" s="15"/>
      <c r="AQ47" s="15"/>
      <c r="AR47" s="15"/>
      <c r="AS47" s="11"/>
      <c r="AT47" s="11"/>
      <c r="AU47" s="11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1"/>
      <c r="BM47" s="15"/>
      <c r="BN47" s="11"/>
      <c r="BO47" s="11"/>
      <c r="BP47" s="11"/>
      <c r="BQ47"/>
      <c r="BR47"/>
      <c r="BS47"/>
      <c r="BT47"/>
      <c r="BU47"/>
      <c r="BV47" s="11"/>
      <c r="BW47" s="11"/>
      <c r="BX47" s="11"/>
      <c r="BY47" s="11"/>
      <c r="BZ47" s="11"/>
      <c r="CA47" s="11"/>
      <c r="CB47" s="11"/>
      <c r="CC47" s="11"/>
      <c r="CD47" s="11"/>
    </row>
    <row r="48" spans="1:82" s="14" customFormat="1">
      <c r="A48" s="37"/>
      <c r="B48" s="27"/>
      <c r="C48" s="20" t="e">
        <f>SUM($N$13:N15)/($B$13+$B$14+$B$15)</f>
        <v>#DIV/0!</v>
      </c>
      <c r="D48" s="20" t="e">
        <f>SUM($N$13:O15)/($B$13+$B$14+$B$15)</f>
        <v>#DIV/0!</v>
      </c>
      <c r="E48" s="20" t="e">
        <f>SUM($N$13:P15)/($B$13+$B$14+$B$15)</f>
        <v>#DIV/0!</v>
      </c>
      <c r="F48" s="20" t="e">
        <f>SUM($N$13:Q15)/($B$13+$B$14+$B$15)</f>
        <v>#DIV/0!</v>
      </c>
      <c r="G48" s="20" t="e">
        <f>SUM($N$13:R15)/($B$13+$B$14+$B$15)</f>
        <v>#DIV/0!</v>
      </c>
      <c r="H48" s="20" t="e">
        <f>SUM($N$13:S15)/($B$13+$B$14+$B$15)</f>
        <v>#DIV/0!</v>
      </c>
      <c r="I48" s="20" t="e">
        <f>SUM($N$13:T15)/($B$13+$B$14+$B$15)</f>
        <v>#DIV/0!</v>
      </c>
      <c r="J48" s="20" t="e">
        <f>SUM($N$13:U15)/($B$13+$B$14+$B$15)</f>
        <v>#DIV/0!</v>
      </c>
      <c r="K48" s="20" t="e">
        <f>SUM($N$13:V15)/($B$13+$B$14+$B$15)</f>
        <v>#DIV/0!</v>
      </c>
      <c r="L48" s="20" t="e">
        <f>SUM($N$13:W15)/($B$13+$B$14+$B$15)</f>
        <v>#DIV/0!</v>
      </c>
      <c r="M48" s="20" t="e">
        <f>SUM($N$13:X15)/($B$13+$B$14+$B$15)</f>
        <v>#DIV/0!</v>
      </c>
      <c r="N48" s="20" t="e">
        <f>SUM($N$13:Y15)/($B$13+$B$14+$B$15)</f>
        <v>#DIV/0!</v>
      </c>
      <c r="O48" s="20" t="e">
        <f>SUM($N$13:Z15)/($B$13+$B$14+$B$15)</f>
        <v>#DIV/0!</v>
      </c>
      <c r="P48" s="20" t="e">
        <f>SUM($N$13:AA15)/($B$13+$B$14+$B$15)</f>
        <v>#DIV/0!</v>
      </c>
      <c r="Q48" s="20" t="e">
        <f>SUM($N$13:AB15)/($B$13+$B$14+$B$15)</f>
        <v>#DIV/0!</v>
      </c>
      <c r="R48" s="20" t="e">
        <f>SUM($N$13:AC15)/($B$13+$B$14+$B$15)</f>
        <v>#DIV/0!</v>
      </c>
      <c r="S48" s="20" t="e">
        <f>SUM($N$13:AD15)/($B$13+$B$14+$B$15)</f>
        <v>#DIV/0!</v>
      </c>
      <c r="T48" s="20" t="e">
        <f>SUM($N$13:AE15)/($B$13+$B$14+$B$15)</f>
        <v>#DIV/0!</v>
      </c>
      <c r="U48" s="20" t="e">
        <f>SUM($N$13:AF15)/($B$13+$B$14+$B$15)</f>
        <v>#DIV/0!</v>
      </c>
      <c r="V48" s="20" t="e">
        <f>SUM($N$13:AG15)/($B$13+$B$14+$B$15)</f>
        <v>#DIV/0!</v>
      </c>
      <c r="W48" s="20" t="e">
        <f>SUM($N$13:AH15)/($B$13+$B$14+$B$15)</f>
        <v>#DIV/0!</v>
      </c>
      <c r="X48" s="20" t="e">
        <f>SUM($N$13:AI15)/($B$13+$B$14+$B$15)</f>
        <v>#DIV/0!</v>
      </c>
      <c r="Y48" s="20" t="e">
        <f>SUM($N$13:AJ15)/($B$13+$B$14+$B$15)</f>
        <v>#DIV/0!</v>
      </c>
      <c r="Z48" s="20" t="e">
        <f>SUM($N$13:AK15)/($B$13+$B$14+$B$15)</f>
        <v>#DIV/0!</v>
      </c>
      <c r="AA48" s="196" t="e">
        <f>SUM($N$13:AL15)/($B$13+$B$14+$B$15)</f>
        <v>#DIV/0!</v>
      </c>
      <c r="AB48" s="20"/>
      <c r="AC48" s="29"/>
      <c r="AD48" s="20"/>
      <c r="AE48" s="20"/>
      <c r="AF48" s="20"/>
      <c r="AG48" s="20"/>
      <c r="AH48" s="20"/>
      <c r="AI48" s="20"/>
      <c r="AJ48" s="20"/>
      <c r="AK48" s="20"/>
      <c r="AL48" s="20"/>
      <c r="AM48" s="15"/>
      <c r="AN48" s="15"/>
      <c r="AO48" s="15"/>
      <c r="AP48" s="15"/>
      <c r="AQ48" s="15"/>
      <c r="AR48" s="15"/>
      <c r="AS48" s="11"/>
      <c r="AT48" s="11"/>
      <c r="AU48" s="11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1"/>
      <c r="BM48" s="15"/>
      <c r="BN48" s="11"/>
      <c r="BO48" s="11"/>
      <c r="BP48" s="11"/>
      <c r="BQ48"/>
      <c r="BR48"/>
      <c r="BS48"/>
      <c r="BT48"/>
      <c r="BU48"/>
      <c r="BV48" s="11"/>
      <c r="BW48" s="11"/>
      <c r="BX48" s="11"/>
      <c r="BY48" s="11"/>
      <c r="BZ48" s="11"/>
      <c r="CA48" s="11"/>
      <c r="CB48" s="11"/>
      <c r="CC48" s="11"/>
      <c r="CD48" s="11"/>
    </row>
    <row r="49" spans="1:82" s="14" customFormat="1">
      <c r="A49" s="37"/>
      <c r="B49" s="27"/>
      <c r="C49" s="20" t="e">
        <f>SUM($N$16:Q18)/($B$16+$B$17+$B$18)</f>
        <v>#DIV/0!</v>
      </c>
      <c r="D49" s="20" t="e">
        <f>SUM($N$16:R18)/($B$16+$B$17+$B$18)</f>
        <v>#DIV/0!</v>
      </c>
      <c r="E49" s="20" t="e">
        <f>SUM($N$16:S18)/($B$16+$B$17+$B$18)</f>
        <v>#DIV/0!</v>
      </c>
      <c r="F49" s="20" t="e">
        <f>SUM($N$16:T18)/($B$16+$B$17+$B$18)</f>
        <v>#DIV/0!</v>
      </c>
      <c r="G49" s="20" t="e">
        <f>SUM($N$16:U18)/($B$16+$B$17+$B$18)</f>
        <v>#DIV/0!</v>
      </c>
      <c r="H49" s="20" t="e">
        <f>SUM($N$16:V18)/($B$16+$B$17+$B$18)</f>
        <v>#DIV/0!</v>
      </c>
      <c r="I49" s="20" t="e">
        <f>SUM($N$16:W18)/($B$16+$B$17+$B$18)</f>
        <v>#DIV/0!</v>
      </c>
      <c r="J49" s="20" t="e">
        <f>SUM($N$16:X18)/($B$16+$B$17+$B$18)</f>
        <v>#DIV/0!</v>
      </c>
      <c r="K49" s="20" t="e">
        <f>SUM($N$16:Y18)/($B$16+$B$17+$B$18)</f>
        <v>#DIV/0!</v>
      </c>
      <c r="L49" s="20" t="e">
        <f>SUM($N$16:Z18)/($B$16+$B$17+$B$18)</f>
        <v>#DIV/0!</v>
      </c>
      <c r="M49" s="20" t="e">
        <f>SUM($N$16:AA18)/($B$16+$B$17+$B$18)</f>
        <v>#DIV/0!</v>
      </c>
      <c r="N49" s="20" t="e">
        <f>SUM($N$16:AB18)/($B$16+$B$17+$B$18)</f>
        <v>#DIV/0!</v>
      </c>
      <c r="O49" s="20" t="e">
        <f>SUM($N$16:AC18)/($B$16+$B$17+$B$18)</f>
        <v>#DIV/0!</v>
      </c>
      <c r="P49" s="20" t="e">
        <f>SUM($N$16:AD18)/($B$16+$B$17+$B$18)</f>
        <v>#DIV/0!</v>
      </c>
      <c r="Q49" s="20" t="e">
        <f>SUM($N$16:AE18)/($B$16+$B$17+$B$18)</f>
        <v>#DIV/0!</v>
      </c>
      <c r="R49" s="20" t="e">
        <f>SUM($N$16:AF18)/($B$16+$B$17+$B$18)</f>
        <v>#DIV/0!</v>
      </c>
      <c r="S49" s="20" t="e">
        <f>SUM($N$16:AG18)/($B$16+$B$17+$B$18)</f>
        <v>#DIV/0!</v>
      </c>
      <c r="T49" s="20" t="e">
        <f>SUM($N$16:AH18)/($B$16+$B$17+$B$18)</f>
        <v>#DIV/0!</v>
      </c>
      <c r="U49" s="20" t="e">
        <f>SUM($N$16:AI18)/($B$16+$B$17+$B$18)</f>
        <v>#DIV/0!</v>
      </c>
      <c r="V49" s="20" t="e">
        <f>SUM($N$16:AJ18)/($B$16+$B$17+$B$18)</f>
        <v>#DIV/0!</v>
      </c>
      <c r="W49" s="20" t="e">
        <f>SUM($N$16:AK18)/($B$16+$B$17+$B$18)</f>
        <v>#DIV/0!</v>
      </c>
      <c r="X49" s="196" t="e">
        <f>SUM($N$16:AL18)/($B$16+$B$17+$B$18)</f>
        <v>#DIV/0!</v>
      </c>
      <c r="Y49" s="20"/>
      <c r="Z49" s="29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15"/>
      <c r="AN49" s="15"/>
      <c r="AO49" s="15"/>
      <c r="AP49" s="15"/>
      <c r="AQ49" s="15"/>
      <c r="AR49" s="15"/>
      <c r="AS49" s="11"/>
      <c r="AT49" s="11"/>
      <c r="AU49" s="11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1"/>
      <c r="BM49" s="15"/>
      <c r="BN49" s="11"/>
      <c r="BO49" s="11"/>
      <c r="BP49" s="11"/>
      <c r="BQ49"/>
      <c r="BR49"/>
      <c r="BS49"/>
      <c r="BT49"/>
      <c r="BU49"/>
      <c r="BV49" s="11"/>
      <c r="BW49" s="11"/>
      <c r="BX49" s="11"/>
      <c r="BY49" s="11"/>
      <c r="BZ49" s="11"/>
      <c r="CA49" s="11"/>
      <c r="CB49" s="11"/>
      <c r="CC49" s="11"/>
      <c r="CD49" s="11"/>
    </row>
    <row r="50" spans="1:82" s="14" customFormat="1">
      <c r="A50" s="37"/>
      <c r="B50" s="27"/>
      <c r="C50" s="20" t="e">
        <f>SUM($T$19:T21)/($B$19+$B$20+$B$21)</f>
        <v>#DIV/0!</v>
      </c>
      <c r="D50" s="20" t="e">
        <f>SUM($T$19:U21)/($B$19+$B$20+$B$21)</f>
        <v>#DIV/0!</v>
      </c>
      <c r="E50" s="20" t="e">
        <f>SUM($T$19:V21)/($B$19+$B$20+$B$21)</f>
        <v>#DIV/0!</v>
      </c>
      <c r="F50" s="20" t="e">
        <f>SUM($T$19:W21)/($B$19+$B$20+$B$21)</f>
        <v>#DIV/0!</v>
      </c>
      <c r="G50" s="20" t="e">
        <f>SUM($T$19:X21)/($B$19+$B$20+$B$21)</f>
        <v>#DIV/0!</v>
      </c>
      <c r="H50" s="20" t="e">
        <f>SUM($T$19:Y21)/($B$19+$B$20+$B$21)</f>
        <v>#DIV/0!</v>
      </c>
      <c r="I50" s="20" t="e">
        <f>SUM($T$19:Z21)/($B$19+$B$20+$B$21)</f>
        <v>#DIV/0!</v>
      </c>
      <c r="J50" s="20" t="e">
        <f>SUM($T$19:AA21)/($B$19+$B$20+$B$21)</f>
        <v>#DIV/0!</v>
      </c>
      <c r="K50" s="20" t="e">
        <f>SUM($T$19:AB21)/($B$19+$B$20+$B$21)</f>
        <v>#DIV/0!</v>
      </c>
      <c r="L50" s="20" t="e">
        <f>SUM($T$19:AC21)/($B$19+$B$20+$B$21)</f>
        <v>#DIV/0!</v>
      </c>
      <c r="M50" s="20" t="e">
        <f>SUM($T$19:AD21)/($B$19+$B$20+$B$21)</f>
        <v>#DIV/0!</v>
      </c>
      <c r="N50" s="20" t="e">
        <f>SUM($T$19:AE21)/($B$19+$B$20+$B$21)</f>
        <v>#DIV/0!</v>
      </c>
      <c r="O50" s="20" t="e">
        <f>SUM($T$19:AF21)/($B$19+$B$20+$B$21)</f>
        <v>#DIV/0!</v>
      </c>
      <c r="P50" s="20" t="e">
        <f>SUM($T$19:AG21)/($B$19+$B$20+$B$21)</f>
        <v>#DIV/0!</v>
      </c>
      <c r="Q50" s="20" t="e">
        <f>SUM($T$19:AH21)/($B$19+$B$20+$B$21)</f>
        <v>#DIV/0!</v>
      </c>
      <c r="R50" s="20" t="e">
        <f>SUM($T$19:AI21)/($B$19+$B$20+$B$21)</f>
        <v>#DIV/0!</v>
      </c>
      <c r="S50" s="20" t="e">
        <f>SUM($T$19:AJ21)/($B$19+$B$20+$B$21)</f>
        <v>#DIV/0!</v>
      </c>
      <c r="T50" s="20" t="e">
        <f>SUM($T$19:AK21)/($B$19+$B$20+$B$21)</f>
        <v>#DIV/0!</v>
      </c>
      <c r="U50" s="196" t="e">
        <f>SUM($T$19:AL21)/($B$19+$B$20+$B$21)</f>
        <v>#DIV/0!</v>
      </c>
      <c r="V50" s="20"/>
      <c r="W50" s="29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15"/>
      <c r="AN50" s="15"/>
      <c r="AO50" s="15"/>
      <c r="AP50" s="15"/>
      <c r="AQ50" s="15"/>
      <c r="AR50" s="15"/>
      <c r="AS50" s="11"/>
      <c r="AT50" s="11"/>
      <c r="AU50" s="11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1"/>
      <c r="BM50" s="15"/>
      <c r="BN50" s="11"/>
      <c r="BO50" s="11"/>
      <c r="BP50" s="11"/>
      <c r="BQ50"/>
      <c r="BR50"/>
      <c r="BS50"/>
      <c r="BT50"/>
      <c r="BU50"/>
      <c r="BV50" s="11"/>
      <c r="BW50" s="11"/>
      <c r="BX50" s="11"/>
      <c r="BY50" s="11"/>
      <c r="BZ50" s="11"/>
      <c r="CA50" s="11"/>
      <c r="CB50" s="11"/>
      <c r="CC50" s="11"/>
      <c r="CD50" s="11"/>
    </row>
    <row r="51" spans="1:82" s="14" customFormat="1">
      <c r="A51" s="37"/>
      <c r="B51" s="27"/>
      <c r="C51" s="20" t="e">
        <f>SUM($W$22:W24)/($B$22+$B$23+$B$24)</f>
        <v>#DIV/0!</v>
      </c>
      <c r="D51" s="20" t="e">
        <f>SUM($W$22:X24)/($B$22+$B$23+$B$24)</f>
        <v>#DIV/0!</v>
      </c>
      <c r="E51" s="20" t="e">
        <f>SUM($W$22:Y24)/($B$22+$B$23+$B$24)</f>
        <v>#DIV/0!</v>
      </c>
      <c r="F51" s="20" t="e">
        <f>SUM($W$22:Z24)/($B$22+$B$23+$B$24)</f>
        <v>#DIV/0!</v>
      </c>
      <c r="G51" s="20" t="e">
        <f>SUM($W$22:AA24)/($B$22+$B$23+$B$24)</f>
        <v>#DIV/0!</v>
      </c>
      <c r="H51" s="20" t="e">
        <f>SUM($W$22:AB24)/($B$22+$B$23+$B$24)</f>
        <v>#DIV/0!</v>
      </c>
      <c r="I51" s="20" t="e">
        <f>SUM($W$22:AC24)/($B$22+$B$23+$B$24)</f>
        <v>#DIV/0!</v>
      </c>
      <c r="J51" s="20" t="e">
        <f>SUM($W$22:AD24)/($B$22+$B$23+$B$24)</f>
        <v>#DIV/0!</v>
      </c>
      <c r="K51" s="20" t="e">
        <f>SUM($W$22:AE24)/($B$22+$B$23+$B$24)</f>
        <v>#DIV/0!</v>
      </c>
      <c r="L51" s="20" t="e">
        <f>SUM($W$22:AF24)/($B$22+$B$23+$B$24)</f>
        <v>#DIV/0!</v>
      </c>
      <c r="M51" s="20" t="e">
        <f>SUM($W$22:AG24)/($B$22+$B$23+$B$24)</f>
        <v>#DIV/0!</v>
      </c>
      <c r="N51" s="20" t="e">
        <f>SUM($W$22:AH24)/($B$22+$B$23+$B$24)</f>
        <v>#DIV/0!</v>
      </c>
      <c r="O51" s="20" t="e">
        <f>SUM($W$22:AI24)/($B$22+$B$23+$B$24)</f>
        <v>#DIV/0!</v>
      </c>
      <c r="P51" s="20" t="e">
        <f>SUM($W$22:AJ24)/($B$22+$B$23+$B$24)</f>
        <v>#DIV/0!</v>
      </c>
      <c r="Q51" s="20" t="e">
        <f>SUM($W$22:AK24)/($B$22+$B$23+$B$24)</f>
        <v>#DIV/0!</v>
      </c>
      <c r="R51" s="196" t="e">
        <f>SUM($W$22:AL24)/($B$22+$B$23+$B$24)</f>
        <v>#DIV/0!</v>
      </c>
      <c r="S51" s="20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0"/>
      <c r="AH51" s="20"/>
      <c r="AI51" s="20"/>
      <c r="AJ51" s="20"/>
      <c r="AK51" s="20"/>
      <c r="AL51" s="20"/>
      <c r="AM51" s="15"/>
      <c r="AN51" s="15"/>
      <c r="AO51" s="15"/>
      <c r="AP51" s="15"/>
      <c r="AQ51" s="15"/>
      <c r="AR51" s="15"/>
      <c r="AS51" s="11"/>
      <c r="AT51" s="11"/>
      <c r="AU51" s="11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1"/>
      <c r="BM51" s="15"/>
      <c r="BN51" s="11"/>
      <c r="BO51" s="11"/>
      <c r="BP51" s="11"/>
      <c r="BQ51"/>
      <c r="BR51"/>
      <c r="BS51"/>
      <c r="BT51"/>
      <c r="BU51"/>
      <c r="BV51" s="11"/>
      <c r="BW51" s="11"/>
      <c r="BX51" s="11"/>
      <c r="BY51" s="11"/>
      <c r="BZ51" s="11"/>
      <c r="CA51" s="11"/>
      <c r="CB51" s="11"/>
      <c r="CC51" s="11"/>
      <c r="CD51" s="11"/>
    </row>
    <row r="52" spans="1:82" s="14" customFormat="1">
      <c r="A52" s="37"/>
      <c r="B52" s="27"/>
      <c r="C52" s="20" t="e">
        <f>SUM($Z$25:$Z$27)/($B$25+$B$26+$B$27)</f>
        <v>#DIV/0!</v>
      </c>
      <c r="D52" s="20" t="e">
        <f t="shared" ref="D52:O52" si="1">SUM($Z$25:$Z$27)/($B$25+$B$26+$B$27)</f>
        <v>#DIV/0!</v>
      </c>
      <c r="E52" s="20" t="e">
        <f t="shared" si="1"/>
        <v>#DIV/0!</v>
      </c>
      <c r="F52" s="20" t="e">
        <f t="shared" si="1"/>
        <v>#DIV/0!</v>
      </c>
      <c r="G52" s="20" t="e">
        <f t="shared" si="1"/>
        <v>#DIV/0!</v>
      </c>
      <c r="H52" s="20" t="e">
        <f t="shared" si="1"/>
        <v>#DIV/0!</v>
      </c>
      <c r="I52" s="20" t="e">
        <f t="shared" si="1"/>
        <v>#DIV/0!</v>
      </c>
      <c r="J52" s="20" t="e">
        <f t="shared" si="1"/>
        <v>#DIV/0!</v>
      </c>
      <c r="K52" s="20" t="e">
        <f t="shared" si="1"/>
        <v>#DIV/0!</v>
      </c>
      <c r="L52" s="20" t="e">
        <f t="shared" si="1"/>
        <v>#DIV/0!</v>
      </c>
      <c r="M52" s="20" t="e">
        <f t="shared" si="1"/>
        <v>#DIV/0!</v>
      </c>
      <c r="N52" s="20" t="e">
        <f t="shared" si="1"/>
        <v>#DIV/0!</v>
      </c>
      <c r="O52" s="196" t="e">
        <f t="shared" si="1"/>
        <v>#DIV/0!</v>
      </c>
      <c r="P52" s="20"/>
      <c r="Q52" s="20"/>
      <c r="R52" s="20"/>
      <c r="S52" s="66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0"/>
      <c r="AH52" s="20"/>
      <c r="AI52" s="20"/>
      <c r="AJ52" s="20"/>
      <c r="AK52" s="20"/>
      <c r="AL52" s="20"/>
      <c r="AM52" s="15"/>
      <c r="AN52" s="15"/>
      <c r="AO52" s="15"/>
      <c r="AP52" s="15"/>
      <c r="AQ52" s="15"/>
      <c r="AR52" s="15"/>
      <c r="AS52" s="11"/>
      <c r="AT52" s="11"/>
      <c r="AU52" s="11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1"/>
      <c r="BM52" s="15"/>
      <c r="BN52" s="11"/>
      <c r="BO52" s="11"/>
      <c r="BP52" s="11"/>
      <c r="BQ52"/>
      <c r="BR52"/>
      <c r="BS52"/>
      <c r="BT52"/>
      <c r="BU52"/>
      <c r="BV52" s="11"/>
      <c r="BW52" s="11"/>
      <c r="BX52" s="11"/>
      <c r="BY52" s="11"/>
      <c r="BZ52" s="11"/>
      <c r="CA52" s="11"/>
      <c r="CB52" s="11"/>
      <c r="CC52" s="11"/>
      <c r="CD52" s="11"/>
    </row>
    <row r="53" spans="1:82" s="14" customFormat="1">
      <c r="A53" s="37"/>
      <c r="B53" s="27"/>
      <c r="C53" s="20" t="e">
        <f>SUM($AC$28:AC30)/($B$28+$B$29+$B$30)</f>
        <v>#DIV/0!</v>
      </c>
      <c r="D53" s="20" t="e">
        <f>SUM($AC$28:AD30)/($B$28+$B$29+$B$30)</f>
        <v>#DIV/0!</v>
      </c>
      <c r="E53" s="20" t="e">
        <f>SUM($AC$28:AE30)/($B$28+$B$29+$B$30)</f>
        <v>#DIV/0!</v>
      </c>
      <c r="F53" s="20" t="e">
        <f>SUM($AC$28:AF30)/($B$28+$B$29+$B$30)</f>
        <v>#DIV/0!</v>
      </c>
      <c r="G53" s="20" t="e">
        <f>SUM($AC$28:AG30)/($B$28+$B$29+$B$30)</f>
        <v>#DIV/0!</v>
      </c>
      <c r="H53" s="20" t="e">
        <f>SUM($AC$28:AH30)/($B$28+$B$29+$B$30)</f>
        <v>#DIV/0!</v>
      </c>
      <c r="I53" s="20" t="e">
        <f>SUM($AC$28:AI30)/($B$28+$B$29+$B$30)</f>
        <v>#DIV/0!</v>
      </c>
      <c r="J53" s="20" t="e">
        <f>SUM($AC$28:AJ30)/($B$28+$B$29+$B$30)</f>
        <v>#DIV/0!</v>
      </c>
      <c r="K53" s="20" t="e">
        <f>SUM($AC$28:AK30)/($B$28+$B$29+$B$30)</f>
        <v>#DIV/0!</v>
      </c>
      <c r="L53" s="196" t="e">
        <f>SUM($AC$28:AL30)/($B$28+$B$29+$B$30)</f>
        <v>#DIV/0!</v>
      </c>
      <c r="M53" s="20"/>
      <c r="N53" s="20"/>
      <c r="O53" s="20"/>
      <c r="P53" s="66"/>
      <c r="Q53" s="66"/>
      <c r="R53" s="66"/>
      <c r="S53" s="66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0"/>
      <c r="AH53" s="20"/>
      <c r="AI53" s="20"/>
      <c r="AJ53" s="20"/>
      <c r="AK53" s="20"/>
      <c r="AL53" s="20"/>
      <c r="AM53" s="15"/>
      <c r="AN53" s="15"/>
      <c r="AO53" s="15"/>
      <c r="AP53" s="15"/>
      <c r="AQ53" s="15"/>
      <c r="AR53" s="15"/>
      <c r="AS53" s="11"/>
      <c r="AT53" s="11"/>
      <c r="AU53" s="11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1"/>
      <c r="BM53" s="15"/>
      <c r="BN53" s="11"/>
      <c r="BO53" s="11"/>
      <c r="BP53" s="11"/>
      <c r="BQ53"/>
      <c r="BR53"/>
      <c r="BS53"/>
      <c r="BT53"/>
      <c r="BU53"/>
      <c r="BV53" s="11"/>
      <c r="BW53" s="11"/>
      <c r="BX53" s="11"/>
      <c r="BY53" s="11"/>
      <c r="BZ53" s="11"/>
      <c r="CA53" s="11"/>
      <c r="CB53" s="11"/>
      <c r="CC53" s="11"/>
      <c r="CD53" s="11"/>
    </row>
    <row r="54" spans="1:82" s="14" customFormat="1">
      <c r="A54" s="37"/>
      <c r="B54" s="27"/>
      <c r="C54" s="20" t="e">
        <f>SUM($AF$31:AF33)/($B$31+$B$32+$B$33)</f>
        <v>#DIV/0!</v>
      </c>
      <c r="D54" s="20" t="e">
        <f>SUM($AF$31:AG33)/($B$31+$B$32+$B$33)</f>
        <v>#DIV/0!</v>
      </c>
      <c r="E54" s="20" t="e">
        <f>SUM($AF$31:AH33)/($B$31+$B$32+$B$33)</f>
        <v>#DIV/0!</v>
      </c>
      <c r="F54" s="20" t="e">
        <f>SUM($AF$31:AI33)/($B$31+$B$32+$B$33)</f>
        <v>#DIV/0!</v>
      </c>
      <c r="G54" s="20" t="e">
        <f>SUM($AF$31:AJ33)/($B$31+$B$32+$B$33)</f>
        <v>#DIV/0!</v>
      </c>
      <c r="H54" s="20" t="e">
        <f>SUM($AF$31:AK33)/($B$31+$B$32+$B$33)</f>
        <v>#DIV/0!</v>
      </c>
      <c r="I54" s="196" t="e">
        <f>SUM($AF$31:AL33)/($B$31+$B$32+$B$33)</f>
        <v>#DIV/0!</v>
      </c>
      <c r="J54" s="20"/>
      <c r="K54" s="20"/>
      <c r="L54" s="20"/>
      <c r="M54" s="66"/>
      <c r="N54" s="66"/>
      <c r="O54" s="66"/>
      <c r="P54" s="66"/>
      <c r="Q54" s="66"/>
      <c r="R54" s="66"/>
      <c r="S54" s="66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0"/>
      <c r="AH54" s="20"/>
      <c r="AI54" s="20"/>
      <c r="AJ54" s="20"/>
      <c r="AK54" s="20"/>
      <c r="AL54" s="20"/>
      <c r="AM54" s="15"/>
      <c r="AN54" s="15"/>
      <c r="AO54" s="15"/>
      <c r="AP54" s="15"/>
      <c r="AQ54" s="15"/>
      <c r="AR54" s="15"/>
      <c r="AS54" s="11"/>
      <c r="AT54" s="11"/>
      <c r="AU54" s="11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1"/>
      <c r="BM54" s="15"/>
      <c r="BN54" s="11"/>
      <c r="BO54" s="11"/>
      <c r="BP54" s="11"/>
      <c r="BQ54"/>
      <c r="BR54"/>
      <c r="BS54"/>
      <c r="BT54"/>
      <c r="BU54"/>
      <c r="BV54" s="11"/>
      <c r="BW54" s="11"/>
      <c r="BX54" s="11"/>
      <c r="BY54" s="11"/>
      <c r="BZ54" s="11"/>
      <c r="CA54" s="11"/>
      <c r="CB54" s="11"/>
      <c r="CC54" s="11"/>
      <c r="CD54" s="11"/>
    </row>
    <row r="55" spans="1:82" s="14" customFormat="1">
      <c r="A55" s="37"/>
      <c r="B55" s="27"/>
      <c r="C55" s="20" t="e">
        <f>SUM($AI$34:AI36)/($B$34+$B$35+$B$36)</f>
        <v>#DIV/0!</v>
      </c>
      <c r="D55" s="20" t="e">
        <f>SUM($AI$34:AJ36)/($B$34+$B$35+$B$36)</f>
        <v>#DIV/0!</v>
      </c>
      <c r="E55" s="20" t="e">
        <f>SUM($AI$34:AK36)/($B$34+$B$35+$B$36)</f>
        <v>#DIV/0!</v>
      </c>
      <c r="F55" s="196" t="e">
        <f>SUM($AI$34:AL36)/($B$34+$B$35+$B$36)</f>
        <v>#DIV/0!</v>
      </c>
      <c r="G55" s="20"/>
      <c r="H55" s="20"/>
      <c r="I55" s="20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0"/>
      <c r="AH55" s="20"/>
      <c r="AI55" s="20"/>
      <c r="AJ55" s="20"/>
      <c r="AK55" s="20"/>
      <c r="AL55" s="20"/>
      <c r="AM55" s="15"/>
      <c r="AN55" s="15"/>
      <c r="AO55" s="15"/>
      <c r="AP55" s="15"/>
      <c r="AQ55" s="15"/>
      <c r="AR55" s="15"/>
      <c r="AS55" s="11"/>
      <c r="AT55" s="11"/>
      <c r="AU55" s="11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1"/>
      <c r="BM55" s="15"/>
      <c r="BN55" s="11"/>
      <c r="BO55" s="11"/>
      <c r="BP55" s="11"/>
      <c r="BQ55"/>
      <c r="BR55"/>
      <c r="BS55"/>
      <c r="BT55"/>
      <c r="BU55"/>
      <c r="BV55" s="11"/>
      <c r="BW55" s="11"/>
      <c r="BX55" s="11"/>
      <c r="BY55" s="11"/>
      <c r="BZ55" s="11"/>
      <c r="CA55" s="11"/>
      <c r="CB55" s="11"/>
      <c r="CC55" s="11"/>
      <c r="CD55" s="11"/>
    </row>
    <row r="56" spans="1:82" s="14" customFormat="1">
      <c r="A56" s="37"/>
      <c r="B56" s="27"/>
      <c r="C56" s="20" t="e">
        <f>SUM($AL$37:AL39)/($B$37+$B$38+$B$39)</f>
        <v>#DIV/0!</v>
      </c>
      <c r="D56" s="20"/>
      <c r="E56" s="29"/>
      <c r="F56" s="29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0"/>
      <c r="AH56" s="20"/>
      <c r="AI56" s="20"/>
      <c r="AJ56" s="20"/>
      <c r="AK56" s="20"/>
      <c r="AL56" s="20"/>
      <c r="AM56" s="15"/>
      <c r="AN56" s="15"/>
      <c r="AO56" s="15"/>
      <c r="AP56" s="15"/>
      <c r="AQ56" s="15"/>
      <c r="AR56" s="15"/>
      <c r="AS56" s="11"/>
      <c r="AT56" s="11"/>
      <c r="AU56" s="11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1"/>
      <c r="BM56" s="15"/>
      <c r="BN56" s="11"/>
      <c r="BO56" s="11"/>
      <c r="BP56" s="11"/>
      <c r="BQ56"/>
      <c r="BR56"/>
      <c r="BS56"/>
      <c r="BT56"/>
      <c r="BU56"/>
      <c r="BV56" s="11"/>
      <c r="BW56" s="11"/>
      <c r="BX56" s="11"/>
      <c r="BY56" s="11"/>
      <c r="BZ56" s="11"/>
      <c r="CA56" s="11"/>
      <c r="CB56" s="11"/>
      <c r="CC56" s="11"/>
      <c r="CD56" s="11"/>
    </row>
    <row r="57" spans="1:82" s="14" customFormat="1">
      <c r="A57" s="37"/>
      <c r="B57" s="27"/>
      <c r="C57" s="29"/>
      <c r="D57" s="29"/>
      <c r="E57" s="29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15"/>
      <c r="AN57" s="15"/>
      <c r="AO57" s="15"/>
      <c r="AP57" s="15"/>
      <c r="AQ57" s="15"/>
      <c r="AR57" s="15"/>
      <c r="AS57" s="11"/>
      <c r="AT57" s="11"/>
      <c r="AU57" s="11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1"/>
      <c r="BM57" s="15"/>
      <c r="BN57" s="11"/>
      <c r="BO57" s="11"/>
      <c r="BP57" s="11"/>
      <c r="BQ57"/>
      <c r="BR57"/>
      <c r="BS57"/>
      <c r="BT57"/>
      <c r="BU57"/>
      <c r="BV57" s="11"/>
      <c r="BW57" s="11"/>
      <c r="BX57" s="11"/>
      <c r="BY57" s="11"/>
      <c r="BZ57" s="11"/>
      <c r="CA57" s="11"/>
      <c r="CB57" s="11"/>
      <c r="CC57" s="11"/>
      <c r="CD57" s="11"/>
    </row>
    <row r="58" spans="1:82">
      <c r="AM58" s="15"/>
      <c r="AN58" s="15"/>
      <c r="AO58" s="15"/>
      <c r="AP58" s="15"/>
      <c r="AQ58" s="15"/>
      <c r="AR58" s="15"/>
      <c r="BW58"/>
      <c r="BX58"/>
      <c r="CC58" s="11"/>
      <c r="CD58" s="11"/>
    </row>
    <row r="98" spans="1:1" ht="16.5" hidden="1" customHeight="1">
      <c r="A98" s="17" t="s">
        <v>30</v>
      </c>
    </row>
  </sheetData>
  <mergeCells count="38">
    <mergeCell ref="G2:G3"/>
    <mergeCell ref="L2:L3"/>
    <mergeCell ref="W2:W3"/>
    <mergeCell ref="I2:I3"/>
    <mergeCell ref="H2:H3"/>
    <mergeCell ref="J2:J3"/>
    <mergeCell ref="K2:K3"/>
    <mergeCell ref="A1:B1"/>
    <mergeCell ref="A2:A3"/>
    <mergeCell ref="B2:B3"/>
    <mergeCell ref="D2:D3"/>
    <mergeCell ref="F2:F3"/>
    <mergeCell ref="E2:E3"/>
    <mergeCell ref="AA2:AA3"/>
    <mergeCell ref="O2:O3"/>
    <mergeCell ref="M2:M3"/>
    <mergeCell ref="N2:N3"/>
    <mergeCell ref="Q2:Q3"/>
    <mergeCell ref="X2:X3"/>
    <mergeCell ref="V2:V3"/>
    <mergeCell ref="R2:R3"/>
    <mergeCell ref="P2:P3"/>
    <mergeCell ref="U2:U3"/>
    <mergeCell ref="T2:T3"/>
    <mergeCell ref="Z2:Z3"/>
    <mergeCell ref="Y2:Y3"/>
    <mergeCell ref="S2:S3"/>
    <mergeCell ref="AC2:AC3"/>
    <mergeCell ref="AE2:AE3"/>
    <mergeCell ref="AD2:AD3"/>
    <mergeCell ref="AB2:AB3"/>
    <mergeCell ref="AF2:AF3"/>
    <mergeCell ref="AL2:AL3"/>
    <mergeCell ref="AG2:AG3"/>
    <mergeCell ref="AJ2:AJ3"/>
    <mergeCell ref="AH2:AH3"/>
    <mergeCell ref="AI2:AI3"/>
    <mergeCell ref="AK2:AK3"/>
  </mergeCells>
  <phoneticPr fontId="3" type="noConversion"/>
  <printOptions horizontalCentered="1"/>
  <pageMargins left="0.19685039370078741" right="0.19685039370078741" top="0.36" bottom="0.11" header="0.33" footer="0"/>
  <pageSetup paperSize="9" scale="28" orientation="landscape" r:id="rId1"/>
  <headerFooter alignWithMargins="0"/>
  <colBreaks count="1" manualBreakCount="1">
    <brk id="93" max="5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Q29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6" sqref="D16"/>
    </sheetView>
  </sheetViews>
  <sheetFormatPr defaultColWidth="8.90625" defaultRowHeight="17"/>
  <cols>
    <col min="1" max="1" width="57.81640625" style="22" bestFit="1" customWidth="1"/>
    <col min="2" max="13" width="14.81640625" style="34" customWidth="1"/>
    <col min="14" max="14" width="16.81640625" style="34" customWidth="1"/>
    <col min="15" max="15" width="16.453125" style="34" customWidth="1"/>
    <col min="16" max="16" width="15.453125" style="1" bestFit="1" customWidth="1"/>
    <col min="17" max="17" width="12.81640625" style="1" customWidth="1"/>
    <col min="18" max="18" width="12" style="1" customWidth="1"/>
    <col min="19" max="16384" width="8.90625" style="1"/>
  </cols>
  <sheetData>
    <row r="1" spans="1:17" ht="19.5" customHeight="1">
      <c r="A1" s="23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59</v>
      </c>
    </row>
    <row r="2" spans="1:17" s="9" customFormat="1" ht="26.25" customHeight="1">
      <c r="A2" s="94" t="s">
        <v>8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54"/>
      <c r="O2" s="54"/>
      <c r="P2" s="54"/>
    </row>
    <row r="3" spans="1:17" s="2" customFormat="1" ht="19.5">
      <c r="A3" s="19" t="s">
        <v>83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136"/>
      <c r="O3" s="136"/>
      <c r="P3" s="136"/>
    </row>
    <row r="4" spans="1:17" ht="18">
      <c r="A4" s="93" t="s">
        <v>53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31"/>
      <c r="O4" s="137"/>
      <c r="P4" s="138"/>
    </row>
    <row r="5" spans="1:17" ht="18">
      <c r="A5" s="93" t="s">
        <v>3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31"/>
      <c r="O5" s="139"/>
      <c r="P5" s="139"/>
    </row>
    <row r="6" spans="1:17" ht="18">
      <c r="A6" s="93" t="s">
        <v>69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39"/>
      <c r="O6" s="139"/>
      <c r="P6" s="139"/>
      <c r="Q6" s="24"/>
    </row>
    <row r="7" spans="1:17" ht="18">
      <c r="A7" s="93" t="s">
        <v>5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40"/>
      <c r="O7" s="139"/>
      <c r="P7" s="139"/>
    </row>
    <row r="8" spans="1:17" ht="18">
      <c r="A8" s="93" t="s">
        <v>65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39"/>
      <c r="O8" s="139"/>
      <c r="P8" s="139"/>
    </row>
    <row r="9" spans="1:17" ht="18">
      <c r="A9" s="93" t="s">
        <v>84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41"/>
      <c r="O9" s="186"/>
      <c r="P9" s="198"/>
    </row>
    <row r="10" spans="1:17" s="2" customFormat="1" ht="19.5">
      <c r="A10" s="19" t="s">
        <v>85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42"/>
      <c r="O10" s="142"/>
      <c r="P10" s="142"/>
    </row>
    <row r="11" spans="1:17" ht="18">
      <c r="A11" s="93" t="s">
        <v>54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31"/>
      <c r="O11" s="137"/>
      <c r="P11" s="138"/>
    </row>
    <row r="12" spans="1:17" ht="18">
      <c r="A12" s="93" t="s">
        <v>3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85"/>
      <c r="L12" s="185"/>
      <c r="M12" s="185"/>
      <c r="N12" s="131"/>
      <c r="O12" s="131"/>
      <c r="P12" s="143"/>
    </row>
    <row r="13" spans="1:17" ht="18">
      <c r="A13" s="93" t="s">
        <v>70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31"/>
      <c r="O13" s="143"/>
      <c r="P13" s="143"/>
    </row>
    <row r="14" spans="1:17" ht="18">
      <c r="A14" s="93" t="s">
        <v>5</v>
      </c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43"/>
      <c r="O14" s="143"/>
      <c r="P14" s="143"/>
    </row>
    <row r="15" spans="1:17" s="92" customFormat="1" ht="18">
      <c r="A15" s="93" t="s">
        <v>65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44"/>
      <c r="O15" s="144"/>
      <c r="P15" s="144"/>
    </row>
    <row r="16" spans="1:17" ht="18">
      <c r="A16" s="93" t="s">
        <v>86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41"/>
      <c r="O16" s="183"/>
      <c r="P16" s="145"/>
    </row>
    <row r="17" spans="1:17" ht="19.5">
      <c r="A17" s="19" t="s">
        <v>4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45"/>
      <c r="O17" s="146"/>
      <c r="P17" s="145"/>
    </row>
    <row r="18" spans="1:17" ht="18">
      <c r="A18" s="93" t="s">
        <v>2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31"/>
      <c r="O18" s="147"/>
      <c r="P18" s="143"/>
    </row>
    <row r="19" spans="1:17" ht="18">
      <c r="A19" s="93" t="s">
        <v>3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51"/>
      <c r="O19" s="151"/>
      <c r="P19" s="151"/>
    </row>
    <row r="20" spans="1:17" ht="18">
      <c r="A20" s="93" t="s">
        <v>71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31"/>
      <c r="O20" s="132"/>
      <c r="P20" s="132"/>
    </row>
    <row r="21" spans="1:17" ht="18">
      <c r="A21" s="93" t="s">
        <v>5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33"/>
      <c r="O21" s="134"/>
      <c r="P21" s="135"/>
      <c r="Q21" s="84"/>
    </row>
    <row r="22" spans="1:17" s="92" customFormat="1" ht="18">
      <c r="A22" s="93" t="s">
        <v>65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3"/>
      <c r="O22" s="148"/>
      <c r="P22" s="135"/>
    </row>
    <row r="23" spans="1:17" ht="18">
      <c r="A23" s="93" t="s">
        <v>10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32"/>
      <c r="O23" s="152"/>
      <c r="P23" s="132"/>
    </row>
    <row r="24" spans="1:17" ht="18">
      <c r="A24" s="93" t="s">
        <v>72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32"/>
      <c r="O24" s="122"/>
      <c r="P24" s="150"/>
    </row>
    <row r="25" spans="1:17" ht="18">
      <c r="A25" s="93" t="s">
        <v>0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41"/>
      <c r="O25" s="149"/>
      <c r="P25" s="34"/>
    </row>
    <row r="26" spans="1:17" ht="15.5">
      <c r="A26" s="21" t="s">
        <v>9</v>
      </c>
    </row>
    <row r="27" spans="1:17" ht="15.5">
      <c r="A27" s="33"/>
    </row>
    <row r="28" spans="1:17"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7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</sheetData>
  <phoneticPr fontId="3" type="noConversion"/>
  <printOptions horizontalCentered="1"/>
  <pageMargins left="0.19685039370078741" right="0.19685039370078741" top="0.59055118110236227" bottom="0.19685039370078741" header="0" footer="0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S26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O16" sqref="O16"/>
    </sheetView>
  </sheetViews>
  <sheetFormatPr defaultColWidth="9" defaultRowHeight="16.5"/>
  <cols>
    <col min="1" max="1" width="32" style="1" bestFit="1" customWidth="1"/>
    <col min="2" max="2" width="11.1796875" style="1" customWidth="1"/>
    <col min="3" max="8" width="11.1796875" style="1" bestFit="1" customWidth="1"/>
    <col min="9" max="9" width="11.08984375" style="1" bestFit="1" customWidth="1"/>
    <col min="10" max="10" width="10.90625" style="1" bestFit="1" customWidth="1"/>
    <col min="11" max="11" width="10.453125" style="1" bestFit="1" customWidth="1"/>
    <col min="12" max="12" width="10.81640625" style="1" bestFit="1" customWidth="1"/>
    <col min="13" max="14" width="10.6328125" style="1" bestFit="1" customWidth="1"/>
    <col min="15" max="15" width="15.6328125" style="1" bestFit="1" customWidth="1"/>
    <col min="16" max="16" width="12.1796875" style="181" customWidth="1"/>
    <col min="17" max="17" width="6.90625" style="182" customWidth="1"/>
    <col min="18" max="16384" width="9" style="1"/>
  </cols>
  <sheetData>
    <row r="1" spans="1:19" ht="21.5">
      <c r="A1" s="23" t="s">
        <v>56</v>
      </c>
      <c r="O1" s="96" t="s">
        <v>59</v>
      </c>
    </row>
    <row r="2" spans="1:19" s="9" customFormat="1" ht="38.25" customHeight="1" thickBot="1">
      <c r="A2" s="94" t="s">
        <v>12</v>
      </c>
      <c r="B2" s="20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67" t="s">
        <v>55</v>
      </c>
      <c r="P2" s="181"/>
      <c r="Q2" s="182"/>
    </row>
    <row r="3" spans="1:19" s="2" customFormat="1" ht="19.5">
      <c r="A3" s="95" t="s">
        <v>13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1"/>
      <c r="P3" s="194"/>
      <c r="Q3" s="195"/>
      <c r="R3" s="55"/>
    </row>
    <row r="4" spans="1:19" ht="18">
      <c r="A4" s="18" t="s">
        <v>14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30"/>
      <c r="P4" s="187"/>
      <c r="Q4" s="188"/>
      <c r="R4" s="59"/>
      <c r="S4" s="2"/>
    </row>
    <row r="5" spans="1:19" s="2" customFormat="1" ht="19.5">
      <c r="A5" s="95" t="s">
        <v>15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3"/>
      <c r="P5" s="187"/>
      <c r="Q5" s="188"/>
      <c r="R5" s="59"/>
    </row>
    <row r="6" spans="1:19" ht="18">
      <c r="A6" s="18" t="s">
        <v>14</v>
      </c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30"/>
      <c r="P6" s="187"/>
      <c r="Q6" s="188"/>
      <c r="R6" s="60"/>
      <c r="S6" s="2"/>
    </row>
    <row r="7" spans="1:19" s="2" customFormat="1" ht="19.5">
      <c r="A7" s="95" t="s">
        <v>16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3"/>
      <c r="P7" s="187"/>
      <c r="Q7" s="189"/>
      <c r="R7" s="59"/>
    </row>
    <row r="8" spans="1:19" ht="18">
      <c r="A8" s="18" t="s">
        <v>14</v>
      </c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30"/>
      <c r="P8" s="187"/>
      <c r="Q8" s="189"/>
      <c r="R8" s="61"/>
      <c r="S8" s="2"/>
    </row>
    <row r="9" spans="1:19" s="2" customFormat="1" ht="19.5">
      <c r="A9" s="95" t="s">
        <v>17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3"/>
      <c r="P9" s="187"/>
      <c r="Q9" s="189"/>
      <c r="R9" s="55"/>
    </row>
    <row r="10" spans="1:19" ht="18">
      <c r="A10" s="18" t="s">
        <v>14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30"/>
      <c r="P10" s="187"/>
      <c r="Q10" s="189"/>
    </row>
    <row r="11" spans="1:19" s="2" customFormat="1" ht="19.5">
      <c r="A11" s="95" t="s">
        <v>18</v>
      </c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3"/>
      <c r="P11" s="187"/>
      <c r="Q11" s="189"/>
    </row>
    <row r="12" spans="1:19" ht="18">
      <c r="A12" s="18" t="s">
        <v>14</v>
      </c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30"/>
      <c r="P12" s="187"/>
      <c r="Q12" s="189"/>
    </row>
    <row r="13" spans="1:19" ht="19.5">
      <c r="A13" s="95" t="s">
        <v>19</v>
      </c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3"/>
      <c r="P13" s="187"/>
      <c r="Q13" s="189"/>
    </row>
    <row r="14" spans="1:19" ht="18">
      <c r="A14" s="18" t="s">
        <v>20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30"/>
      <c r="P14" s="187"/>
      <c r="Q14" s="189"/>
    </row>
    <row r="15" spans="1:19" ht="19.5">
      <c r="A15" s="95" t="s">
        <v>21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4"/>
      <c r="P15" s="190"/>
      <c r="Q15" s="190"/>
    </row>
    <row r="16" spans="1:19" ht="18">
      <c r="A16" s="18" t="s">
        <v>20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75"/>
      <c r="P16" s="190"/>
      <c r="Q16" s="191"/>
    </row>
    <row r="17" spans="1:17" ht="19.5">
      <c r="A17" s="95" t="s">
        <v>22</v>
      </c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4"/>
      <c r="P17" s="190"/>
      <c r="Q17" s="191"/>
    </row>
    <row r="18" spans="1:17" ht="18">
      <c r="A18" s="18" t="s">
        <v>73</v>
      </c>
      <c r="B18" s="176"/>
      <c r="C18" s="176"/>
      <c r="D18" s="176"/>
      <c r="E18" s="176"/>
      <c r="F18" s="176"/>
      <c r="G18" s="176"/>
      <c r="H18" s="176"/>
      <c r="I18" s="180"/>
      <c r="J18" s="176"/>
      <c r="K18" s="176"/>
      <c r="L18" s="176"/>
      <c r="M18" s="176"/>
      <c r="N18" s="176"/>
      <c r="O18" s="176"/>
      <c r="P18" s="192"/>
      <c r="Q18" s="191"/>
    </row>
    <row r="19" spans="1:17" ht="19.5">
      <c r="A19" s="95" t="s">
        <v>23</v>
      </c>
      <c r="B19" s="170"/>
      <c r="C19" s="170"/>
      <c r="D19" s="170"/>
      <c r="E19" s="170"/>
      <c r="F19" s="170"/>
      <c r="G19" s="170"/>
      <c r="H19" s="170"/>
      <c r="I19" s="170"/>
      <c r="J19" s="184"/>
      <c r="K19" s="170"/>
      <c r="L19" s="170"/>
      <c r="M19" s="170"/>
      <c r="N19" s="170"/>
      <c r="O19" s="174"/>
      <c r="P19" s="190"/>
      <c r="Q19" s="191"/>
    </row>
    <row r="20" spans="1:17" ht="18" hidden="1">
      <c r="A20" s="18" t="s">
        <v>1</v>
      </c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75"/>
      <c r="P20" s="190"/>
      <c r="Q20" s="191"/>
    </row>
    <row r="21" spans="1:17" ht="18">
      <c r="A21" s="18" t="s">
        <v>14</v>
      </c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5"/>
      <c r="P21" s="193"/>
      <c r="Q21" s="191"/>
    </row>
    <row r="23" spans="1:17" ht="18" customHeight="1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7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6" spans="1:17">
      <c r="O26" s="80"/>
    </row>
  </sheetData>
  <phoneticPr fontId="3" type="noConversion"/>
  <printOptions horizontalCentered="1"/>
  <pageMargins left="0.19685039370078741" right="0.2" top="0.3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6</vt:i4>
      </vt:variant>
    </vt:vector>
  </HeadingPairs>
  <TitlesOfParts>
    <vt:vector size="11" baseType="lpstr">
      <vt:lpstr>Portfolio</vt:lpstr>
      <vt:lpstr>Bad Rate-房貸(by件數)</vt:lpstr>
      <vt:lpstr>Bad Rate-房貸(by金額)</vt:lpstr>
      <vt:lpstr>Deliquency</vt:lpstr>
      <vt:lpstr>Collection</vt:lpstr>
      <vt:lpstr>'Bad Rate-房貸(by件數)'!Print_Area</vt:lpstr>
      <vt:lpstr>'Bad Rate-房貸(by金額)'!Print_Area</vt:lpstr>
      <vt:lpstr>Deliquency!Print_Area</vt:lpstr>
      <vt:lpstr>Portfolio!Print_Area</vt:lpstr>
      <vt:lpstr>'Bad Rate-房貸(by件數)'!T148_RESULT</vt:lpstr>
      <vt:lpstr>'Bad Rate-房貸(by金額)'!T148_RESULT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楷杰-Ted</cp:lastModifiedBy>
  <cp:lastPrinted>2019-05-16T02:39:24Z</cp:lastPrinted>
  <dcterms:created xsi:type="dcterms:W3CDTF">2007-04-23T02:23:13Z</dcterms:created>
  <dcterms:modified xsi:type="dcterms:W3CDTF">2022-04-13T09:48:15Z</dcterms:modified>
</cp:coreProperties>
</file>